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xml" ContentType="application/vnd.openxmlformats-officedocument.drawing+xml"/>
  <Override PartName="/xl/pivotTables/pivotTable1.xml" ContentType="application/vnd.openxmlformats-officedocument.spreadsheetml.pivotTable+xml"/>
  <Override PartName="/xl/drawings/drawing4.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2.xml" ContentType="application/vnd.openxmlformats-officedocument.spreadsheetml.pivotTable+xml"/>
  <Override PartName="/xl/drawings/drawing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3.xml" ContentType="application/vnd.openxmlformats-officedocument.spreadsheetml.pivotTable+xml"/>
  <Override PartName="/xl/drawings/drawing6.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4.xml" ContentType="application/vnd.openxmlformats-officedocument.spreadsheetml.pivotTable+xml"/>
  <Override PartName="/xl/drawings/drawing7.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5.xml" ContentType="application/vnd.openxmlformats-officedocument.spreadsheetml.pivotTable+xml"/>
  <Override PartName="/xl/drawings/drawing8.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6.xml" ContentType="application/vnd.openxmlformats-officedocument.spreadsheetml.pivotTable+xml"/>
  <Override PartName="/xl/drawings/drawing9.xml" ContentType="application/vnd.openxmlformats-officedocument.drawing+xml"/>
  <Override PartName="/xl/charts/chart21.xml" ContentType="application/vnd.openxmlformats-officedocument.drawingml.chart+xml"/>
  <Override PartName="/xl/pivotTables/pivotTable7.xml" ContentType="application/vnd.openxmlformats-officedocument.spreadsheetml.pivotTable+xml"/>
  <Override PartName="/xl/drawings/drawing10.xml" ContentType="application/vnd.openxmlformats-officedocument.drawing+xml"/>
  <Override PartName="/xl/charts/chart22.xml" ContentType="application/vnd.openxmlformats-officedocument.drawingml.chart+xml"/>
  <Override PartName="/xl/charts/style21.xml" ContentType="application/vnd.ms-office.chartstyle+xml"/>
  <Override PartName="/xl/charts/colors21.xml" ContentType="application/vnd.ms-office.chartcolorstyle+xml"/>
  <Override PartName="/xl/pivotTables/pivotTable8.xml" ContentType="application/vnd.openxmlformats-officedocument.spreadsheetml.pivotTable+xml"/>
  <Override PartName="/xl/drawings/drawing11.xml" ContentType="application/vnd.openxmlformats-officedocument.drawing+xml"/>
  <Override PartName="/xl/charts/chart23.xml" ContentType="application/vnd.openxmlformats-officedocument.drawingml.chart+xml"/>
  <Override PartName="/xl/charts/style22.xml" ContentType="application/vnd.ms-office.chartstyle+xml"/>
  <Override PartName="/xl/charts/colors22.xml" ContentType="application/vnd.ms-office.chartcolorstyle+xml"/>
  <Override PartName="/xl/pivotTables/pivotTable9.xml" ContentType="application/vnd.openxmlformats-officedocument.spreadsheetml.pivotTable+xml"/>
  <Override PartName="/xl/drawings/drawing12.xml" ContentType="application/vnd.openxmlformats-officedocument.drawing+xml"/>
  <Override PartName="/xl/charts/chart24.xml" ContentType="application/vnd.openxmlformats-officedocument.drawingml.chart+xml"/>
  <Override PartName="/xl/charts/style23.xml" ContentType="application/vnd.ms-office.chartstyle+xml"/>
  <Override PartName="/xl/charts/colors23.xml" ContentType="application/vnd.ms-office.chartcolorstyle+xml"/>
  <Override PartName="/xl/pivotTables/pivotTable10.xml" ContentType="application/vnd.openxmlformats-officedocument.spreadsheetml.pivotTable+xml"/>
  <Override PartName="/xl/drawings/drawing13.xml" ContentType="application/vnd.openxmlformats-officedocument.drawing+xml"/>
  <Override PartName="/xl/charts/chart25.xml" ContentType="application/vnd.openxmlformats-officedocument.drawingml.chart+xml"/>
  <Override PartName="/xl/charts/style24.xml" ContentType="application/vnd.ms-office.chartstyle+xml"/>
  <Override PartName="/xl/charts/colors24.xml" ContentType="application/vnd.ms-office.chartcolorstyle+xml"/>
  <Override PartName="/xl/pivotTables/pivotTable11.xml" ContentType="application/vnd.openxmlformats-officedocument.spreadsheetml.pivotTable+xml"/>
  <Override PartName="/xl/drawings/drawing14.xml" ContentType="application/vnd.openxmlformats-officedocument.drawing+xml"/>
  <Override PartName="/xl/charts/chart26.xml" ContentType="application/vnd.openxmlformats-officedocument.drawingml.chart+xml"/>
  <Override PartName="/xl/charts/style25.xml" ContentType="application/vnd.ms-office.chartstyle+xml"/>
  <Override PartName="/xl/charts/colors25.xml" ContentType="application/vnd.ms-office.chartcolorstyle+xml"/>
  <Override PartName="/xl/pivotTables/pivotTable12.xml" ContentType="application/vnd.openxmlformats-officedocument.spreadsheetml.pivotTable+xml"/>
  <Override PartName="/xl/drawings/drawing15.xml" ContentType="application/vnd.openxmlformats-officedocument.drawing+xml"/>
  <Override PartName="/xl/charts/chart27.xml" ContentType="application/vnd.openxmlformats-officedocument.drawingml.chart+xml"/>
  <Override PartName="/xl/charts/style26.xml" ContentType="application/vnd.ms-office.chartstyle+xml"/>
  <Override PartName="/xl/charts/colors26.xml" ContentType="application/vnd.ms-office.chartcolorstyle+xml"/>
  <Override PartName="/xl/pivotTables/pivotTable13.xml" ContentType="application/vnd.openxmlformats-officedocument.spreadsheetml.pivotTable+xml"/>
  <Override PartName="/xl/drawings/drawing16.xml" ContentType="application/vnd.openxmlformats-officedocument.drawing+xml"/>
  <Override PartName="/xl/charts/chart28.xml" ContentType="application/vnd.openxmlformats-officedocument.drawingml.chart+xml"/>
  <Override PartName="/xl/charts/style27.xml" ContentType="application/vnd.ms-office.chartstyle+xml"/>
  <Override PartName="/xl/charts/colors27.xml" ContentType="application/vnd.ms-office.chartcolorstyle+xml"/>
  <Override PartName="/xl/pivotTables/pivotTable14.xml" ContentType="application/vnd.openxmlformats-officedocument.spreadsheetml.pivotTable+xml"/>
  <Override PartName="/xl/drawings/drawing17.xml" ContentType="application/vnd.openxmlformats-officedocument.drawing+xml"/>
  <Override PartName="/xl/charts/chart29.xml" ContentType="application/vnd.openxmlformats-officedocument.drawingml.chart+xml"/>
  <Override PartName="/xl/charts/style28.xml" ContentType="application/vnd.ms-office.chartstyle+xml"/>
  <Override PartName="/xl/charts/colors28.xml" ContentType="application/vnd.ms-office.chartcolorstyle+xml"/>
  <Override PartName="/xl/pivotTables/pivotTable15.xml" ContentType="application/vnd.openxmlformats-officedocument.spreadsheetml.pivotTable+xml"/>
  <Override PartName="/xl/drawings/drawing18.xml" ContentType="application/vnd.openxmlformats-officedocument.drawing+xml"/>
  <Override PartName="/xl/charts/chart30.xml" ContentType="application/vnd.openxmlformats-officedocument.drawingml.chart+xml"/>
  <Override PartName="/xl/charts/style29.xml" ContentType="application/vnd.ms-office.chartstyle+xml"/>
  <Override PartName="/xl/charts/colors29.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E:\projects\"/>
    </mc:Choice>
  </mc:AlternateContent>
  <xr:revisionPtr revIDLastSave="0" documentId="8_{6FD9A077-BB77-494F-8350-4BC731BF7BE1}" xr6:coauthVersionLast="47" xr6:coauthVersionMax="47" xr10:uidLastSave="{00000000-0000-0000-0000-000000000000}"/>
  <bookViews>
    <workbookView xWindow="-108" yWindow="-108" windowWidth="23256" windowHeight="12456" activeTab="2" xr2:uid="{00000000-000D-0000-FFFF-FFFF00000000}"/>
  </bookViews>
  <sheets>
    <sheet name="boston housing" sheetId="1" r:id="rId1"/>
    <sheet name="Sheet1" sheetId="2" r:id="rId2"/>
    <sheet name="DASHBOARD" sheetId="31" r:id="rId3"/>
    <sheet name="CORELATION" sheetId="21" r:id="rId4"/>
    <sheet name="PIVOTETABLE1" sheetId="5" r:id="rId5"/>
    <sheet name="PIVOTETABLE2" sheetId="7" r:id="rId6"/>
    <sheet name="PIVOTETABLE3" sheetId="8" r:id="rId7"/>
    <sheet name="PIVOTETABLE4" sheetId="9" r:id="rId8"/>
    <sheet name="PIVOTETABLE5" sheetId="10" r:id="rId9"/>
    <sheet name="PIVOTETABLE6" sheetId="11" r:id="rId10"/>
    <sheet name="PIVOTETABLE7" sheetId="12" r:id="rId11"/>
    <sheet name="PIVOTETABLE8" sheetId="13" r:id="rId12"/>
    <sheet name="PIVOTETABLE9" sheetId="14" r:id="rId13"/>
    <sheet name="PIVOTETABLE10" sheetId="15" r:id="rId14"/>
    <sheet name="PIVOTETABLE11" sheetId="16" r:id="rId15"/>
    <sheet name="PIVOTETABLE12" sheetId="17" r:id="rId16"/>
    <sheet name="PIVOTETABLE13" sheetId="18" r:id="rId17"/>
    <sheet name="PIVOTETABLE14" sheetId="19" r:id="rId18"/>
    <sheet name="PIVOTETABLE15" sheetId="20" r:id="rId19"/>
  </sheets>
  <definedNames>
    <definedName name="Slicer_total_price">#N/A</definedName>
    <definedName name="solver_adj" localSheetId="0" hidden="1">'boston housing'!$O$2</definedName>
    <definedName name="solver_eng" localSheetId="0" hidden="1">1</definedName>
    <definedName name="solver_eng" localSheetId="1" hidden="1">1</definedName>
    <definedName name="solver_neg" localSheetId="0" hidden="1">1</definedName>
    <definedName name="solver_neg" localSheetId="1" hidden="1">1</definedName>
    <definedName name="solver_num" localSheetId="0" hidden="1">0</definedName>
    <definedName name="solver_num" localSheetId="1" hidden="1">0</definedName>
    <definedName name="solver_opt" localSheetId="0" hidden="1">'boston housing'!$O$2</definedName>
    <definedName name="solver_opt" localSheetId="1" hidden="1">Sheet1!$S$8</definedName>
    <definedName name="solver_typ" localSheetId="0" hidden="1">1</definedName>
    <definedName name="solver_typ" localSheetId="1" hidden="1">1</definedName>
    <definedName name="solver_val" localSheetId="0" hidden="1">0</definedName>
    <definedName name="solver_val" localSheetId="1" hidden="1">0</definedName>
    <definedName name="solver_ver" localSheetId="0" hidden="1">3</definedName>
    <definedName name="solver_ver" localSheetId="1" hidden="1">3</definedName>
  </definedNames>
  <calcPr calcId="191029"/>
  <pivotCaches>
    <pivotCache cacheId="0" r:id="rId20"/>
  </pivotCaches>
  <extLst>
    <ext xmlns:x14="http://schemas.microsoft.com/office/spreadsheetml/2009/9/main" uri="{BBE1A952-AA13-448e-AADC-164F8A28A991}">
      <x14:slicerCaches>
        <x14:slicerCache r:id="rId2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21" l="1"/>
  <c r="B9" i="21"/>
  <c r="O2" i="1"/>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alcChain>
</file>

<file path=xl/sharedStrings.xml><?xml version="1.0" encoding="utf-8"?>
<sst xmlns="http://schemas.openxmlformats.org/spreadsheetml/2006/main" count="82" uniqueCount="50">
  <si>
    <t>CRIM</t>
  </si>
  <si>
    <t>ZN</t>
  </si>
  <si>
    <t>INDUS</t>
  </si>
  <si>
    <t>CHAS</t>
  </si>
  <si>
    <t>NOX</t>
  </si>
  <si>
    <t>RM</t>
  </si>
  <si>
    <t>AGE</t>
  </si>
  <si>
    <t>DIS</t>
  </si>
  <si>
    <t>RAD</t>
  </si>
  <si>
    <t>TAX</t>
  </si>
  <si>
    <t>PTRATIO</t>
  </si>
  <si>
    <t>B</t>
  </si>
  <si>
    <t>LSTAT</t>
  </si>
  <si>
    <t>MEDV</t>
  </si>
  <si>
    <t>The Boston Housing dataset consists of information on housing in the area of Boston, Massachusetts. It has about 506 rows and 14 columns of data.</t>
  </si>
  <si>
    <t>tax rate</t>
  </si>
  <si>
    <t>Sum of RM</t>
  </si>
  <si>
    <t>Row Labels</t>
  </si>
  <si>
    <t>Grand Total</t>
  </si>
  <si>
    <t>Sum of MEDV</t>
  </si>
  <si>
    <t>Average of MEDV</t>
  </si>
  <si>
    <t>Average of CRIM</t>
  </si>
  <si>
    <t>Average of DIS</t>
  </si>
  <si>
    <t>Average of LSTAT</t>
  </si>
  <si>
    <t>Average of B</t>
  </si>
  <si>
    <t>Sum of AGE</t>
  </si>
  <si>
    <t>total price</t>
  </si>
  <si>
    <t>Sum of total price</t>
  </si>
  <si>
    <t>Average of total price</t>
  </si>
  <si>
    <t>TOP 10  NO. OF  (RM) AS PER TOTAL PRICE ?</t>
  </si>
  <si>
    <t>HIGHEST  (CRIM) BY (MEDV)</t>
  </si>
  <si>
    <t>GRETER THAN 20 (INDUS) BY (MEDV)</t>
  </si>
  <si>
    <t xml:space="preserve">DISTRIBUTION OF TAX BY (MDEV) </t>
  </si>
  <si>
    <t>HIGHEST (CRIM) OF (LSTAT)</t>
  </si>
  <si>
    <t>Sum of LSTAT</t>
  </si>
  <si>
    <t>AVERAGE (RM) COUNT NEAR VS FAR FROM (CHAS)</t>
  </si>
  <si>
    <t>Count of RM</t>
  </si>
  <si>
    <t xml:space="preserve"> TOP 10 (ZN) BY TOTAL PRICE</t>
  </si>
  <si>
    <t>(PTRATIO) OF (B) AND (LSTAT)</t>
  </si>
  <si>
    <t>Sum of B</t>
  </si>
  <si>
    <t>TOP 10 HIGHEST PRICE (RM) OCCUPIED BY (AGE)</t>
  </si>
  <si>
    <t>AVERAGE TAX PAID BY (B) AND (LSTAT)</t>
  </si>
  <si>
    <t>CORELATION OF (B) AND (LSTAT)</t>
  </si>
  <si>
    <t xml:space="preserve">CORELATION OF (CRIM) AND (PTRATIO) </t>
  </si>
  <si>
    <t>IMPACT OF (MDEV) ON (PTRAIO)</t>
  </si>
  <si>
    <t>ROOMS NEAR TO RADIAL HIGHWAYS</t>
  </si>
  <si>
    <t>AVERAGE OF (DIS) VS (RAD)</t>
  </si>
  <si>
    <t>Average of CHAS</t>
  </si>
  <si>
    <t>AVERAGE OF (CHAS) VS (NOX)</t>
  </si>
  <si>
    <t xml:space="preserve">  (INDUS) AND THERE AVERAGE (MEDV)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</si>
</sst>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3C3C3B"/>
      <name val="Arial"/>
      <family val="2"/>
    </font>
    <font>
      <sz val="8"/>
      <name val="Calibri"/>
      <family val="2"/>
      <scheme val="minor"/>
    </font>
    <font>
      <b/>
      <sz val="12"/>
      <color theme="1"/>
      <name val="Calibri"/>
      <family val="2"/>
      <scheme val="minor"/>
    </font>
    <font>
      <shadow/>
      <sz val="10"/>
      <color theme="1"/>
      <name val="Calisto MT"/>
      <family val="1"/>
    </font>
    <font>
      <shadow/>
      <sz val="11"/>
      <color theme="1"/>
      <name val="Calisto MT"/>
      <family val="1"/>
    </font>
    <font>
      <shadow/>
      <sz val="12"/>
      <color theme="1"/>
      <name val="Calisto MT"/>
      <family val="1"/>
    </font>
    <font>
      <b/>
      <i/>
      <sz val="12"/>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1">
    <xf numFmtId="0" fontId="0" fillId="0" borderId="0" xfId="0"/>
    <xf numFmtId="9" fontId="0" fillId="0" borderId="0" xfId="42" applyFont="1"/>
    <xf numFmtId="0" fontId="0" fillId="34" borderId="10" xfId="0" applyFill="1" applyBorder="1"/>
    <xf numFmtId="9" fontId="0" fillId="34" borderId="10" xfId="42" applyFont="1" applyFill="1" applyBorder="1"/>
    <xf numFmtId="0" fontId="0" fillId="0" borderId="10" xfId="0" applyBorder="1"/>
    <xf numFmtId="9" fontId="0" fillId="0" borderId="10" xfId="42" applyFont="1" applyBorder="1"/>
    <xf numFmtId="0" fontId="13" fillId="33" borderId="0" xfId="0" applyFont="1" applyFill="1"/>
    <xf numFmtId="9" fontId="13" fillId="33" borderId="0" xfId="42" applyFont="1" applyFill="1" applyBorder="1"/>
    <xf numFmtId="0" fontId="0" fillId="0" borderId="0" xfId="0" pivotButton="1"/>
    <xf numFmtId="0" fontId="0" fillId="0" borderId="0" xfId="0" applyAlignment="1">
      <alignment horizontal="left"/>
    </xf>
    <xf numFmtId="0" fontId="16" fillId="0" borderId="0" xfId="0" applyFont="1"/>
    <xf numFmtId="0" fontId="21" fillId="0" borderId="0" xfId="0" applyFont="1" applyAlignment="1">
      <alignment horizontal="left" vertical="center" indent="3" readingOrder="1"/>
    </xf>
    <xf numFmtId="0" fontId="22" fillId="0" borderId="0" xfId="0" applyFont="1"/>
    <xf numFmtId="9" fontId="0" fillId="0" borderId="0" xfId="0" applyNumberFormat="1" applyAlignment="1">
      <alignment horizontal="left"/>
    </xf>
    <xf numFmtId="0" fontId="23" fillId="0" borderId="0" xfId="0" applyFont="1"/>
    <xf numFmtId="0" fontId="24" fillId="0" borderId="0" xfId="0" applyFont="1"/>
    <xf numFmtId="0" fontId="20" fillId="35" borderId="0" xfId="0" applyFont="1" applyFill="1" applyAlignment="1">
      <alignment horizontal="center"/>
    </xf>
    <xf numFmtId="0" fontId="20" fillId="36" borderId="0" xfId="0" applyFont="1" applyFill="1"/>
    <xf numFmtId="0" fontId="16" fillId="35" borderId="0" xfId="0" applyFont="1" applyFill="1" applyAlignment="1">
      <alignment horizontal="center"/>
    </xf>
    <xf numFmtId="0" fontId="20" fillId="36" borderId="0" xfId="0" applyFont="1" applyFill="1" applyAlignment="1">
      <alignment horizontal="center"/>
    </xf>
    <xf numFmtId="0" fontId="18" fillId="0" borderId="0" xfId="0" applyFont="1" applyAlignment="1">
      <alignment horizont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9">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3" formatCode="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microsoft.com/office/2007/relationships/slicerCache" Target="slicerCaches/slicerCach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2.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3.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4.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5.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6.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7.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8.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9.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[boston housing.xlsx]PIVOTETABLE1!PivotTable2</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100"/>
              <a:t>TOP 10  NO. OF  (RM) AS PER TOTAL PRICE</a:t>
            </a:r>
          </a:p>
        </c:rich>
      </c:tx>
      <c:layout>
        <c:manualLayout>
          <c:xMode val="edge"/>
          <c:yMode val="edge"/>
          <c:x val="0.26304155730533679"/>
          <c:y val="2.675707203266258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PIVOTETABLE1!$C$5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PIVOTETABLE1!$B$6:$B$16</c:f>
              <c:strCache>
                <c:ptCount val="10"/>
                <c:pt idx="0">
                  <c:v>7.82</c:v>
                </c:pt>
                <c:pt idx="1">
                  <c:v>7.185</c:v>
                </c:pt>
                <c:pt idx="2">
                  <c:v>6.98</c:v>
                </c:pt>
                <c:pt idx="3">
                  <c:v>6.951</c:v>
                </c:pt>
                <c:pt idx="4">
                  <c:v>6.417</c:v>
                </c:pt>
                <c:pt idx="5">
                  <c:v>6.229</c:v>
                </c:pt>
                <c:pt idx="6">
                  <c:v>6.167</c:v>
                </c:pt>
                <c:pt idx="7">
                  <c:v>6.144</c:v>
                </c:pt>
                <c:pt idx="8">
                  <c:v>6.127</c:v>
                </c:pt>
                <c:pt idx="9">
                  <c:v>5.875</c:v>
                </c:pt>
              </c:strCache>
            </c:strRef>
          </c:cat>
          <c:val>
            <c:numRef>
              <c:f>PIVOTETABLE1!$C$6:$C$16</c:f>
              <c:numCache>
                <c:formatCode>General</c:formatCode>
                <c:ptCount val="10"/>
                <c:pt idx="0">
                  <c:v>89692</c:v>
                </c:pt>
                <c:pt idx="1">
                  <c:v>70240</c:v>
                </c:pt>
                <c:pt idx="2">
                  <c:v>67859</c:v>
                </c:pt>
                <c:pt idx="3">
                  <c:v>64405</c:v>
                </c:pt>
                <c:pt idx="4">
                  <c:v>61041</c:v>
                </c:pt>
                <c:pt idx="5">
                  <c:v>62116</c:v>
                </c:pt>
                <c:pt idx="6">
                  <c:v>64231</c:v>
                </c:pt>
                <c:pt idx="7">
                  <c:v>56623</c:v>
                </c:pt>
                <c:pt idx="8">
                  <c:v>68339</c:v>
                </c:pt>
                <c:pt idx="9">
                  <c:v>68469</c:v>
                </c:pt>
              </c:numCache>
            </c:numRef>
          </c:val>
          <c:extLst>
            <c:ext xmlns:c16="http://schemas.microsoft.com/office/drawing/2014/chart" uri="{C3380CC4-5D6E-409C-BE32-E72D297353CC}">
              <c16:uniqueId val="{00000000-D634-499A-A1C1-366170CA1BE9}"/>
            </c:ext>
          </c:extLst>
        </c:ser>
        <c:dLbls>
          <c:showLegendKey val="0"/>
          <c:showVal val="0"/>
          <c:showCatName val="0"/>
          <c:showSerName val="0"/>
          <c:showPercent val="0"/>
          <c:showBubbleSize val="0"/>
        </c:dLbls>
        <c:gapWidth val="150"/>
        <c:shape val="box"/>
        <c:axId val="478306031"/>
        <c:axId val="478318511"/>
        <c:axId val="0"/>
      </c:bar3DChart>
      <c:catAx>
        <c:axId val="47830603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318511"/>
        <c:crosses val="autoZero"/>
        <c:auto val="1"/>
        <c:lblAlgn val="ctr"/>
        <c:lblOffset val="100"/>
        <c:noMultiLvlLbl val="0"/>
      </c:catAx>
      <c:valAx>
        <c:axId val="478318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306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[boston housing.xlsx]PIVOTETABLE10!PivotTable12</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OF (DIS) BY (RAD)</a:t>
            </a:r>
          </a:p>
        </c:rich>
      </c:tx>
      <c:layout>
        <c:manualLayout>
          <c:xMode val="edge"/>
          <c:yMode val="edge"/>
          <c:x val="0.2974745268491924"/>
          <c:y val="3.158557677245277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PIVOTETABLE10!$C$5</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PIVOTETABLE10!$B$6:$B$15</c:f>
              <c:strCache>
                <c:ptCount val="9"/>
                <c:pt idx="0">
                  <c:v>1</c:v>
                </c:pt>
                <c:pt idx="1">
                  <c:v>2</c:v>
                </c:pt>
                <c:pt idx="2">
                  <c:v>3</c:v>
                </c:pt>
                <c:pt idx="3">
                  <c:v>4</c:v>
                </c:pt>
                <c:pt idx="4">
                  <c:v>5</c:v>
                </c:pt>
                <c:pt idx="5">
                  <c:v>6</c:v>
                </c:pt>
                <c:pt idx="6">
                  <c:v>7</c:v>
                </c:pt>
                <c:pt idx="7">
                  <c:v>8</c:v>
                </c:pt>
                <c:pt idx="8">
                  <c:v>24</c:v>
                </c:pt>
              </c:strCache>
            </c:strRef>
          </c:cat>
          <c:val>
            <c:numRef>
              <c:f>PIVOTETABLE10!$C$6:$C$15</c:f>
              <c:numCache>
                <c:formatCode>General</c:formatCode>
                <c:ptCount val="9"/>
                <c:pt idx="0">
                  <c:v>6.0278249999999991</c:v>
                </c:pt>
                <c:pt idx="1">
                  <c:v>4.0970083333333323</c:v>
                </c:pt>
                <c:pt idx="2">
                  <c:v>5.1464921052631567</c:v>
                </c:pt>
                <c:pt idx="3">
                  <c:v>4.4329999999999998</c:v>
                </c:pt>
                <c:pt idx="4">
                  <c:v>3.6973286956521743</c:v>
                </c:pt>
                <c:pt idx="5">
                  <c:v>4.024915384615384</c:v>
                </c:pt>
                <c:pt idx="6">
                  <c:v>6.4958588235294119</c:v>
                </c:pt>
                <c:pt idx="7">
                  <c:v>4.4106041666666664</c:v>
                </c:pt>
                <c:pt idx="8">
                  <c:v>2.0612537878787878</c:v>
                </c:pt>
              </c:numCache>
            </c:numRef>
          </c:val>
          <c:extLst>
            <c:ext xmlns:c16="http://schemas.microsoft.com/office/drawing/2014/chart" uri="{C3380CC4-5D6E-409C-BE32-E72D297353CC}">
              <c16:uniqueId val="{00000000-5158-4E0A-9031-0B2AE5A954E6}"/>
            </c:ext>
          </c:extLst>
        </c:ser>
        <c:dLbls>
          <c:showLegendKey val="0"/>
          <c:showVal val="1"/>
          <c:showCatName val="0"/>
          <c:showSerName val="0"/>
          <c:showPercent val="0"/>
          <c:showBubbleSize val="0"/>
        </c:dLbls>
        <c:gapWidth val="65"/>
        <c:shape val="box"/>
        <c:axId val="582719071"/>
        <c:axId val="582717631"/>
        <c:axId val="0"/>
      </c:bar3DChart>
      <c:catAx>
        <c:axId val="582719071"/>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82717631"/>
        <c:crosses val="autoZero"/>
        <c:auto val="1"/>
        <c:lblAlgn val="ctr"/>
        <c:lblOffset val="100"/>
        <c:noMultiLvlLbl val="0"/>
      </c:catAx>
      <c:valAx>
        <c:axId val="582717631"/>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8271907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[boston housing.xlsx]PIVOTETABLE11!PivotTable13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(MEDV) IN (ZN) AND (CRIM)</a:t>
            </a:r>
          </a:p>
        </c:rich>
      </c:tx>
      <c:layout>
        <c:manualLayout>
          <c:xMode val="edge"/>
          <c:yMode val="edge"/>
          <c:x val="0.38630383580693189"/>
          <c:y val="2.67062394749574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407151775930918E-2"/>
          <c:y val="0.1399915123894786"/>
          <c:w val="0.68405102274837004"/>
          <c:h val="0.7297552919170377"/>
        </c:manualLayout>
      </c:layout>
      <c:barChart>
        <c:barDir val="col"/>
        <c:grouping val="clustered"/>
        <c:varyColors val="0"/>
        <c:ser>
          <c:idx val="0"/>
          <c:order val="0"/>
          <c:tx>
            <c:strRef>
              <c:f>PIVOTETABLE11!$C$5</c:f>
              <c:strCache>
                <c:ptCount val="1"/>
                <c:pt idx="0">
                  <c:v>Total</c:v>
                </c:pt>
              </c:strCache>
            </c:strRef>
          </c:tx>
          <c:spPr>
            <a:solidFill>
              <a:schemeClr val="accent1"/>
            </a:solidFill>
            <a:ln>
              <a:noFill/>
            </a:ln>
            <a:effectLst/>
          </c:spPr>
          <c:invertIfNegative val="0"/>
          <c:cat>
            <c:strRef>
              <c:f>PIVOTETABLE11!$B$6:$B$87</c:f>
              <c:strCache>
                <c:ptCount val="81"/>
                <c:pt idx="0">
                  <c:v>0.385</c:v>
                </c:pt>
                <c:pt idx="1">
                  <c:v>0.389</c:v>
                </c:pt>
                <c:pt idx="2">
                  <c:v>0.392</c:v>
                </c:pt>
                <c:pt idx="3">
                  <c:v>0.394</c:v>
                </c:pt>
                <c:pt idx="4">
                  <c:v>0.398</c:v>
                </c:pt>
                <c:pt idx="5">
                  <c:v>0.4</c:v>
                </c:pt>
                <c:pt idx="6">
                  <c:v>0.401</c:v>
                </c:pt>
                <c:pt idx="7">
                  <c:v>0.403</c:v>
                </c:pt>
                <c:pt idx="8">
                  <c:v>0.404</c:v>
                </c:pt>
                <c:pt idx="9">
                  <c:v>0.405</c:v>
                </c:pt>
                <c:pt idx="10">
                  <c:v>0.409</c:v>
                </c:pt>
                <c:pt idx="11">
                  <c:v>0.41</c:v>
                </c:pt>
                <c:pt idx="12">
                  <c:v>0.411</c:v>
                </c:pt>
                <c:pt idx="13">
                  <c:v>0.413</c:v>
                </c:pt>
                <c:pt idx="14">
                  <c:v>0.415</c:v>
                </c:pt>
                <c:pt idx="15">
                  <c:v>0.4161</c:v>
                </c:pt>
                <c:pt idx="16">
                  <c:v>0.422</c:v>
                </c:pt>
                <c:pt idx="17">
                  <c:v>0.426</c:v>
                </c:pt>
                <c:pt idx="18">
                  <c:v>0.428</c:v>
                </c:pt>
                <c:pt idx="19">
                  <c:v>0.429</c:v>
                </c:pt>
                <c:pt idx="20">
                  <c:v>0.431</c:v>
                </c:pt>
                <c:pt idx="21">
                  <c:v>0.433</c:v>
                </c:pt>
                <c:pt idx="22">
                  <c:v>0.435</c:v>
                </c:pt>
                <c:pt idx="23">
                  <c:v>0.437</c:v>
                </c:pt>
                <c:pt idx="24">
                  <c:v>0.4379</c:v>
                </c:pt>
                <c:pt idx="25">
                  <c:v>0.439</c:v>
                </c:pt>
                <c:pt idx="26">
                  <c:v>0.442</c:v>
                </c:pt>
                <c:pt idx="27">
                  <c:v>0.4429</c:v>
                </c:pt>
                <c:pt idx="28">
                  <c:v>0.445</c:v>
                </c:pt>
                <c:pt idx="29">
                  <c:v>0.447</c:v>
                </c:pt>
                <c:pt idx="30">
                  <c:v>0.448</c:v>
                </c:pt>
                <c:pt idx="31">
                  <c:v>0.449</c:v>
                </c:pt>
                <c:pt idx="32">
                  <c:v>0.453</c:v>
                </c:pt>
                <c:pt idx="33">
                  <c:v>0.458</c:v>
                </c:pt>
                <c:pt idx="34">
                  <c:v>0.46</c:v>
                </c:pt>
                <c:pt idx="35">
                  <c:v>0.464</c:v>
                </c:pt>
                <c:pt idx="36">
                  <c:v>0.469</c:v>
                </c:pt>
                <c:pt idx="37">
                  <c:v>0.472</c:v>
                </c:pt>
                <c:pt idx="38">
                  <c:v>0.484</c:v>
                </c:pt>
                <c:pt idx="39">
                  <c:v>0.488</c:v>
                </c:pt>
                <c:pt idx="40">
                  <c:v>0.489</c:v>
                </c:pt>
                <c:pt idx="41">
                  <c:v>0.493</c:v>
                </c:pt>
                <c:pt idx="42">
                  <c:v>0.499</c:v>
                </c:pt>
                <c:pt idx="43">
                  <c:v>0.504</c:v>
                </c:pt>
                <c:pt idx="44">
                  <c:v>0.507</c:v>
                </c:pt>
                <c:pt idx="45">
                  <c:v>0.51</c:v>
                </c:pt>
                <c:pt idx="46">
                  <c:v>0.515</c:v>
                </c:pt>
                <c:pt idx="47">
                  <c:v>0.518</c:v>
                </c:pt>
                <c:pt idx="48">
                  <c:v>0.52</c:v>
                </c:pt>
                <c:pt idx="49">
                  <c:v>0.524</c:v>
                </c:pt>
                <c:pt idx="50">
                  <c:v>0.532</c:v>
                </c:pt>
                <c:pt idx="51">
                  <c:v>0.538</c:v>
                </c:pt>
                <c:pt idx="52">
                  <c:v>0.544</c:v>
                </c:pt>
                <c:pt idx="53">
                  <c:v>0.547</c:v>
                </c:pt>
                <c:pt idx="54">
                  <c:v>0.55</c:v>
                </c:pt>
                <c:pt idx="55">
                  <c:v>0.573</c:v>
                </c:pt>
                <c:pt idx="56">
                  <c:v>0.575</c:v>
                </c:pt>
                <c:pt idx="57">
                  <c:v>0.58</c:v>
                </c:pt>
                <c:pt idx="58">
                  <c:v>0.581</c:v>
                </c:pt>
                <c:pt idx="59">
                  <c:v>0.583</c:v>
                </c:pt>
                <c:pt idx="60">
                  <c:v>0.584</c:v>
                </c:pt>
                <c:pt idx="61">
                  <c:v>0.585</c:v>
                </c:pt>
                <c:pt idx="62">
                  <c:v>0.597</c:v>
                </c:pt>
                <c:pt idx="63">
                  <c:v>0.605</c:v>
                </c:pt>
                <c:pt idx="64">
                  <c:v>0.609</c:v>
                </c:pt>
                <c:pt idx="65">
                  <c:v>0.614</c:v>
                </c:pt>
                <c:pt idx="66">
                  <c:v>0.624</c:v>
                </c:pt>
                <c:pt idx="67">
                  <c:v>0.631</c:v>
                </c:pt>
                <c:pt idx="68">
                  <c:v>0.647</c:v>
                </c:pt>
                <c:pt idx="69">
                  <c:v>0.655</c:v>
                </c:pt>
                <c:pt idx="70">
                  <c:v>0.659</c:v>
                </c:pt>
                <c:pt idx="71">
                  <c:v>0.668</c:v>
                </c:pt>
                <c:pt idx="72">
                  <c:v>0.671</c:v>
                </c:pt>
                <c:pt idx="73">
                  <c:v>0.679</c:v>
                </c:pt>
                <c:pt idx="74">
                  <c:v>0.693</c:v>
                </c:pt>
                <c:pt idx="75">
                  <c:v>0.7</c:v>
                </c:pt>
                <c:pt idx="76">
                  <c:v>0.713</c:v>
                </c:pt>
                <c:pt idx="77">
                  <c:v>0.718</c:v>
                </c:pt>
                <c:pt idx="78">
                  <c:v>0.74</c:v>
                </c:pt>
                <c:pt idx="79">
                  <c:v>0.77</c:v>
                </c:pt>
                <c:pt idx="80">
                  <c:v>0.871</c:v>
                </c:pt>
              </c:strCache>
            </c:strRef>
          </c:cat>
          <c:val>
            <c:numRef>
              <c:f>PIVOTETABLE11!$C$6:$C$87</c:f>
              <c:numCache>
                <c:formatCode>General</c:formatCode>
                <c:ptCount val="81"/>
                <c:pt idx="0">
                  <c:v>0</c:v>
                </c:pt>
                <c:pt idx="1">
                  <c:v>0</c:v>
                </c:pt>
                <c:pt idx="2">
                  <c:v>0</c:v>
                </c:pt>
                <c:pt idx="3">
                  <c:v>0</c:v>
                </c:pt>
                <c:pt idx="4">
                  <c:v>0</c:v>
                </c:pt>
                <c:pt idx="5">
                  <c:v>0</c:v>
                </c:pt>
                <c:pt idx="6">
                  <c:v>0.33333333333333331</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0.25</c:v>
                </c:pt>
                <c:pt idx="28">
                  <c:v>0</c:v>
                </c:pt>
                <c:pt idx="29">
                  <c:v>0.6</c:v>
                </c:pt>
                <c:pt idx="30">
                  <c:v>0</c:v>
                </c:pt>
                <c:pt idx="31">
                  <c:v>0</c:v>
                </c:pt>
                <c:pt idx="32">
                  <c:v>0</c:v>
                </c:pt>
                <c:pt idx="33">
                  <c:v>0</c:v>
                </c:pt>
                <c:pt idx="34">
                  <c:v>0</c:v>
                </c:pt>
                <c:pt idx="35">
                  <c:v>0.25</c:v>
                </c:pt>
                <c:pt idx="36">
                  <c:v>0</c:v>
                </c:pt>
                <c:pt idx="37">
                  <c:v>0</c:v>
                </c:pt>
                <c:pt idx="38">
                  <c:v>0</c:v>
                </c:pt>
                <c:pt idx="39">
                  <c:v>0</c:v>
                </c:pt>
                <c:pt idx="40">
                  <c:v>0.33333333333333331</c:v>
                </c:pt>
                <c:pt idx="41">
                  <c:v>0</c:v>
                </c:pt>
                <c:pt idx="42">
                  <c:v>0</c:v>
                </c:pt>
                <c:pt idx="43">
                  <c:v>0</c:v>
                </c:pt>
                <c:pt idx="44">
                  <c:v>0.5</c:v>
                </c:pt>
                <c:pt idx="45">
                  <c:v>0</c:v>
                </c:pt>
                <c:pt idx="46">
                  <c:v>0</c:v>
                </c:pt>
                <c:pt idx="47">
                  <c:v>0</c:v>
                </c:pt>
                <c:pt idx="48">
                  <c:v>0</c:v>
                </c:pt>
                <c:pt idx="49">
                  <c:v>0</c:v>
                </c:pt>
                <c:pt idx="50">
                  <c:v>0</c:v>
                </c:pt>
                <c:pt idx="51">
                  <c:v>0</c:v>
                </c:pt>
                <c:pt idx="52">
                  <c:v>0</c:v>
                </c:pt>
                <c:pt idx="53">
                  <c:v>0</c:v>
                </c:pt>
                <c:pt idx="54">
                  <c:v>0.75</c:v>
                </c:pt>
                <c:pt idx="55">
                  <c:v>0</c:v>
                </c:pt>
                <c:pt idx="56">
                  <c:v>0</c:v>
                </c:pt>
                <c:pt idx="57">
                  <c:v>0</c:v>
                </c:pt>
                <c:pt idx="58">
                  <c:v>0</c:v>
                </c:pt>
                <c:pt idx="59">
                  <c:v>0</c:v>
                </c:pt>
                <c:pt idx="60">
                  <c:v>0</c:v>
                </c:pt>
                <c:pt idx="61">
                  <c:v>0</c:v>
                </c:pt>
                <c:pt idx="62">
                  <c:v>0</c:v>
                </c:pt>
                <c:pt idx="63">
                  <c:v>0.21428571428571427</c:v>
                </c:pt>
                <c:pt idx="64">
                  <c:v>0</c:v>
                </c:pt>
                <c:pt idx="65">
                  <c:v>0</c:v>
                </c:pt>
                <c:pt idx="66">
                  <c:v>0</c:v>
                </c:pt>
                <c:pt idx="67">
                  <c:v>0.4</c:v>
                </c:pt>
                <c:pt idx="68">
                  <c:v>0</c:v>
                </c:pt>
                <c:pt idx="69">
                  <c:v>0</c:v>
                </c:pt>
                <c:pt idx="70">
                  <c:v>0</c:v>
                </c:pt>
                <c:pt idx="71">
                  <c:v>0.33333333333333331</c:v>
                </c:pt>
                <c:pt idx="72">
                  <c:v>0</c:v>
                </c:pt>
                <c:pt idx="73">
                  <c:v>0</c:v>
                </c:pt>
                <c:pt idx="74">
                  <c:v>0</c:v>
                </c:pt>
                <c:pt idx="75">
                  <c:v>0</c:v>
                </c:pt>
                <c:pt idx="76">
                  <c:v>0</c:v>
                </c:pt>
                <c:pt idx="77">
                  <c:v>0.16666666666666666</c:v>
                </c:pt>
                <c:pt idx="78">
                  <c:v>0</c:v>
                </c:pt>
                <c:pt idx="79">
                  <c:v>0.5</c:v>
                </c:pt>
                <c:pt idx="80">
                  <c:v>0.25</c:v>
                </c:pt>
              </c:numCache>
            </c:numRef>
          </c:val>
          <c:extLst>
            <c:ext xmlns:c16="http://schemas.microsoft.com/office/drawing/2014/chart" uri="{C3380CC4-5D6E-409C-BE32-E72D297353CC}">
              <c16:uniqueId val="{0000000F-3C5C-4F81-972D-27AA5B913137}"/>
            </c:ext>
          </c:extLst>
        </c:ser>
        <c:dLbls>
          <c:showLegendKey val="0"/>
          <c:showVal val="0"/>
          <c:showCatName val="0"/>
          <c:showSerName val="0"/>
          <c:showPercent val="0"/>
          <c:showBubbleSize val="0"/>
        </c:dLbls>
        <c:gapWidth val="219"/>
        <c:axId val="582724351"/>
        <c:axId val="582703711"/>
      </c:barChart>
      <c:catAx>
        <c:axId val="582724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703711"/>
        <c:crosses val="autoZero"/>
        <c:auto val="1"/>
        <c:lblAlgn val="ctr"/>
        <c:lblOffset val="100"/>
        <c:noMultiLvlLbl val="0"/>
      </c:catAx>
      <c:valAx>
        <c:axId val="582703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724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[boston housing.xlsx]PIVOTETABLE12!PivotTable14</c:name>
    <c:fmtId val="4"/>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COUNT OF (INDUS) AND THERE (MEDV)</a:t>
            </a:r>
          </a:p>
        </c:rich>
      </c:tx>
      <c:layout>
        <c:manualLayout>
          <c:xMode val="edge"/>
          <c:yMode val="edge"/>
          <c:x val="0.18982749570096841"/>
          <c:y val="3.3780751499326835E-2"/>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100000">
                <a:schemeClr val="accent1">
                  <a:alpha val="0"/>
                </a:schemeClr>
              </a:gs>
              <a:gs pos="50000">
                <a:schemeClr val="accent1"/>
              </a:gs>
            </a:gsLst>
            <a:lin ang="10800000" scaled="1"/>
          </a:gradFill>
          <a:ln>
            <a:noFill/>
          </a:ln>
          <a:effectLst/>
          <a:sp3d/>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100000">
                <a:schemeClr val="accent1">
                  <a:alpha val="0"/>
                </a:schemeClr>
              </a:gs>
              <a:gs pos="50000">
                <a:schemeClr val="accent1"/>
              </a:gs>
            </a:gsLst>
            <a:lin ang="108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100000">
                <a:schemeClr val="accent1">
                  <a:alpha val="0"/>
                </a:schemeClr>
              </a:gs>
              <a:gs pos="50000">
                <a:schemeClr val="accent1"/>
              </a:gs>
            </a:gsLst>
            <a:lin ang="108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PIVOTETABLE12!$C$5</c:f>
              <c:strCache>
                <c:ptCount val="1"/>
                <c:pt idx="0">
                  <c:v>Total</c:v>
                </c:pt>
              </c:strCache>
            </c:strRef>
          </c:tx>
          <c:spPr>
            <a:gradFill flip="none" rotWithShape="1">
              <a:gsLst>
                <a:gs pos="100000">
                  <a:schemeClr val="accent1">
                    <a:alpha val="0"/>
                  </a:schemeClr>
                </a:gs>
                <a:gs pos="50000">
                  <a:schemeClr val="accent1"/>
                </a:gs>
              </a:gsLst>
              <a:lin ang="10800000" scaled="1"/>
            </a:gradFill>
            <a:ln>
              <a:noFill/>
            </a:ln>
            <a:effectLst/>
            <a:sp3d/>
          </c:spPr>
          <c:invertIfNegative val="0"/>
          <c:cat>
            <c:strRef>
              <c:f>PIVOTETABLE12!$B$6:$B$82</c:f>
              <c:strCache>
                <c:ptCount val="76"/>
                <c:pt idx="0">
                  <c:v>0.46</c:v>
                </c:pt>
                <c:pt idx="1">
                  <c:v>0.74</c:v>
                </c:pt>
                <c:pt idx="2">
                  <c:v>1.21</c:v>
                </c:pt>
                <c:pt idx="3">
                  <c:v>1.22</c:v>
                </c:pt>
                <c:pt idx="4">
                  <c:v>1.25</c:v>
                </c:pt>
                <c:pt idx="5">
                  <c:v>1.32</c:v>
                </c:pt>
                <c:pt idx="6">
                  <c:v>1.38</c:v>
                </c:pt>
                <c:pt idx="7">
                  <c:v>1.47</c:v>
                </c:pt>
                <c:pt idx="8">
                  <c:v>1.52</c:v>
                </c:pt>
                <c:pt idx="9">
                  <c:v>1.69</c:v>
                </c:pt>
                <c:pt idx="10">
                  <c:v>1.76</c:v>
                </c:pt>
                <c:pt idx="11">
                  <c:v>1.89</c:v>
                </c:pt>
                <c:pt idx="12">
                  <c:v>1.91</c:v>
                </c:pt>
                <c:pt idx="13">
                  <c:v>2.01</c:v>
                </c:pt>
                <c:pt idx="14">
                  <c:v>2.02</c:v>
                </c:pt>
                <c:pt idx="15">
                  <c:v>2.03</c:v>
                </c:pt>
                <c:pt idx="16">
                  <c:v>2.18</c:v>
                </c:pt>
                <c:pt idx="17">
                  <c:v>2.24</c:v>
                </c:pt>
                <c:pt idx="18">
                  <c:v>2.25</c:v>
                </c:pt>
                <c:pt idx="19">
                  <c:v>2.31</c:v>
                </c:pt>
                <c:pt idx="20">
                  <c:v>2.46</c:v>
                </c:pt>
                <c:pt idx="21">
                  <c:v>2.68</c:v>
                </c:pt>
                <c:pt idx="22">
                  <c:v>2.89</c:v>
                </c:pt>
                <c:pt idx="23">
                  <c:v>2.93</c:v>
                </c:pt>
                <c:pt idx="24">
                  <c:v>2.95</c:v>
                </c:pt>
                <c:pt idx="25">
                  <c:v>2.97</c:v>
                </c:pt>
                <c:pt idx="26">
                  <c:v>3.24</c:v>
                </c:pt>
                <c:pt idx="27">
                  <c:v>3.33</c:v>
                </c:pt>
                <c:pt idx="28">
                  <c:v>3.37</c:v>
                </c:pt>
                <c:pt idx="29">
                  <c:v>3.41</c:v>
                </c:pt>
                <c:pt idx="30">
                  <c:v>3.44</c:v>
                </c:pt>
                <c:pt idx="31">
                  <c:v>3.64</c:v>
                </c:pt>
                <c:pt idx="32">
                  <c:v>3.75</c:v>
                </c:pt>
                <c:pt idx="33">
                  <c:v>3.78</c:v>
                </c:pt>
                <c:pt idx="34">
                  <c:v>3.97</c:v>
                </c:pt>
                <c:pt idx="35">
                  <c:v>4</c:v>
                </c:pt>
                <c:pt idx="36">
                  <c:v>4.05</c:v>
                </c:pt>
                <c:pt idx="37">
                  <c:v>4.15</c:v>
                </c:pt>
                <c:pt idx="38">
                  <c:v>4.39</c:v>
                </c:pt>
                <c:pt idx="39">
                  <c:v>4.49</c:v>
                </c:pt>
                <c:pt idx="40">
                  <c:v>4.86</c:v>
                </c:pt>
                <c:pt idx="41">
                  <c:v>4.93</c:v>
                </c:pt>
                <c:pt idx="42">
                  <c:v>4.95</c:v>
                </c:pt>
                <c:pt idx="43">
                  <c:v>5.13</c:v>
                </c:pt>
                <c:pt idx="44">
                  <c:v>5.19</c:v>
                </c:pt>
                <c:pt idx="45">
                  <c:v>5.32</c:v>
                </c:pt>
                <c:pt idx="46">
                  <c:v>5.64</c:v>
                </c:pt>
                <c:pt idx="47">
                  <c:v>5.86</c:v>
                </c:pt>
                <c:pt idx="48">
                  <c:v>5.96</c:v>
                </c:pt>
                <c:pt idx="49">
                  <c:v>6.06</c:v>
                </c:pt>
                <c:pt idx="50">
                  <c:v>6.07</c:v>
                </c:pt>
                <c:pt idx="51">
                  <c:v>6.09</c:v>
                </c:pt>
                <c:pt idx="52">
                  <c:v>6.2</c:v>
                </c:pt>
                <c:pt idx="53">
                  <c:v>6.41</c:v>
                </c:pt>
                <c:pt idx="54">
                  <c:v>6.91</c:v>
                </c:pt>
                <c:pt idx="55">
                  <c:v>6.96</c:v>
                </c:pt>
                <c:pt idx="56">
                  <c:v>7.07</c:v>
                </c:pt>
                <c:pt idx="57">
                  <c:v>7.38</c:v>
                </c:pt>
                <c:pt idx="58">
                  <c:v>7.87</c:v>
                </c:pt>
                <c:pt idx="59">
                  <c:v>8.14</c:v>
                </c:pt>
                <c:pt idx="60">
                  <c:v>8.56</c:v>
                </c:pt>
                <c:pt idx="61">
                  <c:v>9.69</c:v>
                </c:pt>
                <c:pt idx="62">
                  <c:v>9.9</c:v>
                </c:pt>
                <c:pt idx="63">
                  <c:v>10.01</c:v>
                </c:pt>
                <c:pt idx="64">
                  <c:v>10.59</c:v>
                </c:pt>
                <c:pt idx="65">
                  <c:v>10.81</c:v>
                </c:pt>
                <c:pt idx="66">
                  <c:v>11.93</c:v>
                </c:pt>
                <c:pt idx="67">
                  <c:v>12.83</c:v>
                </c:pt>
                <c:pt idx="68">
                  <c:v>13.89</c:v>
                </c:pt>
                <c:pt idx="69">
                  <c:v>13.92</c:v>
                </c:pt>
                <c:pt idx="70">
                  <c:v>15.04</c:v>
                </c:pt>
                <c:pt idx="71">
                  <c:v>18.1</c:v>
                </c:pt>
                <c:pt idx="72">
                  <c:v>19.58</c:v>
                </c:pt>
                <c:pt idx="73">
                  <c:v>21.89</c:v>
                </c:pt>
                <c:pt idx="74">
                  <c:v>25.65</c:v>
                </c:pt>
                <c:pt idx="75">
                  <c:v>27.74</c:v>
                </c:pt>
              </c:strCache>
            </c:strRef>
          </c:cat>
          <c:val>
            <c:numRef>
              <c:f>PIVOTETABLE12!$C$6:$C$82</c:f>
              <c:numCache>
                <c:formatCode>General</c:formatCode>
                <c:ptCount val="76"/>
                <c:pt idx="0">
                  <c:v>50</c:v>
                </c:pt>
                <c:pt idx="1">
                  <c:v>24.7</c:v>
                </c:pt>
                <c:pt idx="2">
                  <c:v>50</c:v>
                </c:pt>
                <c:pt idx="3">
                  <c:v>35.4</c:v>
                </c:pt>
                <c:pt idx="4">
                  <c:v>24.75</c:v>
                </c:pt>
                <c:pt idx="5">
                  <c:v>31.6</c:v>
                </c:pt>
                <c:pt idx="6">
                  <c:v>33</c:v>
                </c:pt>
                <c:pt idx="7">
                  <c:v>33.9</c:v>
                </c:pt>
                <c:pt idx="8">
                  <c:v>32.724999999999994</c:v>
                </c:pt>
                <c:pt idx="9">
                  <c:v>21.35</c:v>
                </c:pt>
                <c:pt idx="10">
                  <c:v>20.100000000000001</c:v>
                </c:pt>
                <c:pt idx="11">
                  <c:v>16.5</c:v>
                </c:pt>
                <c:pt idx="12">
                  <c:v>19.399999999999999</c:v>
                </c:pt>
                <c:pt idx="13">
                  <c:v>24.5</c:v>
                </c:pt>
                <c:pt idx="14">
                  <c:v>30.1</c:v>
                </c:pt>
                <c:pt idx="15">
                  <c:v>33.200000000000003</c:v>
                </c:pt>
                <c:pt idx="16">
                  <c:v>32.057142857142857</c:v>
                </c:pt>
                <c:pt idx="17">
                  <c:v>25.433333333333334</c:v>
                </c:pt>
                <c:pt idx="18">
                  <c:v>22</c:v>
                </c:pt>
                <c:pt idx="19">
                  <c:v>24</c:v>
                </c:pt>
                <c:pt idx="20">
                  <c:v>36.200000000000003</c:v>
                </c:pt>
                <c:pt idx="21">
                  <c:v>49.25</c:v>
                </c:pt>
                <c:pt idx="22">
                  <c:v>33.1</c:v>
                </c:pt>
                <c:pt idx="23">
                  <c:v>30.1</c:v>
                </c:pt>
                <c:pt idx="24">
                  <c:v>32.85</c:v>
                </c:pt>
                <c:pt idx="25">
                  <c:v>32.200000000000003</c:v>
                </c:pt>
                <c:pt idx="26">
                  <c:v>20.566666666666666</c:v>
                </c:pt>
                <c:pt idx="27">
                  <c:v>40.475000000000001</c:v>
                </c:pt>
                <c:pt idx="28">
                  <c:v>21.45</c:v>
                </c:pt>
                <c:pt idx="29">
                  <c:v>24.225000000000001</c:v>
                </c:pt>
                <c:pt idx="30">
                  <c:v>33.43333333333333</c:v>
                </c:pt>
                <c:pt idx="31">
                  <c:v>21.4</c:v>
                </c:pt>
                <c:pt idx="32">
                  <c:v>44</c:v>
                </c:pt>
                <c:pt idx="33">
                  <c:v>27.549999999999997</c:v>
                </c:pt>
                <c:pt idx="34">
                  <c:v>38.024999999999999</c:v>
                </c:pt>
                <c:pt idx="35">
                  <c:v>18.899999999999999</c:v>
                </c:pt>
                <c:pt idx="36">
                  <c:v>25.200000000000006</c:v>
                </c:pt>
                <c:pt idx="37">
                  <c:v>23.1</c:v>
                </c:pt>
                <c:pt idx="38">
                  <c:v>17.350000000000001</c:v>
                </c:pt>
                <c:pt idx="39">
                  <c:v>23.8</c:v>
                </c:pt>
                <c:pt idx="40">
                  <c:v>24.9</c:v>
                </c:pt>
                <c:pt idx="41">
                  <c:v>22.5</c:v>
                </c:pt>
                <c:pt idx="42">
                  <c:v>31.233333333333331</c:v>
                </c:pt>
                <c:pt idx="43">
                  <c:v>20.8</c:v>
                </c:pt>
                <c:pt idx="44">
                  <c:v>20.037499999999998</c:v>
                </c:pt>
                <c:pt idx="45">
                  <c:v>23.433333333333334</c:v>
                </c:pt>
                <c:pt idx="46">
                  <c:v>22.15</c:v>
                </c:pt>
                <c:pt idx="47">
                  <c:v>25.32</c:v>
                </c:pt>
                <c:pt idx="48">
                  <c:v>21.15</c:v>
                </c:pt>
                <c:pt idx="49">
                  <c:v>18.25</c:v>
                </c:pt>
                <c:pt idx="50">
                  <c:v>20.099999999999998</c:v>
                </c:pt>
                <c:pt idx="51">
                  <c:v>27.166666666666668</c:v>
                </c:pt>
                <c:pt idx="52">
                  <c:v>33.544444444444451</c:v>
                </c:pt>
                <c:pt idx="53">
                  <c:v>31.96</c:v>
                </c:pt>
                <c:pt idx="54">
                  <c:v>20.833333333333336</c:v>
                </c:pt>
                <c:pt idx="55">
                  <c:v>25.32</c:v>
                </c:pt>
                <c:pt idx="56">
                  <c:v>28.150000000000002</c:v>
                </c:pt>
                <c:pt idx="57">
                  <c:v>22.574999999999999</c:v>
                </c:pt>
                <c:pt idx="58">
                  <c:v>20.142857142857142</c:v>
                </c:pt>
                <c:pt idx="59">
                  <c:v>16.713636363636361</c:v>
                </c:pt>
                <c:pt idx="60">
                  <c:v>21.118181818181821</c:v>
                </c:pt>
                <c:pt idx="61">
                  <c:v>20.362500000000001</c:v>
                </c:pt>
                <c:pt idx="62">
                  <c:v>20.333333333333336</c:v>
                </c:pt>
                <c:pt idx="63">
                  <c:v>19.68888888888889</c:v>
                </c:pt>
                <c:pt idx="64">
                  <c:v>23.099999999999998</c:v>
                </c:pt>
                <c:pt idx="65">
                  <c:v>23.024999999999999</c:v>
                </c:pt>
                <c:pt idx="66">
                  <c:v>20.160000000000004</c:v>
                </c:pt>
                <c:pt idx="67">
                  <c:v>21.3</c:v>
                </c:pt>
                <c:pt idx="68">
                  <c:v>24.125</c:v>
                </c:pt>
                <c:pt idx="69">
                  <c:v>24.319999999999997</c:v>
                </c:pt>
                <c:pt idx="70">
                  <c:v>22.833333333333332</c:v>
                </c:pt>
                <c:pt idx="71">
                  <c:v>16.403787878787881</c:v>
                </c:pt>
                <c:pt idx="72">
                  <c:v>23.649999999999995</c:v>
                </c:pt>
                <c:pt idx="73">
                  <c:v>17.093333333333337</c:v>
                </c:pt>
                <c:pt idx="74">
                  <c:v>19.428571428571423</c:v>
                </c:pt>
                <c:pt idx="75">
                  <c:v>12.8</c:v>
                </c:pt>
              </c:numCache>
            </c:numRef>
          </c:val>
          <c:extLst>
            <c:ext xmlns:c16="http://schemas.microsoft.com/office/drawing/2014/chart" uri="{C3380CC4-5D6E-409C-BE32-E72D297353CC}">
              <c16:uniqueId val="{00000000-C36A-43F3-99DA-D130251AF25A}"/>
            </c:ext>
          </c:extLst>
        </c:ser>
        <c:dLbls>
          <c:showLegendKey val="0"/>
          <c:showVal val="0"/>
          <c:showCatName val="0"/>
          <c:showSerName val="0"/>
          <c:showPercent val="0"/>
          <c:showBubbleSize val="0"/>
        </c:dLbls>
        <c:gapWidth val="150"/>
        <c:gapDepth val="0"/>
        <c:shape val="box"/>
        <c:axId val="582702271"/>
        <c:axId val="582687871"/>
        <c:axId val="0"/>
      </c:bar3DChart>
      <c:catAx>
        <c:axId val="5827022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687871"/>
        <c:crosses val="autoZero"/>
        <c:auto val="1"/>
        <c:lblAlgn val="ctr"/>
        <c:lblOffset val="100"/>
        <c:noMultiLvlLbl val="0"/>
      </c:catAx>
      <c:valAx>
        <c:axId val="582687871"/>
        <c:scaling>
          <c:orientation val="minMax"/>
        </c:scaling>
        <c:delete val="0"/>
        <c:axPos val="b"/>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702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[boston housing.xlsx]PIVOTETABLE13!PivotTable15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dirty="0">
                <a:solidFill>
                  <a:sysClr val="windowText" lastClr="000000">
                    <a:lumMod val="65000"/>
                    <a:lumOff val="35000"/>
                  </a:sysClr>
                </a:solidFill>
              </a:rPr>
              <a:t>(PTRATIO) OF (B) AND (LSTAT)</a:t>
            </a:r>
            <a:endParaRPr lang="en-IN"/>
          </a:p>
        </c:rich>
      </c:tx>
      <c:layout>
        <c:manualLayout>
          <c:xMode val="edge"/>
          <c:yMode val="edge"/>
          <c:x val="0.29927556864849481"/>
          <c:y val="2.59058526775062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PIVOTETABLE13!$C$5</c:f>
              <c:strCache>
                <c:ptCount val="1"/>
                <c:pt idx="0">
                  <c:v>Sum of B</c:v>
                </c:pt>
              </c:strCache>
            </c:strRef>
          </c:tx>
          <c:spPr>
            <a:ln w="28575" cap="rnd">
              <a:solidFill>
                <a:schemeClr val="accent1"/>
              </a:solidFill>
              <a:round/>
            </a:ln>
            <a:effectLst/>
          </c:spPr>
          <c:marker>
            <c:symbol val="none"/>
          </c:marker>
          <c:cat>
            <c:strRef>
              <c:f>PIVOTETABLE13!$B$6:$B$52</c:f>
              <c:strCache>
                <c:ptCount val="46"/>
                <c:pt idx="0">
                  <c:v>12.6</c:v>
                </c:pt>
                <c:pt idx="1">
                  <c:v>13</c:v>
                </c:pt>
                <c:pt idx="2">
                  <c:v>13.6</c:v>
                </c:pt>
                <c:pt idx="3">
                  <c:v>14.4</c:v>
                </c:pt>
                <c:pt idx="4">
                  <c:v>14.7</c:v>
                </c:pt>
                <c:pt idx="5">
                  <c:v>14.8</c:v>
                </c:pt>
                <c:pt idx="6">
                  <c:v>14.9</c:v>
                </c:pt>
                <c:pt idx="7">
                  <c:v>15.1</c:v>
                </c:pt>
                <c:pt idx="8">
                  <c:v>15.2</c:v>
                </c:pt>
                <c:pt idx="9">
                  <c:v>15.3</c:v>
                </c:pt>
                <c:pt idx="10">
                  <c:v>15.5</c:v>
                </c:pt>
                <c:pt idx="11">
                  <c:v>15.6</c:v>
                </c:pt>
                <c:pt idx="12">
                  <c:v>15.9</c:v>
                </c:pt>
                <c:pt idx="13">
                  <c:v>16</c:v>
                </c:pt>
                <c:pt idx="14">
                  <c:v>16.1</c:v>
                </c:pt>
                <c:pt idx="15">
                  <c:v>16.4</c:v>
                </c:pt>
                <c:pt idx="16">
                  <c:v>16.6</c:v>
                </c:pt>
                <c:pt idx="17">
                  <c:v>16.8</c:v>
                </c:pt>
                <c:pt idx="18">
                  <c:v>16.9</c:v>
                </c:pt>
                <c:pt idx="19">
                  <c:v>17</c:v>
                </c:pt>
                <c:pt idx="20">
                  <c:v>17.3</c:v>
                </c:pt>
                <c:pt idx="21">
                  <c:v>17.4</c:v>
                </c:pt>
                <c:pt idx="22">
                  <c:v>17.6</c:v>
                </c:pt>
                <c:pt idx="23">
                  <c:v>17.8</c:v>
                </c:pt>
                <c:pt idx="24">
                  <c:v>17.9</c:v>
                </c:pt>
                <c:pt idx="25">
                  <c:v>18</c:v>
                </c:pt>
                <c:pt idx="26">
                  <c:v>18.2</c:v>
                </c:pt>
                <c:pt idx="27">
                  <c:v>18.3</c:v>
                </c:pt>
                <c:pt idx="28">
                  <c:v>18.4</c:v>
                </c:pt>
                <c:pt idx="29">
                  <c:v>18.5</c:v>
                </c:pt>
                <c:pt idx="30">
                  <c:v>18.6</c:v>
                </c:pt>
                <c:pt idx="31">
                  <c:v>18.7</c:v>
                </c:pt>
                <c:pt idx="32">
                  <c:v>18.8</c:v>
                </c:pt>
                <c:pt idx="33">
                  <c:v>18.9</c:v>
                </c:pt>
                <c:pt idx="34">
                  <c:v>19</c:v>
                </c:pt>
                <c:pt idx="35">
                  <c:v>19.1</c:v>
                </c:pt>
                <c:pt idx="36">
                  <c:v>19.2</c:v>
                </c:pt>
                <c:pt idx="37">
                  <c:v>19.6</c:v>
                </c:pt>
                <c:pt idx="38">
                  <c:v>19.7</c:v>
                </c:pt>
                <c:pt idx="39">
                  <c:v>20.1</c:v>
                </c:pt>
                <c:pt idx="40">
                  <c:v>20.2</c:v>
                </c:pt>
                <c:pt idx="41">
                  <c:v>20.9</c:v>
                </c:pt>
                <c:pt idx="42">
                  <c:v>21</c:v>
                </c:pt>
                <c:pt idx="43">
                  <c:v>21.1</c:v>
                </c:pt>
                <c:pt idx="44">
                  <c:v>21.2</c:v>
                </c:pt>
                <c:pt idx="45">
                  <c:v>22</c:v>
                </c:pt>
              </c:strCache>
            </c:strRef>
          </c:cat>
          <c:val>
            <c:numRef>
              <c:f>PIVOTETABLE13!$C$6:$C$52</c:f>
              <c:numCache>
                <c:formatCode>General</c:formatCode>
                <c:ptCount val="46"/>
                <c:pt idx="0">
                  <c:v>1143.4100000000001</c:v>
                </c:pt>
                <c:pt idx="1">
                  <c:v>4665.5700000000006</c:v>
                </c:pt>
                <c:pt idx="2">
                  <c:v>395.52</c:v>
                </c:pt>
                <c:pt idx="3">
                  <c:v>394.23</c:v>
                </c:pt>
                <c:pt idx="4">
                  <c:v>11095.970000000001</c:v>
                </c:pt>
                <c:pt idx="5">
                  <c:v>1130.6799999999998</c:v>
                </c:pt>
                <c:pt idx="6">
                  <c:v>1553.51</c:v>
                </c:pt>
                <c:pt idx="7">
                  <c:v>392.9</c:v>
                </c:pt>
                <c:pt idx="8">
                  <c:v>5077.25</c:v>
                </c:pt>
                <c:pt idx="9">
                  <c:v>1186.3400000000001</c:v>
                </c:pt>
                <c:pt idx="10">
                  <c:v>394.74</c:v>
                </c:pt>
                <c:pt idx="11">
                  <c:v>770.06999999999994</c:v>
                </c:pt>
                <c:pt idx="12">
                  <c:v>776.3</c:v>
                </c:pt>
                <c:pt idx="13">
                  <c:v>1980.4499999999998</c:v>
                </c:pt>
                <c:pt idx="14">
                  <c:v>1963.59</c:v>
                </c:pt>
                <c:pt idx="15">
                  <c:v>2364.29</c:v>
                </c:pt>
                <c:pt idx="16">
                  <c:v>6218.73</c:v>
                </c:pt>
                <c:pt idx="17">
                  <c:v>1583.33</c:v>
                </c:pt>
                <c:pt idx="18">
                  <c:v>1882.49</c:v>
                </c:pt>
                <c:pt idx="19">
                  <c:v>1556.6000000000001</c:v>
                </c:pt>
                <c:pt idx="20">
                  <c:v>396.9</c:v>
                </c:pt>
                <c:pt idx="21">
                  <c:v>6893.41</c:v>
                </c:pt>
                <c:pt idx="22">
                  <c:v>2758.2700000000004</c:v>
                </c:pt>
                <c:pt idx="23">
                  <c:v>8958.57</c:v>
                </c:pt>
                <c:pt idx="24">
                  <c:v>4321.33</c:v>
                </c:pt>
                <c:pt idx="25">
                  <c:v>1937.1399999999999</c:v>
                </c:pt>
                <c:pt idx="26">
                  <c:v>1529.8399999999997</c:v>
                </c:pt>
                <c:pt idx="27">
                  <c:v>1554.36</c:v>
                </c:pt>
                <c:pt idx="28">
                  <c:v>6282.17</c:v>
                </c:pt>
                <c:pt idx="29">
                  <c:v>1580.3400000000001</c:v>
                </c:pt>
                <c:pt idx="30">
                  <c:v>6623.08</c:v>
                </c:pt>
                <c:pt idx="31">
                  <c:v>3506.88</c:v>
                </c:pt>
                <c:pt idx="32">
                  <c:v>750.25</c:v>
                </c:pt>
                <c:pt idx="33">
                  <c:v>1190.0099999999998</c:v>
                </c:pt>
                <c:pt idx="34">
                  <c:v>1580.0699999999997</c:v>
                </c:pt>
                <c:pt idx="35">
                  <c:v>6491.6399999999985</c:v>
                </c:pt>
                <c:pt idx="36">
                  <c:v>7454.6999999999971</c:v>
                </c:pt>
                <c:pt idx="37">
                  <c:v>3166.21</c:v>
                </c:pt>
                <c:pt idx="38">
                  <c:v>3140</c:v>
                </c:pt>
                <c:pt idx="39">
                  <c:v>1844.58</c:v>
                </c:pt>
                <c:pt idx="40">
                  <c:v>41185.430000000029</c:v>
                </c:pt>
                <c:pt idx="41">
                  <c:v>4005.67</c:v>
                </c:pt>
                <c:pt idx="42">
                  <c:v>9888.5200000000023</c:v>
                </c:pt>
                <c:pt idx="43">
                  <c:v>396.9</c:v>
                </c:pt>
                <c:pt idx="44">
                  <c:v>5755.9799999999987</c:v>
                </c:pt>
                <c:pt idx="45">
                  <c:v>758.84</c:v>
                </c:pt>
              </c:numCache>
            </c:numRef>
          </c:val>
          <c:smooth val="0"/>
          <c:extLst>
            <c:ext xmlns:c16="http://schemas.microsoft.com/office/drawing/2014/chart" uri="{C3380CC4-5D6E-409C-BE32-E72D297353CC}">
              <c16:uniqueId val="{00000000-6797-47A6-93AE-EA2240B46707}"/>
            </c:ext>
          </c:extLst>
        </c:ser>
        <c:ser>
          <c:idx val="1"/>
          <c:order val="1"/>
          <c:tx>
            <c:strRef>
              <c:f>PIVOTETABLE13!$D$5</c:f>
              <c:strCache>
                <c:ptCount val="1"/>
                <c:pt idx="0">
                  <c:v>Sum of LSTAT</c:v>
                </c:pt>
              </c:strCache>
            </c:strRef>
          </c:tx>
          <c:spPr>
            <a:ln w="28575" cap="rnd">
              <a:solidFill>
                <a:schemeClr val="accent2"/>
              </a:solidFill>
              <a:round/>
            </a:ln>
            <a:effectLst/>
          </c:spPr>
          <c:marker>
            <c:symbol val="none"/>
          </c:marker>
          <c:cat>
            <c:strRef>
              <c:f>PIVOTETABLE13!$B$6:$B$52</c:f>
              <c:strCache>
                <c:ptCount val="46"/>
                <c:pt idx="0">
                  <c:v>12.6</c:v>
                </c:pt>
                <c:pt idx="1">
                  <c:v>13</c:v>
                </c:pt>
                <c:pt idx="2">
                  <c:v>13.6</c:v>
                </c:pt>
                <c:pt idx="3">
                  <c:v>14.4</c:v>
                </c:pt>
                <c:pt idx="4">
                  <c:v>14.7</c:v>
                </c:pt>
                <c:pt idx="5">
                  <c:v>14.8</c:v>
                </c:pt>
                <c:pt idx="6">
                  <c:v>14.9</c:v>
                </c:pt>
                <c:pt idx="7">
                  <c:v>15.1</c:v>
                </c:pt>
                <c:pt idx="8">
                  <c:v>15.2</c:v>
                </c:pt>
                <c:pt idx="9">
                  <c:v>15.3</c:v>
                </c:pt>
                <c:pt idx="10">
                  <c:v>15.5</c:v>
                </c:pt>
                <c:pt idx="11">
                  <c:v>15.6</c:v>
                </c:pt>
                <c:pt idx="12">
                  <c:v>15.9</c:v>
                </c:pt>
                <c:pt idx="13">
                  <c:v>16</c:v>
                </c:pt>
                <c:pt idx="14">
                  <c:v>16.1</c:v>
                </c:pt>
                <c:pt idx="15">
                  <c:v>16.4</c:v>
                </c:pt>
                <c:pt idx="16">
                  <c:v>16.6</c:v>
                </c:pt>
                <c:pt idx="17">
                  <c:v>16.8</c:v>
                </c:pt>
                <c:pt idx="18">
                  <c:v>16.9</c:v>
                </c:pt>
                <c:pt idx="19">
                  <c:v>17</c:v>
                </c:pt>
                <c:pt idx="20">
                  <c:v>17.3</c:v>
                </c:pt>
                <c:pt idx="21">
                  <c:v>17.4</c:v>
                </c:pt>
                <c:pt idx="22">
                  <c:v>17.6</c:v>
                </c:pt>
                <c:pt idx="23">
                  <c:v>17.8</c:v>
                </c:pt>
                <c:pt idx="24">
                  <c:v>17.9</c:v>
                </c:pt>
                <c:pt idx="25">
                  <c:v>18</c:v>
                </c:pt>
                <c:pt idx="26">
                  <c:v>18.2</c:v>
                </c:pt>
                <c:pt idx="27">
                  <c:v>18.3</c:v>
                </c:pt>
                <c:pt idx="28">
                  <c:v>18.4</c:v>
                </c:pt>
                <c:pt idx="29">
                  <c:v>18.5</c:v>
                </c:pt>
                <c:pt idx="30">
                  <c:v>18.6</c:v>
                </c:pt>
                <c:pt idx="31">
                  <c:v>18.7</c:v>
                </c:pt>
                <c:pt idx="32">
                  <c:v>18.8</c:v>
                </c:pt>
                <c:pt idx="33">
                  <c:v>18.9</c:v>
                </c:pt>
                <c:pt idx="34">
                  <c:v>19</c:v>
                </c:pt>
                <c:pt idx="35">
                  <c:v>19.1</c:v>
                </c:pt>
                <c:pt idx="36">
                  <c:v>19.2</c:v>
                </c:pt>
                <c:pt idx="37">
                  <c:v>19.6</c:v>
                </c:pt>
                <c:pt idx="38">
                  <c:v>19.7</c:v>
                </c:pt>
                <c:pt idx="39">
                  <c:v>20.1</c:v>
                </c:pt>
                <c:pt idx="40">
                  <c:v>20.2</c:v>
                </c:pt>
                <c:pt idx="41">
                  <c:v>20.9</c:v>
                </c:pt>
                <c:pt idx="42">
                  <c:v>21</c:v>
                </c:pt>
                <c:pt idx="43">
                  <c:v>21.1</c:v>
                </c:pt>
                <c:pt idx="44">
                  <c:v>21.2</c:v>
                </c:pt>
                <c:pt idx="45">
                  <c:v>22</c:v>
                </c:pt>
              </c:strCache>
            </c:strRef>
          </c:cat>
          <c:val>
            <c:numRef>
              <c:f>PIVOTETABLE13!$D$6:$D$52</c:f>
              <c:numCache>
                <c:formatCode>General</c:formatCode>
                <c:ptCount val="46"/>
                <c:pt idx="0">
                  <c:v>19.309999999999999</c:v>
                </c:pt>
                <c:pt idx="1">
                  <c:v>97.759999999999991</c:v>
                </c:pt>
                <c:pt idx="2">
                  <c:v>3.16</c:v>
                </c:pt>
                <c:pt idx="3">
                  <c:v>2.97</c:v>
                </c:pt>
                <c:pt idx="4">
                  <c:v>442.12999999999994</c:v>
                </c:pt>
                <c:pt idx="5">
                  <c:v>15.780000000000001</c:v>
                </c:pt>
                <c:pt idx="6">
                  <c:v>16.21</c:v>
                </c:pt>
                <c:pt idx="7">
                  <c:v>3.95</c:v>
                </c:pt>
                <c:pt idx="8">
                  <c:v>157.32999999999998</c:v>
                </c:pt>
                <c:pt idx="9">
                  <c:v>21.060000000000002</c:v>
                </c:pt>
                <c:pt idx="10">
                  <c:v>5.49</c:v>
                </c:pt>
                <c:pt idx="11">
                  <c:v>9.41</c:v>
                </c:pt>
                <c:pt idx="12">
                  <c:v>11.76</c:v>
                </c:pt>
                <c:pt idx="13">
                  <c:v>48.480000000000004</c:v>
                </c:pt>
                <c:pt idx="14">
                  <c:v>37.94</c:v>
                </c:pt>
                <c:pt idx="15">
                  <c:v>67.44</c:v>
                </c:pt>
                <c:pt idx="16">
                  <c:v>140.19</c:v>
                </c:pt>
                <c:pt idx="17">
                  <c:v>36.590000000000003</c:v>
                </c:pt>
                <c:pt idx="18">
                  <c:v>46.66</c:v>
                </c:pt>
                <c:pt idx="19">
                  <c:v>19.5</c:v>
                </c:pt>
                <c:pt idx="20">
                  <c:v>5.77</c:v>
                </c:pt>
                <c:pt idx="21">
                  <c:v>131.16</c:v>
                </c:pt>
                <c:pt idx="22">
                  <c:v>35.700000000000003</c:v>
                </c:pt>
                <c:pt idx="23">
                  <c:v>226.49999999999997</c:v>
                </c:pt>
                <c:pt idx="24">
                  <c:v>128.98000000000002</c:v>
                </c:pt>
                <c:pt idx="25">
                  <c:v>31.960000000000004</c:v>
                </c:pt>
                <c:pt idx="26">
                  <c:v>37.89</c:v>
                </c:pt>
                <c:pt idx="27">
                  <c:v>19.580000000000002</c:v>
                </c:pt>
                <c:pt idx="28">
                  <c:v>160.74999999999997</c:v>
                </c:pt>
                <c:pt idx="29">
                  <c:v>37.449999999999996</c:v>
                </c:pt>
                <c:pt idx="30">
                  <c:v>238.93000000000004</c:v>
                </c:pt>
                <c:pt idx="31">
                  <c:v>72.88</c:v>
                </c:pt>
                <c:pt idx="32">
                  <c:v>23.2</c:v>
                </c:pt>
                <c:pt idx="33">
                  <c:v>29.979999999999997</c:v>
                </c:pt>
                <c:pt idx="34">
                  <c:v>26.740000000000002</c:v>
                </c:pt>
                <c:pt idx="35">
                  <c:v>214.54000000000002</c:v>
                </c:pt>
                <c:pt idx="36">
                  <c:v>202.03000000000003</c:v>
                </c:pt>
                <c:pt idx="37">
                  <c:v>63.649999999999991</c:v>
                </c:pt>
                <c:pt idx="38">
                  <c:v>71.77000000000001</c:v>
                </c:pt>
                <c:pt idx="39">
                  <c:v>103.13</c:v>
                </c:pt>
                <c:pt idx="40">
                  <c:v>2523.62</c:v>
                </c:pt>
                <c:pt idx="41">
                  <c:v>143.53</c:v>
                </c:pt>
                <c:pt idx="42">
                  <c:v>375.13</c:v>
                </c:pt>
                <c:pt idx="43">
                  <c:v>14.8</c:v>
                </c:pt>
                <c:pt idx="44">
                  <c:v>266.04000000000002</c:v>
                </c:pt>
                <c:pt idx="45">
                  <c:v>13.620000000000001</c:v>
                </c:pt>
              </c:numCache>
            </c:numRef>
          </c:val>
          <c:smooth val="0"/>
          <c:extLst>
            <c:ext xmlns:c16="http://schemas.microsoft.com/office/drawing/2014/chart" uri="{C3380CC4-5D6E-409C-BE32-E72D297353CC}">
              <c16:uniqueId val="{00000001-6797-47A6-93AE-EA2240B46707}"/>
            </c:ext>
          </c:extLst>
        </c:ser>
        <c:dLbls>
          <c:showLegendKey val="0"/>
          <c:showVal val="0"/>
          <c:showCatName val="0"/>
          <c:showSerName val="0"/>
          <c:showPercent val="0"/>
          <c:showBubbleSize val="0"/>
        </c:dLbls>
        <c:smooth val="0"/>
        <c:axId val="582695071"/>
        <c:axId val="582691711"/>
      </c:lineChart>
      <c:catAx>
        <c:axId val="582695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691711"/>
        <c:crosses val="autoZero"/>
        <c:auto val="1"/>
        <c:lblAlgn val="ctr"/>
        <c:lblOffset val="100"/>
        <c:noMultiLvlLbl val="0"/>
      </c:catAx>
      <c:valAx>
        <c:axId val="582691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695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[boston housing.xlsx]PIVOTETABLE14!PivotTable16</c:name>
    <c:fmtId val="4"/>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sz="1050"/>
              <a:t>TOP 10 HIGHEST PRICE (RM) OCCUPIED BY (AGE)</a:t>
            </a:r>
          </a:p>
        </c:rich>
      </c:tx>
      <c:layout>
        <c:manualLayout>
          <c:xMode val="edge"/>
          <c:yMode val="edge"/>
          <c:x val="0.2982106566616477"/>
          <c:y val="2.67022696929239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PIVOTETABLE14!$C$5</c:f>
              <c:strCache>
                <c:ptCount val="1"/>
                <c:pt idx="0">
                  <c:v>Sum of AGE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PIVOTETABLE14!$B$6:$B$16</c:f>
              <c:strCache>
                <c:ptCount val="10"/>
                <c:pt idx="0">
                  <c:v>50666</c:v>
                </c:pt>
                <c:pt idx="1">
                  <c:v>50403</c:v>
                </c:pt>
                <c:pt idx="2">
                  <c:v>20566</c:v>
                </c:pt>
                <c:pt idx="3">
                  <c:v>19884</c:v>
                </c:pt>
                <c:pt idx="4">
                  <c:v>19766</c:v>
                </c:pt>
                <c:pt idx="5">
                  <c:v>15566</c:v>
                </c:pt>
                <c:pt idx="6">
                  <c:v>14766</c:v>
                </c:pt>
                <c:pt idx="7">
                  <c:v>14466</c:v>
                </c:pt>
                <c:pt idx="8">
                  <c:v>14066</c:v>
                </c:pt>
                <c:pt idx="9">
                  <c:v>7866</c:v>
                </c:pt>
              </c:strCache>
            </c:strRef>
          </c:cat>
          <c:val>
            <c:numRef>
              <c:f>PIVOTETABLE14!$C$6:$C$16</c:f>
              <c:numCache>
                <c:formatCode>General</c:formatCode>
                <c:ptCount val="10"/>
                <c:pt idx="0">
                  <c:v>483.9</c:v>
                </c:pt>
                <c:pt idx="1">
                  <c:v>379.09999999999997</c:v>
                </c:pt>
                <c:pt idx="2">
                  <c:v>223.3</c:v>
                </c:pt>
                <c:pt idx="3">
                  <c:v>235.8</c:v>
                </c:pt>
                <c:pt idx="4">
                  <c:v>245.3</c:v>
                </c:pt>
                <c:pt idx="5">
                  <c:v>274.2</c:v>
                </c:pt>
                <c:pt idx="6">
                  <c:v>279.5</c:v>
                </c:pt>
                <c:pt idx="7">
                  <c:v>388</c:v>
                </c:pt>
                <c:pt idx="8">
                  <c:v>272.29999999999995</c:v>
                </c:pt>
                <c:pt idx="9">
                  <c:v>298.10000000000002</c:v>
                </c:pt>
              </c:numCache>
            </c:numRef>
          </c:val>
          <c:extLst>
            <c:ext xmlns:c16="http://schemas.microsoft.com/office/drawing/2014/chart" uri="{C3380CC4-5D6E-409C-BE32-E72D297353CC}">
              <c16:uniqueId val="{00000000-B23A-48A3-BF87-E8F12D46AB3A}"/>
            </c:ext>
          </c:extLst>
        </c:ser>
        <c:ser>
          <c:idx val="1"/>
          <c:order val="1"/>
          <c:tx>
            <c:strRef>
              <c:f>PIVOTETABLE14!$D$5</c:f>
              <c:strCache>
                <c:ptCount val="1"/>
                <c:pt idx="0">
                  <c:v>Sum of RM</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PIVOTETABLE14!$B$6:$B$16</c:f>
              <c:strCache>
                <c:ptCount val="10"/>
                <c:pt idx="0">
                  <c:v>50666</c:v>
                </c:pt>
                <c:pt idx="1">
                  <c:v>50403</c:v>
                </c:pt>
                <c:pt idx="2">
                  <c:v>20566</c:v>
                </c:pt>
                <c:pt idx="3">
                  <c:v>19884</c:v>
                </c:pt>
                <c:pt idx="4">
                  <c:v>19766</c:v>
                </c:pt>
                <c:pt idx="5">
                  <c:v>15566</c:v>
                </c:pt>
                <c:pt idx="6">
                  <c:v>14766</c:v>
                </c:pt>
                <c:pt idx="7">
                  <c:v>14466</c:v>
                </c:pt>
                <c:pt idx="8">
                  <c:v>14066</c:v>
                </c:pt>
                <c:pt idx="9">
                  <c:v>7866</c:v>
                </c:pt>
              </c:strCache>
            </c:strRef>
          </c:cat>
          <c:val>
            <c:numRef>
              <c:f>PIVOTETABLE14!$D$6:$D$16</c:f>
              <c:numCache>
                <c:formatCode>General</c:formatCode>
                <c:ptCount val="10"/>
                <c:pt idx="0">
                  <c:v>30.759999999999998</c:v>
                </c:pt>
                <c:pt idx="1">
                  <c:v>31.594999999999999</c:v>
                </c:pt>
                <c:pt idx="2">
                  <c:v>18.177</c:v>
                </c:pt>
                <c:pt idx="3">
                  <c:v>17.613999999999997</c:v>
                </c:pt>
                <c:pt idx="4">
                  <c:v>18.042999999999999</c:v>
                </c:pt>
                <c:pt idx="5">
                  <c:v>19.369999999999997</c:v>
                </c:pt>
                <c:pt idx="6">
                  <c:v>19.542999999999999</c:v>
                </c:pt>
                <c:pt idx="7">
                  <c:v>20.664000000000001</c:v>
                </c:pt>
                <c:pt idx="8">
                  <c:v>19.480999999999998</c:v>
                </c:pt>
                <c:pt idx="9">
                  <c:v>18.054000000000002</c:v>
                </c:pt>
              </c:numCache>
            </c:numRef>
          </c:val>
          <c:extLst>
            <c:ext xmlns:c16="http://schemas.microsoft.com/office/drawing/2014/chart" uri="{C3380CC4-5D6E-409C-BE32-E72D297353CC}">
              <c16:uniqueId val="{00000001-B23A-48A3-BF87-E8F12D46AB3A}"/>
            </c:ext>
          </c:extLst>
        </c:ser>
        <c:dLbls>
          <c:dLblPos val="ctr"/>
          <c:showLegendKey val="0"/>
          <c:showVal val="1"/>
          <c:showCatName val="0"/>
          <c:showSerName val="0"/>
          <c:showPercent val="0"/>
          <c:showBubbleSize val="0"/>
        </c:dLbls>
        <c:gapWidth val="79"/>
        <c:overlap val="100"/>
        <c:axId val="138286479"/>
        <c:axId val="138308559"/>
      </c:barChart>
      <c:catAx>
        <c:axId val="1382864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38308559"/>
        <c:crosses val="autoZero"/>
        <c:auto val="1"/>
        <c:lblAlgn val="ctr"/>
        <c:lblOffset val="100"/>
        <c:noMultiLvlLbl val="0"/>
      </c:catAx>
      <c:valAx>
        <c:axId val="138308559"/>
        <c:scaling>
          <c:orientation val="minMax"/>
        </c:scaling>
        <c:delete val="1"/>
        <c:axPos val="l"/>
        <c:numFmt formatCode="General" sourceLinked="1"/>
        <c:majorTickMark val="none"/>
        <c:minorTickMark val="none"/>
        <c:tickLblPos val="nextTo"/>
        <c:crossAx val="138286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[boston housing.xlsx]PIVOTETABLE15!PivotTable17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TAX PAID BY (B) AND (LSTAT)</a:t>
            </a:r>
          </a:p>
        </c:rich>
      </c:tx>
      <c:layout>
        <c:manualLayout>
          <c:xMode val="edge"/>
          <c:yMode val="edge"/>
          <c:x val="0.32495354805266863"/>
          <c:y val="4.009646395676555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PIVOTETABLE15!$C$5</c:f>
              <c:strCache>
                <c:ptCount val="1"/>
                <c:pt idx="0">
                  <c:v>Average of B</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strRef>
              <c:f>PIVOTETABLE15!$B$6:$B$72</c:f>
              <c:strCache>
                <c:ptCount val="66"/>
                <c:pt idx="0">
                  <c:v>187</c:v>
                </c:pt>
                <c:pt idx="1">
                  <c:v>188</c:v>
                </c:pt>
                <c:pt idx="2">
                  <c:v>193</c:v>
                </c:pt>
                <c:pt idx="3">
                  <c:v>198</c:v>
                </c:pt>
                <c:pt idx="4">
                  <c:v>216</c:v>
                </c:pt>
                <c:pt idx="5">
                  <c:v>222</c:v>
                </c:pt>
                <c:pt idx="6">
                  <c:v>223</c:v>
                </c:pt>
                <c:pt idx="7">
                  <c:v>224</c:v>
                </c:pt>
                <c:pt idx="8">
                  <c:v>226</c:v>
                </c:pt>
                <c:pt idx="9">
                  <c:v>233</c:v>
                </c:pt>
                <c:pt idx="10">
                  <c:v>241</c:v>
                </c:pt>
                <c:pt idx="11">
                  <c:v>242</c:v>
                </c:pt>
                <c:pt idx="12">
                  <c:v>243</c:v>
                </c:pt>
                <c:pt idx="13">
                  <c:v>244</c:v>
                </c:pt>
                <c:pt idx="14">
                  <c:v>245</c:v>
                </c:pt>
                <c:pt idx="15">
                  <c:v>247</c:v>
                </c:pt>
                <c:pt idx="16">
                  <c:v>252</c:v>
                </c:pt>
                <c:pt idx="17">
                  <c:v>254</c:v>
                </c:pt>
                <c:pt idx="18">
                  <c:v>255</c:v>
                </c:pt>
                <c:pt idx="19">
                  <c:v>256</c:v>
                </c:pt>
                <c:pt idx="20">
                  <c:v>264</c:v>
                </c:pt>
                <c:pt idx="21">
                  <c:v>265</c:v>
                </c:pt>
                <c:pt idx="22">
                  <c:v>270</c:v>
                </c:pt>
                <c:pt idx="23">
                  <c:v>273</c:v>
                </c:pt>
                <c:pt idx="24">
                  <c:v>276</c:v>
                </c:pt>
                <c:pt idx="25">
                  <c:v>277</c:v>
                </c:pt>
                <c:pt idx="26">
                  <c:v>279</c:v>
                </c:pt>
                <c:pt idx="27">
                  <c:v>280</c:v>
                </c:pt>
                <c:pt idx="28">
                  <c:v>281</c:v>
                </c:pt>
                <c:pt idx="29">
                  <c:v>284</c:v>
                </c:pt>
                <c:pt idx="30">
                  <c:v>285</c:v>
                </c:pt>
                <c:pt idx="31">
                  <c:v>287</c:v>
                </c:pt>
                <c:pt idx="32">
                  <c:v>289</c:v>
                </c:pt>
                <c:pt idx="33">
                  <c:v>293</c:v>
                </c:pt>
                <c:pt idx="34">
                  <c:v>296</c:v>
                </c:pt>
                <c:pt idx="35">
                  <c:v>300</c:v>
                </c:pt>
                <c:pt idx="36">
                  <c:v>304</c:v>
                </c:pt>
                <c:pt idx="37">
                  <c:v>305</c:v>
                </c:pt>
                <c:pt idx="38">
                  <c:v>307</c:v>
                </c:pt>
                <c:pt idx="39">
                  <c:v>311</c:v>
                </c:pt>
                <c:pt idx="40">
                  <c:v>313</c:v>
                </c:pt>
                <c:pt idx="41">
                  <c:v>315</c:v>
                </c:pt>
                <c:pt idx="42">
                  <c:v>329</c:v>
                </c:pt>
                <c:pt idx="43">
                  <c:v>330</c:v>
                </c:pt>
                <c:pt idx="44">
                  <c:v>334</c:v>
                </c:pt>
                <c:pt idx="45">
                  <c:v>335</c:v>
                </c:pt>
                <c:pt idx="46">
                  <c:v>337</c:v>
                </c:pt>
                <c:pt idx="47">
                  <c:v>345</c:v>
                </c:pt>
                <c:pt idx="48">
                  <c:v>348</c:v>
                </c:pt>
                <c:pt idx="49">
                  <c:v>351</c:v>
                </c:pt>
                <c:pt idx="50">
                  <c:v>352</c:v>
                </c:pt>
                <c:pt idx="51">
                  <c:v>358</c:v>
                </c:pt>
                <c:pt idx="52">
                  <c:v>370</c:v>
                </c:pt>
                <c:pt idx="53">
                  <c:v>384</c:v>
                </c:pt>
                <c:pt idx="54">
                  <c:v>391</c:v>
                </c:pt>
                <c:pt idx="55">
                  <c:v>398</c:v>
                </c:pt>
                <c:pt idx="56">
                  <c:v>402</c:v>
                </c:pt>
                <c:pt idx="57">
                  <c:v>403</c:v>
                </c:pt>
                <c:pt idx="58">
                  <c:v>411</c:v>
                </c:pt>
                <c:pt idx="59">
                  <c:v>422</c:v>
                </c:pt>
                <c:pt idx="60">
                  <c:v>430</c:v>
                </c:pt>
                <c:pt idx="61">
                  <c:v>432</c:v>
                </c:pt>
                <c:pt idx="62">
                  <c:v>437</c:v>
                </c:pt>
                <c:pt idx="63">
                  <c:v>469</c:v>
                </c:pt>
                <c:pt idx="64">
                  <c:v>666</c:v>
                </c:pt>
                <c:pt idx="65">
                  <c:v>711</c:v>
                </c:pt>
              </c:strCache>
            </c:strRef>
          </c:cat>
          <c:val>
            <c:numRef>
              <c:f>PIVOTETABLE15!$C$6:$C$72</c:f>
              <c:numCache>
                <c:formatCode>General</c:formatCode>
                <c:ptCount val="66"/>
                <c:pt idx="0">
                  <c:v>384.46</c:v>
                </c:pt>
                <c:pt idx="1">
                  <c:v>376.98714285714283</c:v>
                </c:pt>
                <c:pt idx="2">
                  <c:v>393.89000000000004</c:v>
                </c:pt>
                <c:pt idx="3">
                  <c:v>395.52</c:v>
                </c:pt>
                <c:pt idx="4">
                  <c:v>389.35</c:v>
                </c:pt>
                <c:pt idx="5">
                  <c:v>395.21285714285716</c:v>
                </c:pt>
                <c:pt idx="6">
                  <c:v>392.524</c:v>
                </c:pt>
                <c:pt idx="7">
                  <c:v>394.09900000000005</c:v>
                </c:pt>
                <c:pt idx="8">
                  <c:v>395.93</c:v>
                </c:pt>
                <c:pt idx="9">
                  <c:v>392.55222222222227</c:v>
                </c:pt>
                <c:pt idx="10">
                  <c:v>341.6</c:v>
                </c:pt>
                <c:pt idx="11">
                  <c:v>394.86500000000001</c:v>
                </c:pt>
                <c:pt idx="12">
                  <c:v>395.83249999999998</c:v>
                </c:pt>
                <c:pt idx="13">
                  <c:v>386.34</c:v>
                </c:pt>
                <c:pt idx="14">
                  <c:v>396.89999999999992</c:v>
                </c:pt>
                <c:pt idx="15">
                  <c:v>395.08500000000004</c:v>
                </c:pt>
                <c:pt idx="16">
                  <c:v>395.625</c:v>
                </c:pt>
                <c:pt idx="17">
                  <c:v>394.68</c:v>
                </c:pt>
                <c:pt idx="18">
                  <c:v>394.23</c:v>
                </c:pt>
                <c:pt idx="19">
                  <c:v>392.9</c:v>
                </c:pt>
                <c:pt idx="20">
                  <c:v>388.79750000000007</c:v>
                </c:pt>
                <c:pt idx="21">
                  <c:v>385.03499999999997</c:v>
                </c:pt>
                <c:pt idx="22">
                  <c:v>395.27571428571434</c:v>
                </c:pt>
                <c:pt idx="23">
                  <c:v>395.22799999999995</c:v>
                </c:pt>
                <c:pt idx="24">
                  <c:v>390.37333333333339</c:v>
                </c:pt>
                <c:pt idx="25">
                  <c:v>387.92909090909086</c:v>
                </c:pt>
                <c:pt idx="26">
                  <c:v>391.19750000000005</c:v>
                </c:pt>
                <c:pt idx="27">
                  <c:v>390.94</c:v>
                </c:pt>
                <c:pt idx="28">
                  <c:v>395.01749999999993</c:v>
                </c:pt>
                <c:pt idx="29">
                  <c:v>392.57</c:v>
                </c:pt>
                <c:pt idx="30">
                  <c:v>394.72</c:v>
                </c:pt>
                <c:pt idx="31">
                  <c:v>395.77625</c:v>
                </c:pt>
                <c:pt idx="32">
                  <c:v>396.09</c:v>
                </c:pt>
                <c:pt idx="33">
                  <c:v>388.50666666666666</c:v>
                </c:pt>
                <c:pt idx="34">
                  <c:v>394.19875000000002</c:v>
                </c:pt>
                <c:pt idx="35">
                  <c:v>384.4628571428571</c:v>
                </c:pt>
                <c:pt idx="36">
                  <c:v>389.82857142857148</c:v>
                </c:pt>
                <c:pt idx="37">
                  <c:v>382.18750000000006</c:v>
                </c:pt>
                <c:pt idx="38">
                  <c:v>370.14475000000004</c:v>
                </c:pt>
                <c:pt idx="39">
                  <c:v>392.25142857142862</c:v>
                </c:pt>
                <c:pt idx="40">
                  <c:v>396.9</c:v>
                </c:pt>
                <c:pt idx="41">
                  <c:v>394.03499999999997</c:v>
                </c:pt>
                <c:pt idx="42">
                  <c:v>385.5333333333333</c:v>
                </c:pt>
                <c:pt idx="43">
                  <c:v>385.27300000000002</c:v>
                </c:pt>
                <c:pt idx="44">
                  <c:v>379.42</c:v>
                </c:pt>
                <c:pt idx="45">
                  <c:v>393.375</c:v>
                </c:pt>
                <c:pt idx="46">
                  <c:v>396.9</c:v>
                </c:pt>
                <c:pt idx="47">
                  <c:v>396.6699999999999</c:v>
                </c:pt>
                <c:pt idx="48">
                  <c:v>394.57499999999999</c:v>
                </c:pt>
                <c:pt idx="49">
                  <c:v>392.43</c:v>
                </c:pt>
                <c:pt idx="50">
                  <c:v>375.125</c:v>
                </c:pt>
                <c:pt idx="51">
                  <c:v>376.89333333333326</c:v>
                </c:pt>
                <c:pt idx="52">
                  <c:v>392.435</c:v>
                </c:pt>
                <c:pt idx="53">
                  <c:v>364.15181818181821</c:v>
                </c:pt>
                <c:pt idx="54">
                  <c:v>396.3075</c:v>
                </c:pt>
                <c:pt idx="55">
                  <c:v>387.72666666666663</c:v>
                </c:pt>
                <c:pt idx="56">
                  <c:v>390.6</c:v>
                </c:pt>
                <c:pt idx="57">
                  <c:v>317.4496666666667</c:v>
                </c:pt>
                <c:pt idx="58">
                  <c:v>381.55499999999995</c:v>
                </c:pt>
                <c:pt idx="59">
                  <c:v>389.96</c:v>
                </c:pt>
                <c:pt idx="60">
                  <c:v>375.40666666666669</c:v>
                </c:pt>
                <c:pt idx="61">
                  <c:v>382.11444444444453</c:v>
                </c:pt>
                <c:pt idx="62">
                  <c:v>383.73199999999991</c:v>
                </c:pt>
                <c:pt idx="63">
                  <c:v>396.9</c:v>
                </c:pt>
                <c:pt idx="64">
                  <c:v>288.08916666666687</c:v>
                </c:pt>
                <c:pt idx="65">
                  <c:v>368.916</c:v>
                </c:pt>
              </c:numCache>
            </c:numRef>
          </c:val>
          <c:extLst>
            <c:ext xmlns:c16="http://schemas.microsoft.com/office/drawing/2014/chart" uri="{C3380CC4-5D6E-409C-BE32-E72D297353CC}">
              <c16:uniqueId val="{00000001-C579-414A-89C3-E3CA63B1C27A}"/>
            </c:ext>
          </c:extLst>
        </c:ser>
        <c:dLbls>
          <c:showLegendKey val="0"/>
          <c:showVal val="0"/>
          <c:showCatName val="0"/>
          <c:showSerName val="0"/>
          <c:showPercent val="0"/>
          <c:showBubbleSize val="0"/>
        </c:dLbls>
        <c:gapWidth val="219"/>
        <c:overlap val="-27"/>
        <c:axId val="138298959"/>
        <c:axId val="138310959"/>
      </c:barChart>
      <c:lineChart>
        <c:grouping val="standard"/>
        <c:varyColors val="0"/>
        <c:ser>
          <c:idx val="1"/>
          <c:order val="1"/>
          <c:tx>
            <c:strRef>
              <c:f>PIVOTETABLE15!$D$5</c:f>
              <c:strCache>
                <c:ptCount val="1"/>
                <c:pt idx="0">
                  <c:v>Average of LSTAT</c:v>
                </c:pt>
              </c:strCache>
            </c:strRef>
          </c:tx>
          <c:spPr>
            <a:ln w="28575" cap="rnd">
              <a:solidFill>
                <a:schemeClr val="accent2"/>
              </a:solidFill>
              <a:round/>
            </a:ln>
            <a:effectLst/>
          </c:spPr>
          <c:marker>
            <c:symbol val="none"/>
          </c:marker>
          <c:cat>
            <c:strRef>
              <c:f>PIVOTETABLE15!$B$6:$B$72</c:f>
              <c:strCache>
                <c:ptCount val="66"/>
                <c:pt idx="0">
                  <c:v>187</c:v>
                </c:pt>
                <c:pt idx="1">
                  <c:v>188</c:v>
                </c:pt>
                <c:pt idx="2">
                  <c:v>193</c:v>
                </c:pt>
                <c:pt idx="3">
                  <c:v>198</c:v>
                </c:pt>
                <c:pt idx="4">
                  <c:v>216</c:v>
                </c:pt>
                <c:pt idx="5">
                  <c:v>222</c:v>
                </c:pt>
                <c:pt idx="6">
                  <c:v>223</c:v>
                </c:pt>
                <c:pt idx="7">
                  <c:v>224</c:v>
                </c:pt>
                <c:pt idx="8">
                  <c:v>226</c:v>
                </c:pt>
                <c:pt idx="9">
                  <c:v>233</c:v>
                </c:pt>
                <c:pt idx="10">
                  <c:v>241</c:v>
                </c:pt>
                <c:pt idx="11">
                  <c:v>242</c:v>
                </c:pt>
                <c:pt idx="12">
                  <c:v>243</c:v>
                </c:pt>
                <c:pt idx="13">
                  <c:v>244</c:v>
                </c:pt>
                <c:pt idx="14">
                  <c:v>245</c:v>
                </c:pt>
                <c:pt idx="15">
                  <c:v>247</c:v>
                </c:pt>
                <c:pt idx="16">
                  <c:v>252</c:v>
                </c:pt>
                <c:pt idx="17">
                  <c:v>254</c:v>
                </c:pt>
                <c:pt idx="18">
                  <c:v>255</c:v>
                </c:pt>
                <c:pt idx="19">
                  <c:v>256</c:v>
                </c:pt>
                <c:pt idx="20">
                  <c:v>264</c:v>
                </c:pt>
                <c:pt idx="21">
                  <c:v>265</c:v>
                </c:pt>
                <c:pt idx="22">
                  <c:v>270</c:v>
                </c:pt>
                <c:pt idx="23">
                  <c:v>273</c:v>
                </c:pt>
                <c:pt idx="24">
                  <c:v>276</c:v>
                </c:pt>
                <c:pt idx="25">
                  <c:v>277</c:v>
                </c:pt>
                <c:pt idx="26">
                  <c:v>279</c:v>
                </c:pt>
                <c:pt idx="27">
                  <c:v>280</c:v>
                </c:pt>
                <c:pt idx="28">
                  <c:v>281</c:v>
                </c:pt>
                <c:pt idx="29">
                  <c:v>284</c:v>
                </c:pt>
                <c:pt idx="30">
                  <c:v>285</c:v>
                </c:pt>
                <c:pt idx="31">
                  <c:v>287</c:v>
                </c:pt>
                <c:pt idx="32">
                  <c:v>289</c:v>
                </c:pt>
                <c:pt idx="33">
                  <c:v>293</c:v>
                </c:pt>
                <c:pt idx="34">
                  <c:v>296</c:v>
                </c:pt>
                <c:pt idx="35">
                  <c:v>300</c:v>
                </c:pt>
                <c:pt idx="36">
                  <c:v>304</c:v>
                </c:pt>
                <c:pt idx="37">
                  <c:v>305</c:v>
                </c:pt>
                <c:pt idx="38">
                  <c:v>307</c:v>
                </c:pt>
                <c:pt idx="39">
                  <c:v>311</c:v>
                </c:pt>
                <c:pt idx="40">
                  <c:v>313</c:v>
                </c:pt>
                <c:pt idx="41">
                  <c:v>315</c:v>
                </c:pt>
                <c:pt idx="42">
                  <c:v>329</c:v>
                </c:pt>
                <c:pt idx="43">
                  <c:v>330</c:v>
                </c:pt>
                <c:pt idx="44">
                  <c:v>334</c:v>
                </c:pt>
                <c:pt idx="45">
                  <c:v>335</c:v>
                </c:pt>
                <c:pt idx="46">
                  <c:v>337</c:v>
                </c:pt>
                <c:pt idx="47">
                  <c:v>345</c:v>
                </c:pt>
                <c:pt idx="48">
                  <c:v>348</c:v>
                </c:pt>
                <c:pt idx="49">
                  <c:v>351</c:v>
                </c:pt>
                <c:pt idx="50">
                  <c:v>352</c:v>
                </c:pt>
                <c:pt idx="51">
                  <c:v>358</c:v>
                </c:pt>
                <c:pt idx="52">
                  <c:v>370</c:v>
                </c:pt>
                <c:pt idx="53">
                  <c:v>384</c:v>
                </c:pt>
                <c:pt idx="54">
                  <c:v>391</c:v>
                </c:pt>
                <c:pt idx="55">
                  <c:v>398</c:v>
                </c:pt>
                <c:pt idx="56">
                  <c:v>402</c:v>
                </c:pt>
                <c:pt idx="57">
                  <c:v>403</c:v>
                </c:pt>
                <c:pt idx="58">
                  <c:v>411</c:v>
                </c:pt>
                <c:pt idx="59">
                  <c:v>422</c:v>
                </c:pt>
                <c:pt idx="60">
                  <c:v>430</c:v>
                </c:pt>
                <c:pt idx="61">
                  <c:v>432</c:v>
                </c:pt>
                <c:pt idx="62">
                  <c:v>437</c:v>
                </c:pt>
                <c:pt idx="63">
                  <c:v>469</c:v>
                </c:pt>
                <c:pt idx="64">
                  <c:v>666</c:v>
                </c:pt>
                <c:pt idx="65">
                  <c:v>711</c:v>
                </c:pt>
              </c:strCache>
            </c:strRef>
          </c:cat>
          <c:val>
            <c:numRef>
              <c:f>PIVOTETABLE15!$D$6:$D$72</c:f>
              <c:numCache>
                <c:formatCode>General</c:formatCode>
                <c:ptCount val="66"/>
                <c:pt idx="0">
                  <c:v>4.5</c:v>
                </c:pt>
                <c:pt idx="1">
                  <c:v>18.804285714285715</c:v>
                </c:pt>
                <c:pt idx="2">
                  <c:v>8.0162499999999994</c:v>
                </c:pt>
                <c:pt idx="3">
                  <c:v>3.16</c:v>
                </c:pt>
                <c:pt idx="4">
                  <c:v>4.8519999999999994</c:v>
                </c:pt>
                <c:pt idx="5">
                  <c:v>6.1914285714285722</c:v>
                </c:pt>
                <c:pt idx="6">
                  <c:v>9.51</c:v>
                </c:pt>
                <c:pt idx="7">
                  <c:v>7.5030000000000001</c:v>
                </c:pt>
                <c:pt idx="8">
                  <c:v>4.8099999999999996</c:v>
                </c:pt>
                <c:pt idx="9">
                  <c:v>13.09</c:v>
                </c:pt>
                <c:pt idx="10">
                  <c:v>12.93</c:v>
                </c:pt>
                <c:pt idx="11">
                  <c:v>6.5850000000000009</c:v>
                </c:pt>
                <c:pt idx="12">
                  <c:v>9.1475000000000009</c:v>
                </c:pt>
                <c:pt idx="13">
                  <c:v>3.11</c:v>
                </c:pt>
                <c:pt idx="14">
                  <c:v>3.8633333333333333</c:v>
                </c:pt>
                <c:pt idx="15">
                  <c:v>9.3624999999999989</c:v>
                </c:pt>
                <c:pt idx="16">
                  <c:v>3.1500000000000004</c:v>
                </c:pt>
                <c:pt idx="17">
                  <c:v>4.782</c:v>
                </c:pt>
                <c:pt idx="18">
                  <c:v>2.97</c:v>
                </c:pt>
                <c:pt idx="19">
                  <c:v>3.95</c:v>
                </c:pt>
                <c:pt idx="20">
                  <c:v>8.1466666666666665</c:v>
                </c:pt>
                <c:pt idx="21">
                  <c:v>4.7050000000000001</c:v>
                </c:pt>
                <c:pt idx="22">
                  <c:v>7.5957142857142861</c:v>
                </c:pt>
                <c:pt idx="23">
                  <c:v>7.75</c:v>
                </c:pt>
                <c:pt idx="24">
                  <c:v>9.2866666666666688</c:v>
                </c:pt>
                <c:pt idx="25">
                  <c:v>16.666363636363638</c:v>
                </c:pt>
                <c:pt idx="26">
                  <c:v>9.9975000000000005</c:v>
                </c:pt>
                <c:pt idx="27">
                  <c:v>5.99</c:v>
                </c:pt>
                <c:pt idx="28">
                  <c:v>6.6850000000000005</c:v>
                </c:pt>
                <c:pt idx="29">
                  <c:v>9.3414285714285707</c:v>
                </c:pt>
                <c:pt idx="30">
                  <c:v>7.85</c:v>
                </c:pt>
                <c:pt idx="31">
                  <c:v>7.9562499999999989</c:v>
                </c:pt>
                <c:pt idx="32">
                  <c:v>9.6960000000000015</c:v>
                </c:pt>
                <c:pt idx="33">
                  <c:v>8.0833333333333339</c:v>
                </c:pt>
                <c:pt idx="34">
                  <c:v>8.375</c:v>
                </c:pt>
                <c:pt idx="35">
                  <c:v>8.8785714285714281</c:v>
                </c:pt>
                <c:pt idx="36">
                  <c:v>10.796428571428573</c:v>
                </c:pt>
                <c:pt idx="37">
                  <c:v>7.415</c:v>
                </c:pt>
                <c:pt idx="38">
                  <c:v>11.688500000000001</c:v>
                </c:pt>
                <c:pt idx="39">
                  <c:v>18.291428571428572</c:v>
                </c:pt>
                <c:pt idx="40">
                  <c:v>5.77</c:v>
                </c:pt>
                <c:pt idx="41">
                  <c:v>7.91</c:v>
                </c:pt>
                <c:pt idx="42">
                  <c:v>7.0566666666666658</c:v>
                </c:pt>
                <c:pt idx="43">
                  <c:v>8.2910000000000021</c:v>
                </c:pt>
                <c:pt idx="44">
                  <c:v>6.8100000000000005</c:v>
                </c:pt>
                <c:pt idx="45">
                  <c:v>5.9350000000000005</c:v>
                </c:pt>
                <c:pt idx="46">
                  <c:v>7.4550000000000001</c:v>
                </c:pt>
                <c:pt idx="47">
                  <c:v>9.9933333333333323</c:v>
                </c:pt>
                <c:pt idx="48">
                  <c:v>5.27</c:v>
                </c:pt>
                <c:pt idx="49">
                  <c:v>6.36</c:v>
                </c:pt>
                <c:pt idx="50">
                  <c:v>11.6</c:v>
                </c:pt>
                <c:pt idx="51">
                  <c:v>5.2600000000000007</c:v>
                </c:pt>
                <c:pt idx="52">
                  <c:v>5.8949999999999996</c:v>
                </c:pt>
                <c:pt idx="53">
                  <c:v>13.048181818181819</c:v>
                </c:pt>
                <c:pt idx="54">
                  <c:v>15.098749999999999</c:v>
                </c:pt>
                <c:pt idx="55">
                  <c:v>7.3908333333333331</c:v>
                </c:pt>
                <c:pt idx="56">
                  <c:v>4.5049999999999999</c:v>
                </c:pt>
                <c:pt idx="57">
                  <c:v>14.16333333333333</c:v>
                </c:pt>
                <c:pt idx="58">
                  <c:v>6.6400000000000006</c:v>
                </c:pt>
                <c:pt idx="59">
                  <c:v>8.65</c:v>
                </c:pt>
                <c:pt idx="60">
                  <c:v>8.8000000000000007</c:v>
                </c:pt>
                <c:pt idx="61">
                  <c:v>13.443333333333335</c:v>
                </c:pt>
                <c:pt idx="62">
                  <c:v>17.736000000000001</c:v>
                </c:pt>
                <c:pt idx="63">
                  <c:v>14.8</c:v>
                </c:pt>
                <c:pt idx="64">
                  <c:v>18.600606060606058</c:v>
                </c:pt>
                <c:pt idx="65">
                  <c:v>20.625999999999998</c:v>
                </c:pt>
              </c:numCache>
            </c:numRef>
          </c:val>
          <c:smooth val="0"/>
          <c:extLst>
            <c:ext xmlns:c16="http://schemas.microsoft.com/office/drawing/2014/chart" uri="{C3380CC4-5D6E-409C-BE32-E72D297353CC}">
              <c16:uniqueId val="{00000002-C579-414A-89C3-E3CA63B1C27A}"/>
            </c:ext>
          </c:extLst>
        </c:ser>
        <c:dLbls>
          <c:showLegendKey val="0"/>
          <c:showVal val="0"/>
          <c:showCatName val="0"/>
          <c:showSerName val="0"/>
          <c:showPercent val="0"/>
          <c:showBubbleSize val="0"/>
        </c:dLbls>
        <c:marker val="1"/>
        <c:smooth val="0"/>
        <c:axId val="138316719"/>
        <c:axId val="138307119"/>
      </c:lineChart>
      <c:catAx>
        <c:axId val="138298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310959"/>
        <c:crosses val="autoZero"/>
        <c:auto val="1"/>
        <c:lblAlgn val="ctr"/>
        <c:lblOffset val="100"/>
        <c:noMultiLvlLbl val="0"/>
      </c:catAx>
      <c:valAx>
        <c:axId val="138310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98959"/>
        <c:crosses val="autoZero"/>
        <c:crossBetween val="between"/>
      </c:valAx>
      <c:valAx>
        <c:axId val="138307119"/>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316719"/>
        <c:crosses val="max"/>
        <c:crossBetween val="between"/>
      </c:valAx>
      <c:catAx>
        <c:axId val="138316719"/>
        <c:scaling>
          <c:orientation val="minMax"/>
        </c:scaling>
        <c:delete val="1"/>
        <c:axPos val="b"/>
        <c:numFmt formatCode="General" sourceLinked="1"/>
        <c:majorTickMark val="out"/>
        <c:minorTickMark val="none"/>
        <c:tickLblPos val="nextTo"/>
        <c:crossAx val="138307119"/>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[boston housing.xlsx]PIVOTETABLE1!PivotTable2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100"/>
              <a:t>TOP 10  NO. OF  (RM) AS PER TOTAL PRICE</a:t>
            </a:r>
          </a:p>
        </c:rich>
      </c:tx>
      <c:layout>
        <c:manualLayout>
          <c:xMode val="edge"/>
          <c:yMode val="edge"/>
          <c:x val="0.26304155730533679"/>
          <c:y val="2.675707203266258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PIVOTETABLE1!$C$5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PIVOTETABLE1!$B$6:$B$16</c:f>
              <c:strCache>
                <c:ptCount val="10"/>
                <c:pt idx="0">
                  <c:v>7.82</c:v>
                </c:pt>
                <c:pt idx="1">
                  <c:v>7.185</c:v>
                </c:pt>
                <c:pt idx="2">
                  <c:v>6.98</c:v>
                </c:pt>
                <c:pt idx="3">
                  <c:v>6.951</c:v>
                </c:pt>
                <c:pt idx="4">
                  <c:v>6.417</c:v>
                </c:pt>
                <c:pt idx="5">
                  <c:v>6.229</c:v>
                </c:pt>
                <c:pt idx="6">
                  <c:v>6.167</c:v>
                </c:pt>
                <c:pt idx="7">
                  <c:v>6.144</c:v>
                </c:pt>
                <c:pt idx="8">
                  <c:v>6.127</c:v>
                </c:pt>
                <c:pt idx="9">
                  <c:v>5.875</c:v>
                </c:pt>
              </c:strCache>
            </c:strRef>
          </c:cat>
          <c:val>
            <c:numRef>
              <c:f>PIVOTETABLE1!$C$6:$C$16</c:f>
              <c:numCache>
                <c:formatCode>General</c:formatCode>
                <c:ptCount val="10"/>
                <c:pt idx="0">
                  <c:v>89692</c:v>
                </c:pt>
                <c:pt idx="1">
                  <c:v>70240</c:v>
                </c:pt>
                <c:pt idx="2">
                  <c:v>67859</c:v>
                </c:pt>
                <c:pt idx="3">
                  <c:v>64405</c:v>
                </c:pt>
                <c:pt idx="4">
                  <c:v>61041</c:v>
                </c:pt>
                <c:pt idx="5">
                  <c:v>62116</c:v>
                </c:pt>
                <c:pt idx="6">
                  <c:v>64231</c:v>
                </c:pt>
                <c:pt idx="7">
                  <c:v>56623</c:v>
                </c:pt>
                <c:pt idx="8">
                  <c:v>68339</c:v>
                </c:pt>
                <c:pt idx="9">
                  <c:v>68469</c:v>
                </c:pt>
              </c:numCache>
            </c:numRef>
          </c:val>
          <c:extLst>
            <c:ext xmlns:c16="http://schemas.microsoft.com/office/drawing/2014/chart" uri="{C3380CC4-5D6E-409C-BE32-E72D297353CC}">
              <c16:uniqueId val="{00000000-306F-4F8D-8518-156D14544B6F}"/>
            </c:ext>
          </c:extLst>
        </c:ser>
        <c:dLbls>
          <c:showLegendKey val="0"/>
          <c:showVal val="0"/>
          <c:showCatName val="0"/>
          <c:showSerName val="0"/>
          <c:showPercent val="0"/>
          <c:showBubbleSize val="0"/>
        </c:dLbls>
        <c:gapWidth val="150"/>
        <c:shape val="box"/>
        <c:axId val="478306031"/>
        <c:axId val="478318511"/>
        <c:axId val="0"/>
      </c:bar3DChart>
      <c:catAx>
        <c:axId val="47830603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318511"/>
        <c:crosses val="autoZero"/>
        <c:auto val="1"/>
        <c:lblAlgn val="ctr"/>
        <c:lblOffset val="100"/>
        <c:noMultiLvlLbl val="0"/>
      </c:catAx>
      <c:valAx>
        <c:axId val="478318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306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[boston housing.xlsx]PIVOTETABLE2!PivotTable3</c:name>
    <c:fmtId val="0"/>
  </c:pivotSource>
  <c:chart>
    <c:title>
      <c:tx>
        <c:rich>
          <a:bodyPr rot="0" spcFirstLastPara="1" vertOverflow="ellipsis" vert="horz" wrap="square" anchor="ctr" anchorCtr="1"/>
          <a:lstStyle/>
          <a:p>
            <a:pPr algn="ctr">
              <a:defRPr sz="1200" b="1" i="0" u="none" strike="noStrike" kern="1200" baseline="0">
                <a:solidFill>
                  <a:schemeClr val="tx1">
                    <a:lumMod val="65000"/>
                    <a:lumOff val="35000"/>
                  </a:schemeClr>
                </a:solidFill>
                <a:latin typeface="+mn-lt"/>
                <a:ea typeface="+mn-ea"/>
                <a:cs typeface="+mn-cs"/>
              </a:defRPr>
            </a:pPr>
            <a:r>
              <a:rPr lang="en-IN" sz="1200" b="0" i="0" u="none" strike="noStrike" baseline="0">
                <a:effectLst>
                  <a:outerShdw blurRad="50800" dist="38100" algn="tr" rotWithShape="0">
                    <a:prstClr val="black">
                      <a:alpha val="40000"/>
                    </a:prstClr>
                  </a:outerShdw>
                </a:effectLst>
              </a:rPr>
              <a:t>HIGHEST  (CRIM) BY (MEDV)</a:t>
            </a:r>
            <a:r>
              <a:rPr lang="en-IN" sz="1200" b="1" i="0" u="none" strike="noStrike" baseline="0"/>
              <a:t> </a:t>
            </a:r>
            <a:endParaRPr lang="en-US" sz="1200"/>
          </a:p>
        </c:rich>
      </c:tx>
      <c:layout>
        <c:manualLayout>
          <c:xMode val="edge"/>
          <c:yMode val="edge"/>
          <c:x val="0.28634011373578305"/>
          <c:y val="4.5275590551181105E-2"/>
        </c:manualLayout>
      </c:layout>
      <c:overlay val="0"/>
      <c:spPr>
        <a:noFill/>
        <a:ln>
          <a:noFill/>
        </a:ln>
        <a:effectLst/>
      </c:spPr>
      <c:txPr>
        <a:bodyPr rot="0" spcFirstLastPara="1" vertOverflow="ellipsis" vert="horz" wrap="square" anchor="ctr" anchorCtr="1"/>
        <a:lstStyle/>
        <a:p>
          <a:pPr algn="ctr">
            <a:defRPr sz="12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PIVOTETABLE2!$C$5</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PIVOTETABLE2!$B$6:$B$9</c:f>
              <c:strCache>
                <c:ptCount val="3"/>
                <c:pt idx="0">
                  <c:v>10.4</c:v>
                </c:pt>
                <c:pt idx="1">
                  <c:v>8.8</c:v>
                </c:pt>
                <c:pt idx="2">
                  <c:v>5</c:v>
                </c:pt>
              </c:strCache>
            </c:strRef>
          </c:cat>
          <c:val>
            <c:numRef>
              <c:f>PIVOTETABLE2!$C$6:$C$9</c:f>
              <c:numCache>
                <c:formatCode>General</c:formatCode>
                <c:ptCount val="3"/>
                <c:pt idx="0">
                  <c:v>57.458400000000005</c:v>
                </c:pt>
                <c:pt idx="1">
                  <c:v>46.8095</c:v>
                </c:pt>
                <c:pt idx="2">
                  <c:v>53.136299999999999</c:v>
                </c:pt>
              </c:numCache>
            </c:numRef>
          </c:val>
          <c:smooth val="0"/>
          <c:extLst>
            <c:ext xmlns:c16="http://schemas.microsoft.com/office/drawing/2014/chart" uri="{C3380CC4-5D6E-409C-BE32-E72D297353CC}">
              <c16:uniqueId val="{00000005-1672-4CD0-BB7F-D9AF3924F96F}"/>
            </c:ext>
          </c:extLst>
        </c:ser>
        <c:dLbls>
          <c:showLegendKey val="0"/>
          <c:showVal val="0"/>
          <c:showCatName val="0"/>
          <c:showSerName val="0"/>
          <c:showPercent val="0"/>
          <c:showBubbleSize val="0"/>
        </c:dLbls>
        <c:marker val="1"/>
        <c:smooth val="0"/>
        <c:axId val="478317551"/>
        <c:axId val="478325711"/>
      </c:lineChart>
      <c:catAx>
        <c:axId val="47831755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325711"/>
        <c:crosses val="autoZero"/>
        <c:auto val="1"/>
        <c:lblAlgn val="ctr"/>
        <c:lblOffset val="100"/>
        <c:noMultiLvlLbl val="0"/>
      </c:catAx>
      <c:valAx>
        <c:axId val="478325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317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[boston housing.xlsx]PIVOTETABLE3!PivotTable4</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100"/>
              <a:t>GRETER THAN 20 (INDUS) BY (MEDV)</a:t>
            </a:r>
          </a:p>
        </c:rich>
      </c:tx>
      <c:layout>
        <c:manualLayout>
          <c:xMode val="edge"/>
          <c:yMode val="edge"/>
          <c:x val="0.1930971128608924"/>
          <c:y val="4.527559055118110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PIVOTETABLE3!$C$5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286-4DEB-B6EE-37ACECF1467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286-4DEB-B6EE-37ACECF1467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286-4DEB-B6EE-37ACECF1467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7286-4DEB-B6EE-37ACECF14677}"/>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7286-4DEB-B6EE-37ACECF14677}"/>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7286-4DEB-B6EE-37ACECF14677}"/>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7286-4DEB-B6EE-37ACECF14677}"/>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7286-4DEB-B6EE-37ACECF14677}"/>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7286-4DEB-B6EE-37ACECF14677}"/>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7286-4DEB-B6EE-37ACECF1467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PIVOTETABLE3!$B$6:$B$16</c:f>
              <c:strCache>
                <c:ptCount val="10"/>
                <c:pt idx="0">
                  <c:v>2.46</c:v>
                </c:pt>
                <c:pt idx="1">
                  <c:v>3.97</c:v>
                </c:pt>
                <c:pt idx="2">
                  <c:v>5.86</c:v>
                </c:pt>
                <c:pt idx="3">
                  <c:v>6.2</c:v>
                </c:pt>
                <c:pt idx="4">
                  <c:v>8.14</c:v>
                </c:pt>
                <c:pt idx="5">
                  <c:v>9.9</c:v>
                </c:pt>
                <c:pt idx="6">
                  <c:v>10.59</c:v>
                </c:pt>
                <c:pt idx="7">
                  <c:v>18.1</c:v>
                </c:pt>
                <c:pt idx="8">
                  <c:v>19.58</c:v>
                </c:pt>
                <c:pt idx="9">
                  <c:v>21.89</c:v>
                </c:pt>
              </c:strCache>
            </c:strRef>
          </c:cat>
          <c:val>
            <c:numRef>
              <c:f>PIVOTETABLE3!$C$6:$C$16</c:f>
              <c:numCache>
                <c:formatCode>General</c:formatCode>
                <c:ptCount val="10"/>
                <c:pt idx="0">
                  <c:v>291144</c:v>
                </c:pt>
                <c:pt idx="1">
                  <c:v>459468</c:v>
                </c:pt>
                <c:pt idx="2">
                  <c:v>256500</c:v>
                </c:pt>
                <c:pt idx="3">
                  <c:v>609326</c:v>
                </c:pt>
                <c:pt idx="4">
                  <c:v>374454</c:v>
                </c:pt>
                <c:pt idx="5">
                  <c:v>247648</c:v>
                </c:pt>
                <c:pt idx="6">
                  <c:v>257147</c:v>
                </c:pt>
                <c:pt idx="7">
                  <c:v>2253212</c:v>
                </c:pt>
                <c:pt idx="8">
                  <c:v>721590</c:v>
                </c:pt>
                <c:pt idx="9">
                  <c:v>262955</c:v>
                </c:pt>
              </c:numCache>
            </c:numRef>
          </c:val>
          <c:extLst>
            <c:ext xmlns:c16="http://schemas.microsoft.com/office/drawing/2014/chart" uri="{C3380CC4-5D6E-409C-BE32-E72D297353CC}">
              <c16:uniqueId val="{00000000-0E15-44A3-89EC-1076DC520CE6}"/>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[boston housing.xlsx]PIVOTETABLE4!PivotTable5</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sz="1200"/>
              <a:t>DISTRIBUTION OF TAX BY (MDEV)</a:t>
            </a:r>
          </a:p>
        </c:rich>
      </c:tx>
      <c:layout>
        <c:manualLayout>
          <c:xMode val="edge"/>
          <c:yMode val="edge"/>
          <c:x val="0.32203261281759576"/>
          <c:y val="2.7582555950534458E-2"/>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100000">
                <a:schemeClr val="accent1">
                  <a:alpha val="0"/>
                </a:schemeClr>
              </a:gs>
              <a:gs pos="50000">
                <a:schemeClr val="accent1"/>
              </a:gs>
            </a:gsLst>
            <a:lin ang="108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PIVOTETABLE4!$C$5</c:f>
              <c:strCache>
                <c:ptCount val="1"/>
                <c:pt idx="0">
                  <c:v>Total</c:v>
                </c:pt>
              </c:strCache>
            </c:strRef>
          </c:tx>
          <c:spPr>
            <a:gradFill flip="none" rotWithShape="1">
              <a:gsLst>
                <a:gs pos="100000">
                  <a:schemeClr val="accent1">
                    <a:alpha val="0"/>
                  </a:schemeClr>
                </a:gs>
                <a:gs pos="50000">
                  <a:schemeClr val="accent1"/>
                </a:gs>
              </a:gsLst>
              <a:lin ang="10800000" scaled="1"/>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PIVOTETABLE4!$B$6:$B$72</c:f>
              <c:strCache>
                <c:ptCount val="66"/>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3%</c:v>
                </c:pt>
                <c:pt idx="17">
                  <c:v>3%</c:v>
                </c:pt>
                <c:pt idx="18">
                  <c:v>3%</c:v>
                </c:pt>
                <c:pt idx="19">
                  <c:v>3%</c:v>
                </c:pt>
                <c:pt idx="20">
                  <c:v>3%</c:v>
                </c:pt>
                <c:pt idx="21">
                  <c:v>3%</c:v>
                </c:pt>
                <c:pt idx="22">
                  <c:v>3%</c:v>
                </c:pt>
                <c:pt idx="23">
                  <c:v>3%</c:v>
                </c:pt>
                <c:pt idx="24">
                  <c:v>3%</c:v>
                </c:pt>
                <c:pt idx="25">
                  <c:v>3%</c:v>
                </c:pt>
                <c:pt idx="26">
                  <c:v>3%</c:v>
                </c:pt>
                <c:pt idx="27">
                  <c:v>3%</c:v>
                </c:pt>
                <c:pt idx="28">
                  <c:v>3%</c:v>
                </c:pt>
                <c:pt idx="29">
                  <c:v>3%</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4%</c:v>
                </c:pt>
                <c:pt idx="50">
                  <c:v>4%</c:v>
                </c:pt>
                <c:pt idx="51">
                  <c:v>4%</c:v>
                </c:pt>
                <c:pt idx="52">
                  <c:v>4%</c:v>
                </c:pt>
                <c:pt idx="53">
                  <c:v>4%</c:v>
                </c:pt>
                <c:pt idx="54">
                  <c:v>4%</c:v>
                </c:pt>
                <c:pt idx="55">
                  <c:v>4%</c:v>
                </c:pt>
                <c:pt idx="56">
                  <c:v>4%</c:v>
                </c:pt>
                <c:pt idx="57">
                  <c:v>4%</c:v>
                </c:pt>
                <c:pt idx="58">
                  <c:v>4%</c:v>
                </c:pt>
                <c:pt idx="59">
                  <c:v>4%</c:v>
                </c:pt>
                <c:pt idx="60">
                  <c:v>4%</c:v>
                </c:pt>
                <c:pt idx="61">
                  <c:v>4%</c:v>
                </c:pt>
                <c:pt idx="62">
                  <c:v>4%</c:v>
                </c:pt>
                <c:pt idx="63">
                  <c:v>5%</c:v>
                </c:pt>
                <c:pt idx="64">
                  <c:v>7%</c:v>
                </c:pt>
                <c:pt idx="65">
                  <c:v>7%</c:v>
                </c:pt>
              </c:strCache>
            </c:strRef>
          </c:cat>
          <c:val>
            <c:numRef>
              <c:f>PIVOTETABLE4!$C$6:$C$72</c:f>
              <c:numCache>
                <c:formatCode>General</c:formatCode>
                <c:ptCount val="66"/>
                <c:pt idx="0">
                  <c:v>30.1</c:v>
                </c:pt>
                <c:pt idx="1">
                  <c:v>135.99999999999997</c:v>
                </c:pt>
                <c:pt idx="2">
                  <c:v>289.60000000000002</c:v>
                </c:pt>
                <c:pt idx="3">
                  <c:v>50</c:v>
                </c:pt>
                <c:pt idx="4">
                  <c:v>194.9</c:v>
                </c:pt>
                <c:pt idx="5">
                  <c:v>224.4</c:v>
                </c:pt>
                <c:pt idx="6">
                  <c:v>126.60000000000001</c:v>
                </c:pt>
                <c:pt idx="7">
                  <c:v>258.8</c:v>
                </c:pt>
                <c:pt idx="8">
                  <c:v>35.4</c:v>
                </c:pt>
                <c:pt idx="9">
                  <c:v>187.50000000000003</c:v>
                </c:pt>
                <c:pt idx="10">
                  <c:v>20.100000000000001</c:v>
                </c:pt>
                <c:pt idx="11">
                  <c:v>56.300000000000004</c:v>
                </c:pt>
                <c:pt idx="12">
                  <c:v>88.6</c:v>
                </c:pt>
                <c:pt idx="13">
                  <c:v>44</c:v>
                </c:pt>
                <c:pt idx="14">
                  <c:v>93.699999999999989</c:v>
                </c:pt>
                <c:pt idx="15">
                  <c:v>95.2</c:v>
                </c:pt>
                <c:pt idx="16">
                  <c:v>65.7</c:v>
                </c:pt>
                <c:pt idx="17">
                  <c:v>159.80000000000001</c:v>
                </c:pt>
                <c:pt idx="18">
                  <c:v>50</c:v>
                </c:pt>
                <c:pt idx="19">
                  <c:v>31.6</c:v>
                </c:pt>
                <c:pt idx="20">
                  <c:v>456.29999999999995</c:v>
                </c:pt>
                <c:pt idx="21">
                  <c:v>60.2</c:v>
                </c:pt>
                <c:pt idx="22">
                  <c:v>165.4</c:v>
                </c:pt>
                <c:pt idx="23">
                  <c:v>100.80000000000001</c:v>
                </c:pt>
                <c:pt idx="24">
                  <c:v>262</c:v>
                </c:pt>
                <c:pt idx="25">
                  <c:v>254.1</c:v>
                </c:pt>
                <c:pt idx="26">
                  <c:v>84.6</c:v>
                </c:pt>
                <c:pt idx="27">
                  <c:v>24.5</c:v>
                </c:pt>
                <c:pt idx="28">
                  <c:v>99.6</c:v>
                </c:pt>
                <c:pt idx="29">
                  <c:v>157.5</c:v>
                </c:pt>
                <c:pt idx="30">
                  <c:v>32.200000000000003</c:v>
                </c:pt>
                <c:pt idx="31">
                  <c:v>180.6</c:v>
                </c:pt>
                <c:pt idx="32">
                  <c:v>121.59999999999998</c:v>
                </c:pt>
                <c:pt idx="33">
                  <c:v>70.3</c:v>
                </c:pt>
                <c:pt idx="34">
                  <c:v>200.4</c:v>
                </c:pt>
                <c:pt idx="35">
                  <c:v>157</c:v>
                </c:pt>
                <c:pt idx="36">
                  <c:v>280.5</c:v>
                </c:pt>
                <c:pt idx="37">
                  <c:v>92.1</c:v>
                </c:pt>
                <c:pt idx="38">
                  <c:v>971.5</c:v>
                </c:pt>
                <c:pt idx="39">
                  <c:v>141</c:v>
                </c:pt>
                <c:pt idx="40">
                  <c:v>24.7</c:v>
                </c:pt>
                <c:pt idx="41">
                  <c:v>42.8</c:v>
                </c:pt>
                <c:pt idx="42">
                  <c:v>179.7</c:v>
                </c:pt>
                <c:pt idx="43">
                  <c:v>253.2</c:v>
                </c:pt>
                <c:pt idx="44">
                  <c:v>38.799999999999997</c:v>
                </c:pt>
                <c:pt idx="45">
                  <c:v>49.5</c:v>
                </c:pt>
                <c:pt idx="46">
                  <c:v>42.9</c:v>
                </c:pt>
                <c:pt idx="47">
                  <c:v>60.3</c:v>
                </c:pt>
                <c:pt idx="48">
                  <c:v>66.400000000000006</c:v>
                </c:pt>
                <c:pt idx="49">
                  <c:v>23.1</c:v>
                </c:pt>
                <c:pt idx="50">
                  <c:v>34.700000000000003</c:v>
                </c:pt>
                <c:pt idx="51">
                  <c:v>76.3</c:v>
                </c:pt>
                <c:pt idx="52">
                  <c:v>55.099999999999994</c:v>
                </c:pt>
                <c:pt idx="53">
                  <c:v>232.3</c:v>
                </c:pt>
                <c:pt idx="54">
                  <c:v>162.9</c:v>
                </c:pt>
                <c:pt idx="55">
                  <c:v>328.4</c:v>
                </c:pt>
                <c:pt idx="56">
                  <c:v>67.8</c:v>
                </c:pt>
                <c:pt idx="57">
                  <c:v>709.49999999999989</c:v>
                </c:pt>
                <c:pt idx="58">
                  <c:v>42.7</c:v>
                </c:pt>
                <c:pt idx="59">
                  <c:v>16.5</c:v>
                </c:pt>
                <c:pt idx="60">
                  <c:v>61.7</c:v>
                </c:pt>
                <c:pt idx="61">
                  <c:v>177.20000000000002</c:v>
                </c:pt>
                <c:pt idx="62">
                  <c:v>256.40000000000003</c:v>
                </c:pt>
                <c:pt idx="63">
                  <c:v>18.899999999999999</c:v>
                </c:pt>
                <c:pt idx="64">
                  <c:v>2165.3000000000002</c:v>
                </c:pt>
                <c:pt idx="65">
                  <c:v>64</c:v>
                </c:pt>
              </c:numCache>
            </c:numRef>
          </c:val>
          <c:extLst>
            <c:ext xmlns:c16="http://schemas.microsoft.com/office/drawing/2014/chart" uri="{C3380CC4-5D6E-409C-BE32-E72D297353CC}">
              <c16:uniqueId val="{00000000-919F-4A53-BF19-D27E49718BC4}"/>
            </c:ext>
          </c:extLst>
        </c:ser>
        <c:dLbls>
          <c:showLegendKey val="0"/>
          <c:showVal val="1"/>
          <c:showCatName val="0"/>
          <c:showSerName val="0"/>
          <c:showPercent val="0"/>
          <c:showBubbleSize val="0"/>
        </c:dLbls>
        <c:gapWidth val="150"/>
        <c:gapDepth val="0"/>
        <c:shape val="box"/>
        <c:axId val="138301839"/>
        <c:axId val="138285519"/>
        <c:axId val="0"/>
      </c:bar3DChart>
      <c:catAx>
        <c:axId val="1383018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85519"/>
        <c:crosses val="autoZero"/>
        <c:auto val="1"/>
        <c:lblAlgn val="ctr"/>
        <c:lblOffset val="100"/>
        <c:noMultiLvlLbl val="0"/>
      </c:catAx>
      <c:valAx>
        <c:axId val="138285519"/>
        <c:scaling>
          <c:orientation val="minMax"/>
        </c:scaling>
        <c:delete val="0"/>
        <c:axPos val="b"/>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301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[boston housing.xlsx]PIVOTETABLE2!PivotTable3</c:name>
    <c:fmtId val="4"/>
  </c:pivotSource>
  <c:chart>
    <c:title>
      <c:tx>
        <c:rich>
          <a:bodyPr rot="0" spcFirstLastPara="1" vertOverflow="ellipsis" vert="horz" wrap="square" anchor="ctr" anchorCtr="1"/>
          <a:lstStyle/>
          <a:p>
            <a:pPr algn="ctr">
              <a:defRPr sz="1200" b="1" i="0" u="none" strike="noStrike" kern="1200" baseline="0">
                <a:solidFill>
                  <a:schemeClr val="tx1">
                    <a:lumMod val="65000"/>
                    <a:lumOff val="35000"/>
                  </a:schemeClr>
                </a:solidFill>
                <a:latin typeface="+mn-lt"/>
                <a:ea typeface="+mn-ea"/>
                <a:cs typeface="+mn-cs"/>
              </a:defRPr>
            </a:pPr>
            <a:r>
              <a:rPr lang="en-IN" sz="1200" b="0" i="0" u="none" strike="noStrike" baseline="0">
                <a:effectLst>
                  <a:outerShdw blurRad="50800" dist="38100" algn="tr" rotWithShape="0">
                    <a:prstClr val="black">
                      <a:alpha val="40000"/>
                    </a:prstClr>
                  </a:outerShdw>
                </a:effectLst>
              </a:rPr>
              <a:t>HIGHEST  (CRIM) BY (MEDV)</a:t>
            </a:r>
            <a:r>
              <a:rPr lang="en-IN" sz="1200" b="1" i="0" u="none" strike="noStrike" baseline="0"/>
              <a:t> </a:t>
            </a:r>
            <a:endParaRPr lang="en-US" sz="1200"/>
          </a:p>
        </c:rich>
      </c:tx>
      <c:layout>
        <c:manualLayout>
          <c:xMode val="edge"/>
          <c:yMode val="edge"/>
          <c:x val="0.28634011373578305"/>
          <c:y val="4.5275590551181105E-2"/>
        </c:manualLayout>
      </c:layout>
      <c:overlay val="0"/>
      <c:spPr>
        <a:noFill/>
        <a:ln>
          <a:noFill/>
        </a:ln>
        <a:effectLst/>
      </c:spPr>
      <c:txPr>
        <a:bodyPr rot="0" spcFirstLastPara="1" vertOverflow="ellipsis" vert="horz" wrap="square" anchor="ctr" anchorCtr="1"/>
        <a:lstStyle/>
        <a:p>
          <a:pPr algn="ctr">
            <a:defRPr sz="12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PIVOTETABLE2!$C$5</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PIVOTETABLE2!$B$6:$B$9</c:f>
              <c:strCache>
                <c:ptCount val="3"/>
                <c:pt idx="0">
                  <c:v>10.4</c:v>
                </c:pt>
                <c:pt idx="1">
                  <c:v>8.8</c:v>
                </c:pt>
                <c:pt idx="2">
                  <c:v>5</c:v>
                </c:pt>
              </c:strCache>
            </c:strRef>
          </c:cat>
          <c:val>
            <c:numRef>
              <c:f>PIVOTETABLE2!$C$6:$C$9</c:f>
              <c:numCache>
                <c:formatCode>General</c:formatCode>
                <c:ptCount val="3"/>
                <c:pt idx="0">
                  <c:v>57.458400000000005</c:v>
                </c:pt>
                <c:pt idx="1">
                  <c:v>46.8095</c:v>
                </c:pt>
                <c:pt idx="2">
                  <c:v>53.136299999999999</c:v>
                </c:pt>
              </c:numCache>
            </c:numRef>
          </c:val>
          <c:smooth val="0"/>
          <c:extLst>
            <c:ext xmlns:c16="http://schemas.microsoft.com/office/drawing/2014/chart" uri="{C3380CC4-5D6E-409C-BE32-E72D297353CC}">
              <c16:uniqueId val="{00000004-543E-422C-A5B9-D49E092E1064}"/>
            </c:ext>
          </c:extLst>
        </c:ser>
        <c:dLbls>
          <c:showLegendKey val="0"/>
          <c:showVal val="0"/>
          <c:showCatName val="0"/>
          <c:showSerName val="0"/>
          <c:showPercent val="0"/>
          <c:showBubbleSize val="0"/>
        </c:dLbls>
        <c:marker val="1"/>
        <c:smooth val="0"/>
        <c:axId val="478317551"/>
        <c:axId val="478325711"/>
      </c:lineChart>
      <c:catAx>
        <c:axId val="47831755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325711"/>
        <c:crosses val="autoZero"/>
        <c:auto val="1"/>
        <c:lblAlgn val="ctr"/>
        <c:lblOffset val="100"/>
        <c:noMultiLvlLbl val="0"/>
      </c:catAx>
      <c:valAx>
        <c:axId val="478325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317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[boston housing.xlsx]PIVOTETABLE5!PivotTable6</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HIGHEST (CRIM) OF (LSTAT)</a:t>
            </a:r>
          </a:p>
        </c:rich>
      </c:tx>
      <c:layout>
        <c:manualLayout>
          <c:xMode val="edge"/>
          <c:yMode val="edge"/>
          <c:x val="0.28307315986250786"/>
          <c:y val="3.405853889116940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PIVOTETABLE5!$C$5</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PIVOTETABLE5!$B$6:$B$26</c:f>
              <c:strCache>
                <c:ptCount val="20"/>
                <c:pt idx="0">
                  <c:v>45.7461</c:v>
                </c:pt>
                <c:pt idx="1">
                  <c:v>38.3518</c:v>
                </c:pt>
                <c:pt idx="2">
                  <c:v>24.3938</c:v>
                </c:pt>
                <c:pt idx="3">
                  <c:v>22.5971</c:v>
                </c:pt>
                <c:pt idx="4">
                  <c:v>20.0849</c:v>
                </c:pt>
                <c:pt idx="5">
                  <c:v>18.811</c:v>
                </c:pt>
                <c:pt idx="6">
                  <c:v>18.4982</c:v>
                </c:pt>
                <c:pt idx="7">
                  <c:v>18.0846</c:v>
                </c:pt>
                <c:pt idx="8">
                  <c:v>16.8118</c:v>
                </c:pt>
                <c:pt idx="9">
                  <c:v>13.6781</c:v>
                </c:pt>
                <c:pt idx="10">
                  <c:v>11.1081</c:v>
                </c:pt>
                <c:pt idx="11">
                  <c:v>9.91655</c:v>
                </c:pt>
                <c:pt idx="12">
                  <c:v>2.77974</c:v>
                </c:pt>
                <c:pt idx="13">
                  <c:v>2.36862</c:v>
                </c:pt>
                <c:pt idx="14">
                  <c:v>2.33099</c:v>
                </c:pt>
                <c:pt idx="15">
                  <c:v>1.62864</c:v>
                </c:pt>
                <c:pt idx="16">
                  <c:v>0.28955</c:v>
                </c:pt>
                <c:pt idx="17">
                  <c:v>0.25387</c:v>
                </c:pt>
                <c:pt idx="18">
                  <c:v>0.21124</c:v>
                </c:pt>
                <c:pt idx="19">
                  <c:v>0.20746</c:v>
                </c:pt>
              </c:strCache>
            </c:strRef>
          </c:cat>
          <c:val>
            <c:numRef>
              <c:f>PIVOTETABLE5!$C$6:$C$26</c:f>
              <c:numCache>
                <c:formatCode>General</c:formatCode>
                <c:ptCount val="20"/>
                <c:pt idx="0">
                  <c:v>36.979999999999997</c:v>
                </c:pt>
                <c:pt idx="1">
                  <c:v>30.59</c:v>
                </c:pt>
                <c:pt idx="2">
                  <c:v>28.28</c:v>
                </c:pt>
                <c:pt idx="3">
                  <c:v>31.99</c:v>
                </c:pt>
                <c:pt idx="4">
                  <c:v>30.63</c:v>
                </c:pt>
                <c:pt idx="5">
                  <c:v>34.369999999999997</c:v>
                </c:pt>
                <c:pt idx="6">
                  <c:v>37.97</c:v>
                </c:pt>
                <c:pt idx="7">
                  <c:v>29.05</c:v>
                </c:pt>
                <c:pt idx="8">
                  <c:v>30.81</c:v>
                </c:pt>
                <c:pt idx="9">
                  <c:v>34.020000000000003</c:v>
                </c:pt>
                <c:pt idx="10">
                  <c:v>34.770000000000003</c:v>
                </c:pt>
                <c:pt idx="11">
                  <c:v>29.97</c:v>
                </c:pt>
                <c:pt idx="12">
                  <c:v>29.29</c:v>
                </c:pt>
                <c:pt idx="13">
                  <c:v>29.53</c:v>
                </c:pt>
                <c:pt idx="14">
                  <c:v>28.32</c:v>
                </c:pt>
                <c:pt idx="15">
                  <c:v>34.409999999999997</c:v>
                </c:pt>
                <c:pt idx="16">
                  <c:v>29.55</c:v>
                </c:pt>
                <c:pt idx="17">
                  <c:v>30.81</c:v>
                </c:pt>
                <c:pt idx="18">
                  <c:v>29.93</c:v>
                </c:pt>
                <c:pt idx="19">
                  <c:v>29.68</c:v>
                </c:pt>
              </c:numCache>
            </c:numRef>
          </c:val>
          <c:smooth val="0"/>
          <c:extLst>
            <c:ext xmlns:c16="http://schemas.microsoft.com/office/drawing/2014/chart" uri="{C3380CC4-5D6E-409C-BE32-E72D297353CC}">
              <c16:uniqueId val="{00000000-5906-4D35-A9E6-B974BAB3E1D3}"/>
            </c:ext>
          </c:extLst>
        </c:ser>
        <c:dLbls>
          <c:showLegendKey val="0"/>
          <c:showVal val="0"/>
          <c:showCatName val="0"/>
          <c:showSerName val="0"/>
          <c:showPercent val="0"/>
          <c:showBubbleSize val="0"/>
        </c:dLbls>
        <c:axId val="40528559"/>
        <c:axId val="40545839"/>
        <c:axId val="533187311"/>
      </c:line3DChart>
      <c:catAx>
        <c:axId val="40528559"/>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545839"/>
        <c:crosses val="autoZero"/>
        <c:auto val="1"/>
        <c:lblAlgn val="ctr"/>
        <c:lblOffset val="100"/>
        <c:noMultiLvlLbl val="0"/>
      </c:catAx>
      <c:valAx>
        <c:axId val="40545839"/>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528559"/>
        <c:crosses val="autoZero"/>
        <c:crossBetween val="between"/>
      </c:valAx>
      <c:serAx>
        <c:axId val="533187311"/>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545839"/>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[boston housing.xlsx]PIVOTETABLE6!PivotTable7</c:name>
    <c:fmtId val="0"/>
  </c:pivotSource>
  <c:chart>
    <c:title>
      <c:tx>
        <c:rich>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r>
              <a:rPr lang="en-US" sz="1100"/>
              <a:t>AVERAGE (RM) COUNT NEAR VS FAR FROM (CHAS)</a:t>
            </a:r>
          </a:p>
        </c:rich>
      </c:tx>
      <c:layout>
        <c:manualLayout>
          <c:xMode val="edge"/>
          <c:yMode val="edge"/>
          <c:x val="0.18081233595800522"/>
          <c:y val="3.6016331291921846E-2"/>
        </c:manualLayout>
      </c:layout>
      <c:overlay val="0"/>
      <c:spPr>
        <a:noFill/>
        <a:ln>
          <a:noFill/>
        </a:ln>
        <a:effectLst/>
      </c:spPr>
    </c:title>
    <c:autoTitleDeleted val="0"/>
    <c:pivotFmts>
      <c:pivotFmt>
        <c:idx val="0"/>
        <c:marker>
          <c:symbol val="none"/>
        </c:marke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pivotFmt>
      <c:pivotFmt>
        <c:idx val="2"/>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PIVOTETABLE6!$C$5</c:f>
              <c:strCache>
                <c:ptCount val="1"/>
                <c:pt idx="0">
                  <c:v>Total</c:v>
                </c:pt>
              </c:strCache>
            </c:strRef>
          </c:tx>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extLst>
              <c:ext xmlns:c16="http://schemas.microsoft.com/office/drawing/2014/chart" uri="{C3380CC4-5D6E-409C-BE32-E72D297353CC}">
                <c16:uniqueId val="{00000002-046D-4F6C-8DE4-93AF209D7DDF}"/>
              </c:ext>
            </c:extLst>
          </c:dPt>
          <c:dPt>
            <c:idx val="1"/>
            <c:bubble3D val="0"/>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extLst>
              <c:ext xmlns:c16="http://schemas.microsoft.com/office/drawing/2014/chart" uri="{C3380CC4-5D6E-409C-BE32-E72D297353CC}">
                <c16:uniqueId val="{00000003-046D-4F6C-8DE4-93AF209D7DDF}"/>
              </c:ext>
            </c:extLst>
          </c:dPt>
          <c:dLbls>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outEnd"/>
            <c:showLegendKey val="0"/>
            <c:showVal val="1"/>
            <c:showCatName val="1"/>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PIVOTETABLE6!$B$6:$B$8</c:f>
              <c:strCache>
                <c:ptCount val="2"/>
                <c:pt idx="0">
                  <c:v>0</c:v>
                </c:pt>
                <c:pt idx="1">
                  <c:v>1</c:v>
                </c:pt>
              </c:strCache>
            </c:strRef>
          </c:cat>
          <c:val>
            <c:numRef>
              <c:f>PIVOTETABLE6!$C$6:$C$8</c:f>
              <c:numCache>
                <c:formatCode>General</c:formatCode>
                <c:ptCount val="2"/>
                <c:pt idx="0">
                  <c:v>471</c:v>
                </c:pt>
                <c:pt idx="1">
                  <c:v>35</c:v>
                </c:pt>
              </c:numCache>
            </c:numRef>
          </c:val>
          <c:extLst>
            <c:ext xmlns:c16="http://schemas.microsoft.com/office/drawing/2014/chart" uri="{C3380CC4-5D6E-409C-BE32-E72D297353CC}">
              <c16:uniqueId val="{00000000-046D-4F6C-8DE4-93AF209D7DDF}"/>
            </c:ext>
          </c:extLst>
        </c:ser>
        <c:dLbls>
          <c:dLblPos val="out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[boston housing.xlsx]PIVOTETABLE7!PivotTable8</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IMPACT OF (PTRAIO) ON (MDEV)</a:t>
            </a:r>
          </a:p>
        </c:rich>
      </c:tx>
      <c:layout>
        <c:manualLayout>
          <c:xMode val="edge"/>
          <c:yMode val="edge"/>
          <c:x val="0.16177657480314958"/>
          <c:y val="3.4649718929781803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UpDiag">
            <a:fgClr>
              <a:schemeClr val="accent1"/>
            </a:fgClr>
            <a:bgClr>
              <a:schemeClr val="accent1">
                <a:lumMod val="20000"/>
                <a:lumOff val="80000"/>
              </a:schemeClr>
            </a:bgClr>
          </a:pattFill>
          <a:ln>
            <a:noFill/>
          </a:ln>
          <a:effectLst>
            <a:innerShdw blurRad="114300">
              <a:schemeClr val="accent1"/>
            </a:innerShdw>
          </a:effectLst>
        </c:spPr>
        <c:marker>
          <c:spPr>
            <a:solidFill>
              <a:schemeClr val="accent1"/>
            </a:solidFill>
            <a:ln w="9525">
              <a:solidFill>
                <a:schemeClr val="l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accent1">
                <a:lumMod val="20000"/>
                <a:lumOff val="80000"/>
              </a:schemeClr>
            </a:bgClr>
          </a:pattFill>
          <a:ln w="25400">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accent1">
                <a:lumMod val="20000"/>
                <a:lumOff val="80000"/>
              </a:schemeClr>
            </a:bgClr>
          </a:pattFill>
          <a:ln w="25400">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PIVOTETABLE7!$C$5</c:f>
              <c:strCache>
                <c:ptCount val="1"/>
                <c:pt idx="0">
                  <c:v>Total</c:v>
                </c:pt>
              </c:strCache>
            </c:strRef>
          </c:tx>
          <c:spPr>
            <a:pattFill prst="ltUpDiag">
              <a:fgClr>
                <a:schemeClr val="accent1"/>
              </a:fgClr>
              <a:bgClr>
                <a:schemeClr val="accent1">
                  <a:lumMod val="20000"/>
                  <a:lumOff val="80000"/>
                </a:schemeClr>
              </a:bgClr>
            </a:pattFill>
            <a:ln w="25400">
              <a:noFill/>
            </a:ln>
            <a:effectLst>
              <a:innerShdw blurRad="114300">
                <a:schemeClr val="accent1"/>
              </a:innerShdw>
            </a:effectLst>
          </c:spPr>
          <c:cat>
            <c:strRef>
              <c:f>PIVOTETABLE7!$B$6:$B$52</c:f>
              <c:strCache>
                <c:ptCount val="46"/>
                <c:pt idx="0">
                  <c:v>22</c:v>
                </c:pt>
                <c:pt idx="1">
                  <c:v>21.2</c:v>
                </c:pt>
                <c:pt idx="2">
                  <c:v>21.1</c:v>
                </c:pt>
                <c:pt idx="3">
                  <c:v>21</c:v>
                </c:pt>
                <c:pt idx="4">
                  <c:v>20.9</c:v>
                </c:pt>
                <c:pt idx="5">
                  <c:v>20.2</c:v>
                </c:pt>
                <c:pt idx="6">
                  <c:v>20.1</c:v>
                </c:pt>
                <c:pt idx="7">
                  <c:v>19.7</c:v>
                </c:pt>
                <c:pt idx="8">
                  <c:v>19.6</c:v>
                </c:pt>
                <c:pt idx="9">
                  <c:v>19.2</c:v>
                </c:pt>
                <c:pt idx="10">
                  <c:v>19.1</c:v>
                </c:pt>
                <c:pt idx="11">
                  <c:v>19</c:v>
                </c:pt>
                <c:pt idx="12">
                  <c:v>18.9</c:v>
                </c:pt>
                <c:pt idx="13">
                  <c:v>18.8</c:v>
                </c:pt>
                <c:pt idx="14">
                  <c:v>18.7</c:v>
                </c:pt>
                <c:pt idx="15">
                  <c:v>18.6</c:v>
                </c:pt>
                <c:pt idx="16">
                  <c:v>18.5</c:v>
                </c:pt>
                <c:pt idx="17">
                  <c:v>18.4</c:v>
                </c:pt>
                <c:pt idx="18">
                  <c:v>18.3</c:v>
                </c:pt>
                <c:pt idx="19">
                  <c:v>18.2</c:v>
                </c:pt>
                <c:pt idx="20">
                  <c:v>18</c:v>
                </c:pt>
                <c:pt idx="21">
                  <c:v>17.9</c:v>
                </c:pt>
                <c:pt idx="22">
                  <c:v>17.8</c:v>
                </c:pt>
                <c:pt idx="23">
                  <c:v>17.6</c:v>
                </c:pt>
                <c:pt idx="24">
                  <c:v>17.4</c:v>
                </c:pt>
                <c:pt idx="25">
                  <c:v>17.3</c:v>
                </c:pt>
                <c:pt idx="26">
                  <c:v>17</c:v>
                </c:pt>
                <c:pt idx="27">
                  <c:v>16.9</c:v>
                </c:pt>
                <c:pt idx="28">
                  <c:v>16.8</c:v>
                </c:pt>
                <c:pt idx="29">
                  <c:v>16.6</c:v>
                </c:pt>
                <c:pt idx="30">
                  <c:v>16.4</c:v>
                </c:pt>
                <c:pt idx="31">
                  <c:v>16.1</c:v>
                </c:pt>
                <c:pt idx="32">
                  <c:v>16</c:v>
                </c:pt>
                <c:pt idx="33">
                  <c:v>15.9</c:v>
                </c:pt>
                <c:pt idx="34">
                  <c:v>15.6</c:v>
                </c:pt>
                <c:pt idx="35">
                  <c:v>15.5</c:v>
                </c:pt>
                <c:pt idx="36">
                  <c:v>15.3</c:v>
                </c:pt>
                <c:pt idx="37">
                  <c:v>15.2</c:v>
                </c:pt>
                <c:pt idx="38">
                  <c:v>15.1</c:v>
                </c:pt>
                <c:pt idx="39">
                  <c:v>14.9</c:v>
                </c:pt>
                <c:pt idx="40">
                  <c:v>14.8</c:v>
                </c:pt>
                <c:pt idx="41">
                  <c:v>14.7</c:v>
                </c:pt>
                <c:pt idx="42">
                  <c:v>14.4</c:v>
                </c:pt>
                <c:pt idx="43">
                  <c:v>13.6</c:v>
                </c:pt>
                <c:pt idx="44">
                  <c:v>13</c:v>
                </c:pt>
                <c:pt idx="45">
                  <c:v>12.6</c:v>
                </c:pt>
              </c:strCache>
            </c:strRef>
          </c:cat>
          <c:val>
            <c:numRef>
              <c:f>PIVOTETABLE7!$C$6:$C$52</c:f>
              <c:numCache>
                <c:formatCode>General</c:formatCode>
                <c:ptCount val="46"/>
                <c:pt idx="0">
                  <c:v>19.399999999999999</c:v>
                </c:pt>
                <c:pt idx="1">
                  <c:v>17.093333333333337</c:v>
                </c:pt>
                <c:pt idx="2">
                  <c:v>18.899999999999999</c:v>
                </c:pt>
                <c:pt idx="3">
                  <c:v>17.351851851851848</c:v>
                </c:pt>
                <c:pt idx="4">
                  <c:v>21.118181818181821</c:v>
                </c:pt>
                <c:pt idx="5">
                  <c:v>16.611428571428576</c:v>
                </c:pt>
                <c:pt idx="6">
                  <c:v>12.8</c:v>
                </c:pt>
                <c:pt idx="7">
                  <c:v>21.787500000000001</c:v>
                </c:pt>
                <c:pt idx="8">
                  <c:v>22.574999999999999</c:v>
                </c:pt>
                <c:pt idx="9">
                  <c:v>22.805263157894739</c:v>
                </c:pt>
                <c:pt idx="10">
                  <c:v>22.894117647058824</c:v>
                </c:pt>
                <c:pt idx="11">
                  <c:v>24.9</c:v>
                </c:pt>
                <c:pt idx="12">
                  <c:v>20.099999999999998</c:v>
                </c:pt>
                <c:pt idx="13">
                  <c:v>17.350000000000001</c:v>
                </c:pt>
                <c:pt idx="14">
                  <c:v>25.122222222222224</c:v>
                </c:pt>
                <c:pt idx="15">
                  <c:v>24.335294117647059</c:v>
                </c:pt>
                <c:pt idx="16">
                  <c:v>23.8</c:v>
                </c:pt>
                <c:pt idx="17">
                  <c:v>23.131250000000001</c:v>
                </c:pt>
                <c:pt idx="18">
                  <c:v>27.1</c:v>
                </c:pt>
                <c:pt idx="19">
                  <c:v>22.15</c:v>
                </c:pt>
                <c:pt idx="20">
                  <c:v>33.1</c:v>
                </c:pt>
                <c:pt idx="21">
                  <c:v>22.363636363636367</c:v>
                </c:pt>
                <c:pt idx="22">
                  <c:v>26.956521739130434</c:v>
                </c:pt>
                <c:pt idx="23">
                  <c:v>30.7</c:v>
                </c:pt>
                <c:pt idx="24">
                  <c:v>33.544444444444451</c:v>
                </c:pt>
                <c:pt idx="25">
                  <c:v>24.7</c:v>
                </c:pt>
                <c:pt idx="26">
                  <c:v>30.6</c:v>
                </c:pt>
                <c:pt idx="27">
                  <c:v>19.640000000000004</c:v>
                </c:pt>
                <c:pt idx="28">
                  <c:v>22.15</c:v>
                </c:pt>
                <c:pt idx="29">
                  <c:v>23.856250000000003</c:v>
                </c:pt>
                <c:pt idx="30">
                  <c:v>23.216666666666669</c:v>
                </c:pt>
                <c:pt idx="31">
                  <c:v>24.880000000000003</c:v>
                </c:pt>
                <c:pt idx="32">
                  <c:v>24.319999999999997</c:v>
                </c:pt>
                <c:pt idx="33">
                  <c:v>30.25</c:v>
                </c:pt>
                <c:pt idx="34">
                  <c:v>30.1</c:v>
                </c:pt>
                <c:pt idx="35">
                  <c:v>32.700000000000003</c:v>
                </c:pt>
                <c:pt idx="36">
                  <c:v>26.066666666666666</c:v>
                </c:pt>
                <c:pt idx="37">
                  <c:v>26.276923076923079</c:v>
                </c:pt>
                <c:pt idx="38">
                  <c:v>31.6</c:v>
                </c:pt>
                <c:pt idx="39">
                  <c:v>40.475000000000001</c:v>
                </c:pt>
                <c:pt idx="40">
                  <c:v>25.433333333333334</c:v>
                </c:pt>
                <c:pt idx="41">
                  <c:v>25.717647058823527</c:v>
                </c:pt>
                <c:pt idx="42">
                  <c:v>50</c:v>
                </c:pt>
                <c:pt idx="43">
                  <c:v>50</c:v>
                </c:pt>
                <c:pt idx="44">
                  <c:v>38.024999999999999</c:v>
                </c:pt>
                <c:pt idx="45">
                  <c:v>32.733333333333327</c:v>
                </c:pt>
              </c:numCache>
            </c:numRef>
          </c:val>
          <c:extLst>
            <c:ext xmlns:c16="http://schemas.microsoft.com/office/drawing/2014/chart" uri="{C3380CC4-5D6E-409C-BE32-E72D297353CC}">
              <c16:uniqueId val="{00000003-08BB-4B50-A068-B863A1E6EBDD}"/>
            </c:ext>
          </c:extLst>
        </c:ser>
        <c:dLbls>
          <c:showLegendKey val="0"/>
          <c:showVal val="0"/>
          <c:showCatName val="0"/>
          <c:showSerName val="0"/>
          <c:showPercent val="0"/>
          <c:showBubbleSize val="0"/>
        </c:dLbls>
        <c:axId val="566948751"/>
        <c:axId val="566954991"/>
      </c:areaChart>
      <c:catAx>
        <c:axId val="566948751"/>
        <c:scaling>
          <c:orientation val="minMax"/>
        </c:scaling>
        <c:delete val="0"/>
        <c:axPos val="b"/>
        <c:numFmt formatCode="General" sourceLinked="1"/>
        <c:majorTickMark val="out"/>
        <c:minorTickMark val="out"/>
        <c:tickLblPos val="nextTo"/>
        <c:spPr>
          <a:noFill/>
          <a:ln>
            <a:noFill/>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n-US"/>
          </a:p>
        </c:txPr>
        <c:crossAx val="566954991"/>
        <c:crosses val="autoZero"/>
        <c:auto val="1"/>
        <c:lblAlgn val="ctr"/>
        <c:lblOffset val="100"/>
        <c:noMultiLvlLbl val="0"/>
      </c:catAx>
      <c:valAx>
        <c:axId val="566954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94875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[boston housing.xlsx]PIVOTETABLE8!PivotTable9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PIVOTETABLE8!$C$6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PIVOTETABLE8!$B$7:$B$16</c:f>
              <c:strCache>
                <c:ptCount val="9"/>
                <c:pt idx="0">
                  <c:v>1</c:v>
                </c:pt>
                <c:pt idx="1">
                  <c:v>2</c:v>
                </c:pt>
                <c:pt idx="2">
                  <c:v>3</c:v>
                </c:pt>
                <c:pt idx="3">
                  <c:v>4</c:v>
                </c:pt>
                <c:pt idx="4">
                  <c:v>5</c:v>
                </c:pt>
                <c:pt idx="5">
                  <c:v>6</c:v>
                </c:pt>
                <c:pt idx="6">
                  <c:v>7</c:v>
                </c:pt>
                <c:pt idx="7">
                  <c:v>8</c:v>
                </c:pt>
                <c:pt idx="8">
                  <c:v>24</c:v>
                </c:pt>
              </c:strCache>
            </c:strRef>
          </c:cat>
          <c:val>
            <c:numRef>
              <c:f>PIVOTETABLE8!$C$7:$C$16</c:f>
              <c:numCache>
                <c:formatCode>General</c:formatCode>
                <c:ptCount val="9"/>
                <c:pt idx="0">
                  <c:v>20</c:v>
                </c:pt>
                <c:pt idx="1">
                  <c:v>24</c:v>
                </c:pt>
                <c:pt idx="2">
                  <c:v>38</c:v>
                </c:pt>
                <c:pt idx="3">
                  <c:v>110</c:v>
                </c:pt>
                <c:pt idx="4">
                  <c:v>115</c:v>
                </c:pt>
                <c:pt idx="5">
                  <c:v>26</c:v>
                </c:pt>
                <c:pt idx="6">
                  <c:v>17</c:v>
                </c:pt>
                <c:pt idx="7">
                  <c:v>24</c:v>
                </c:pt>
                <c:pt idx="8">
                  <c:v>132</c:v>
                </c:pt>
              </c:numCache>
            </c:numRef>
          </c:val>
          <c:extLst>
            <c:ext xmlns:c16="http://schemas.microsoft.com/office/drawing/2014/chart" uri="{C3380CC4-5D6E-409C-BE32-E72D297353CC}">
              <c16:uniqueId val="{00000000-62FC-4DFC-979F-9FC5672872DB}"/>
            </c:ext>
          </c:extLst>
        </c:ser>
        <c:dLbls>
          <c:dLblPos val="outEnd"/>
          <c:showLegendKey val="0"/>
          <c:showVal val="1"/>
          <c:showCatName val="0"/>
          <c:showSerName val="0"/>
          <c:showPercent val="0"/>
          <c:showBubbleSize val="0"/>
        </c:dLbls>
        <c:gapWidth val="219"/>
        <c:overlap val="-27"/>
        <c:axId val="582679231"/>
        <c:axId val="582684511"/>
      </c:barChart>
      <c:catAx>
        <c:axId val="582679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684511"/>
        <c:crosses val="autoZero"/>
        <c:auto val="1"/>
        <c:lblAlgn val="ctr"/>
        <c:lblOffset val="100"/>
        <c:noMultiLvlLbl val="0"/>
      </c:catAx>
      <c:valAx>
        <c:axId val="582684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679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[boston housing.xlsx]PIVOTETABLE9!PivotTable11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(ZN) BY TOTAL PRICE</a:t>
            </a:r>
          </a:p>
        </c:rich>
      </c:tx>
      <c:layout>
        <c:manualLayout>
          <c:xMode val="edge"/>
          <c:yMode val="edge"/>
          <c:x val="0.29425858120767562"/>
          <c:y val="3.81552697047158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pieChart>
        <c:varyColors val="1"/>
        <c:ser>
          <c:idx val="0"/>
          <c:order val="0"/>
          <c:tx>
            <c:strRef>
              <c:f>PIVOTETABLE9!$C$5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6D8-4619-ACD4-96B30D5FAAF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6D8-4619-ACD4-96B30D5FAAF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6D8-4619-ACD4-96B30D5FAAF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6D8-4619-ACD4-96B30D5FAAF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6D8-4619-ACD4-96B30D5FAAF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6D8-4619-ACD4-96B30D5FAAF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6D8-4619-ACD4-96B30D5FAAF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6D8-4619-ACD4-96B30D5FAAF5}"/>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6D8-4619-ACD4-96B30D5FAAF5}"/>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6D8-4619-ACD4-96B30D5FAA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PIVOTETABLE9!$B$6:$B$16</c:f>
              <c:strCache>
                <c:ptCount val="10"/>
                <c:pt idx="0">
                  <c:v>100</c:v>
                </c:pt>
                <c:pt idx="1">
                  <c:v>95</c:v>
                </c:pt>
                <c:pt idx="2">
                  <c:v>90</c:v>
                </c:pt>
                <c:pt idx="3">
                  <c:v>82.5</c:v>
                </c:pt>
                <c:pt idx="4">
                  <c:v>75</c:v>
                </c:pt>
                <c:pt idx="5">
                  <c:v>45</c:v>
                </c:pt>
                <c:pt idx="6">
                  <c:v>40</c:v>
                </c:pt>
                <c:pt idx="7">
                  <c:v>33</c:v>
                </c:pt>
                <c:pt idx="8">
                  <c:v>20</c:v>
                </c:pt>
                <c:pt idx="9">
                  <c:v>17.5</c:v>
                </c:pt>
              </c:strCache>
            </c:strRef>
          </c:cat>
          <c:val>
            <c:numRef>
              <c:f>PIVOTETABLE9!$C$6:$C$16</c:f>
              <c:numCache>
                <c:formatCode>General</c:formatCode>
                <c:ptCount val="10"/>
                <c:pt idx="0">
                  <c:v>31856</c:v>
                </c:pt>
                <c:pt idx="1">
                  <c:v>41888</c:v>
                </c:pt>
                <c:pt idx="2">
                  <c:v>38568</c:v>
                </c:pt>
                <c:pt idx="3">
                  <c:v>33548</c:v>
                </c:pt>
                <c:pt idx="4">
                  <c:v>28524.333333333332</c:v>
                </c:pt>
                <c:pt idx="5">
                  <c:v>33831.333333333336</c:v>
                </c:pt>
                <c:pt idx="6">
                  <c:v>30177.142857142859</c:v>
                </c:pt>
                <c:pt idx="7">
                  <c:v>31747</c:v>
                </c:pt>
                <c:pt idx="8">
                  <c:v>35711.761904761908</c:v>
                </c:pt>
                <c:pt idx="9">
                  <c:v>33216</c:v>
                </c:pt>
              </c:numCache>
            </c:numRef>
          </c:val>
          <c:extLst>
            <c:ext xmlns:c16="http://schemas.microsoft.com/office/drawing/2014/chart" uri="{C3380CC4-5D6E-409C-BE32-E72D297353CC}">
              <c16:uniqueId val="{00000000-9512-461D-8DC0-437E7A45DD97}"/>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[boston housing.xlsx]PIVOTETABLE10!PivotTable12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OF (DIS) BY (RAD)</a:t>
            </a:r>
          </a:p>
        </c:rich>
      </c:tx>
      <c:layout>
        <c:manualLayout>
          <c:xMode val="edge"/>
          <c:yMode val="edge"/>
          <c:x val="0.2974745268491924"/>
          <c:y val="3.158557677245277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PIVOTETABLE10!$C$5</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PIVOTETABLE10!$B$6:$B$15</c:f>
              <c:strCache>
                <c:ptCount val="9"/>
                <c:pt idx="0">
                  <c:v>1</c:v>
                </c:pt>
                <c:pt idx="1">
                  <c:v>2</c:v>
                </c:pt>
                <c:pt idx="2">
                  <c:v>3</c:v>
                </c:pt>
                <c:pt idx="3">
                  <c:v>4</c:v>
                </c:pt>
                <c:pt idx="4">
                  <c:v>5</c:v>
                </c:pt>
                <c:pt idx="5">
                  <c:v>6</c:v>
                </c:pt>
                <c:pt idx="6">
                  <c:v>7</c:v>
                </c:pt>
                <c:pt idx="7">
                  <c:v>8</c:v>
                </c:pt>
                <c:pt idx="8">
                  <c:v>24</c:v>
                </c:pt>
              </c:strCache>
            </c:strRef>
          </c:cat>
          <c:val>
            <c:numRef>
              <c:f>PIVOTETABLE10!$C$6:$C$15</c:f>
              <c:numCache>
                <c:formatCode>General</c:formatCode>
                <c:ptCount val="9"/>
                <c:pt idx="0">
                  <c:v>6.0278249999999991</c:v>
                </c:pt>
                <c:pt idx="1">
                  <c:v>4.0970083333333323</c:v>
                </c:pt>
                <c:pt idx="2">
                  <c:v>5.1464921052631567</c:v>
                </c:pt>
                <c:pt idx="3">
                  <c:v>4.4329999999999998</c:v>
                </c:pt>
                <c:pt idx="4">
                  <c:v>3.6973286956521743</c:v>
                </c:pt>
                <c:pt idx="5">
                  <c:v>4.024915384615384</c:v>
                </c:pt>
                <c:pt idx="6">
                  <c:v>6.4958588235294119</c:v>
                </c:pt>
                <c:pt idx="7">
                  <c:v>4.4106041666666664</c:v>
                </c:pt>
                <c:pt idx="8">
                  <c:v>2.0612537878787878</c:v>
                </c:pt>
              </c:numCache>
            </c:numRef>
          </c:val>
          <c:extLst>
            <c:ext xmlns:c16="http://schemas.microsoft.com/office/drawing/2014/chart" uri="{C3380CC4-5D6E-409C-BE32-E72D297353CC}">
              <c16:uniqueId val="{00000000-C10E-4889-84DE-545ADD480801}"/>
            </c:ext>
          </c:extLst>
        </c:ser>
        <c:dLbls>
          <c:showLegendKey val="0"/>
          <c:showVal val="1"/>
          <c:showCatName val="0"/>
          <c:showSerName val="0"/>
          <c:showPercent val="0"/>
          <c:showBubbleSize val="0"/>
        </c:dLbls>
        <c:gapWidth val="65"/>
        <c:shape val="box"/>
        <c:axId val="582719071"/>
        <c:axId val="582717631"/>
        <c:axId val="0"/>
      </c:bar3DChart>
      <c:catAx>
        <c:axId val="582719071"/>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82717631"/>
        <c:crosses val="autoZero"/>
        <c:auto val="1"/>
        <c:lblAlgn val="ctr"/>
        <c:lblOffset val="100"/>
        <c:noMultiLvlLbl val="0"/>
      </c:catAx>
      <c:valAx>
        <c:axId val="582717631"/>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8271907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[boston housing.xlsx]PIVOTETABLE11!PivotTable13</c:name>
    <c:fmtId val="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407151775930918E-2"/>
          <c:y val="0.1399915123894786"/>
          <c:w val="0.68405102274837004"/>
          <c:h val="0.7297552919170377"/>
        </c:manualLayout>
      </c:layout>
      <c:barChart>
        <c:barDir val="col"/>
        <c:grouping val="clustered"/>
        <c:varyColors val="0"/>
        <c:ser>
          <c:idx val="0"/>
          <c:order val="0"/>
          <c:tx>
            <c:strRef>
              <c:f>PIVOTETABLE11!$C$5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PIVOTETABLE11!$B$6:$B$87</c:f>
              <c:strCache>
                <c:ptCount val="81"/>
                <c:pt idx="0">
                  <c:v>0.385</c:v>
                </c:pt>
                <c:pt idx="1">
                  <c:v>0.389</c:v>
                </c:pt>
                <c:pt idx="2">
                  <c:v>0.392</c:v>
                </c:pt>
                <c:pt idx="3">
                  <c:v>0.394</c:v>
                </c:pt>
                <c:pt idx="4">
                  <c:v>0.398</c:v>
                </c:pt>
                <c:pt idx="5">
                  <c:v>0.4</c:v>
                </c:pt>
                <c:pt idx="6">
                  <c:v>0.401</c:v>
                </c:pt>
                <c:pt idx="7">
                  <c:v>0.403</c:v>
                </c:pt>
                <c:pt idx="8">
                  <c:v>0.404</c:v>
                </c:pt>
                <c:pt idx="9">
                  <c:v>0.405</c:v>
                </c:pt>
                <c:pt idx="10">
                  <c:v>0.409</c:v>
                </c:pt>
                <c:pt idx="11">
                  <c:v>0.41</c:v>
                </c:pt>
                <c:pt idx="12">
                  <c:v>0.411</c:v>
                </c:pt>
                <c:pt idx="13">
                  <c:v>0.413</c:v>
                </c:pt>
                <c:pt idx="14">
                  <c:v>0.415</c:v>
                </c:pt>
                <c:pt idx="15">
                  <c:v>0.4161</c:v>
                </c:pt>
                <c:pt idx="16">
                  <c:v>0.422</c:v>
                </c:pt>
                <c:pt idx="17">
                  <c:v>0.426</c:v>
                </c:pt>
                <c:pt idx="18">
                  <c:v>0.428</c:v>
                </c:pt>
                <c:pt idx="19">
                  <c:v>0.429</c:v>
                </c:pt>
                <c:pt idx="20">
                  <c:v>0.431</c:v>
                </c:pt>
                <c:pt idx="21">
                  <c:v>0.433</c:v>
                </c:pt>
                <c:pt idx="22">
                  <c:v>0.435</c:v>
                </c:pt>
                <c:pt idx="23">
                  <c:v>0.437</c:v>
                </c:pt>
                <c:pt idx="24">
                  <c:v>0.4379</c:v>
                </c:pt>
                <c:pt idx="25">
                  <c:v>0.439</c:v>
                </c:pt>
                <c:pt idx="26">
                  <c:v>0.442</c:v>
                </c:pt>
                <c:pt idx="27">
                  <c:v>0.4429</c:v>
                </c:pt>
                <c:pt idx="28">
                  <c:v>0.445</c:v>
                </c:pt>
                <c:pt idx="29">
                  <c:v>0.447</c:v>
                </c:pt>
                <c:pt idx="30">
                  <c:v>0.448</c:v>
                </c:pt>
                <c:pt idx="31">
                  <c:v>0.449</c:v>
                </c:pt>
                <c:pt idx="32">
                  <c:v>0.453</c:v>
                </c:pt>
                <c:pt idx="33">
                  <c:v>0.458</c:v>
                </c:pt>
                <c:pt idx="34">
                  <c:v>0.46</c:v>
                </c:pt>
                <c:pt idx="35">
                  <c:v>0.464</c:v>
                </c:pt>
                <c:pt idx="36">
                  <c:v>0.469</c:v>
                </c:pt>
                <c:pt idx="37">
                  <c:v>0.472</c:v>
                </c:pt>
                <c:pt idx="38">
                  <c:v>0.484</c:v>
                </c:pt>
                <c:pt idx="39">
                  <c:v>0.488</c:v>
                </c:pt>
                <c:pt idx="40">
                  <c:v>0.489</c:v>
                </c:pt>
                <c:pt idx="41">
                  <c:v>0.493</c:v>
                </c:pt>
                <c:pt idx="42">
                  <c:v>0.499</c:v>
                </c:pt>
                <c:pt idx="43">
                  <c:v>0.504</c:v>
                </c:pt>
                <c:pt idx="44">
                  <c:v>0.507</c:v>
                </c:pt>
                <c:pt idx="45">
                  <c:v>0.51</c:v>
                </c:pt>
                <c:pt idx="46">
                  <c:v>0.515</c:v>
                </c:pt>
                <c:pt idx="47">
                  <c:v>0.518</c:v>
                </c:pt>
                <c:pt idx="48">
                  <c:v>0.52</c:v>
                </c:pt>
                <c:pt idx="49">
                  <c:v>0.524</c:v>
                </c:pt>
                <c:pt idx="50">
                  <c:v>0.532</c:v>
                </c:pt>
                <c:pt idx="51">
                  <c:v>0.538</c:v>
                </c:pt>
                <c:pt idx="52">
                  <c:v>0.544</c:v>
                </c:pt>
                <c:pt idx="53">
                  <c:v>0.547</c:v>
                </c:pt>
                <c:pt idx="54">
                  <c:v>0.55</c:v>
                </c:pt>
                <c:pt idx="55">
                  <c:v>0.573</c:v>
                </c:pt>
                <c:pt idx="56">
                  <c:v>0.575</c:v>
                </c:pt>
                <c:pt idx="57">
                  <c:v>0.58</c:v>
                </c:pt>
                <c:pt idx="58">
                  <c:v>0.581</c:v>
                </c:pt>
                <c:pt idx="59">
                  <c:v>0.583</c:v>
                </c:pt>
                <c:pt idx="60">
                  <c:v>0.584</c:v>
                </c:pt>
                <c:pt idx="61">
                  <c:v>0.585</c:v>
                </c:pt>
                <c:pt idx="62">
                  <c:v>0.597</c:v>
                </c:pt>
                <c:pt idx="63">
                  <c:v>0.605</c:v>
                </c:pt>
                <c:pt idx="64">
                  <c:v>0.609</c:v>
                </c:pt>
                <c:pt idx="65">
                  <c:v>0.614</c:v>
                </c:pt>
                <c:pt idx="66">
                  <c:v>0.624</c:v>
                </c:pt>
                <c:pt idx="67">
                  <c:v>0.631</c:v>
                </c:pt>
                <c:pt idx="68">
                  <c:v>0.647</c:v>
                </c:pt>
                <c:pt idx="69">
                  <c:v>0.655</c:v>
                </c:pt>
                <c:pt idx="70">
                  <c:v>0.659</c:v>
                </c:pt>
                <c:pt idx="71">
                  <c:v>0.668</c:v>
                </c:pt>
                <c:pt idx="72">
                  <c:v>0.671</c:v>
                </c:pt>
                <c:pt idx="73">
                  <c:v>0.679</c:v>
                </c:pt>
                <c:pt idx="74">
                  <c:v>0.693</c:v>
                </c:pt>
                <c:pt idx="75">
                  <c:v>0.7</c:v>
                </c:pt>
                <c:pt idx="76">
                  <c:v>0.713</c:v>
                </c:pt>
                <c:pt idx="77">
                  <c:v>0.718</c:v>
                </c:pt>
                <c:pt idx="78">
                  <c:v>0.74</c:v>
                </c:pt>
                <c:pt idx="79">
                  <c:v>0.77</c:v>
                </c:pt>
                <c:pt idx="80">
                  <c:v>0.871</c:v>
                </c:pt>
              </c:strCache>
            </c:strRef>
          </c:cat>
          <c:val>
            <c:numRef>
              <c:f>PIVOTETABLE11!$C$6:$C$87</c:f>
              <c:numCache>
                <c:formatCode>General</c:formatCode>
                <c:ptCount val="81"/>
                <c:pt idx="0">
                  <c:v>0</c:v>
                </c:pt>
                <c:pt idx="1">
                  <c:v>0</c:v>
                </c:pt>
                <c:pt idx="2">
                  <c:v>0</c:v>
                </c:pt>
                <c:pt idx="3">
                  <c:v>0</c:v>
                </c:pt>
                <c:pt idx="4">
                  <c:v>0</c:v>
                </c:pt>
                <c:pt idx="5">
                  <c:v>0</c:v>
                </c:pt>
                <c:pt idx="6">
                  <c:v>0.33333333333333331</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0.25</c:v>
                </c:pt>
                <c:pt idx="28">
                  <c:v>0</c:v>
                </c:pt>
                <c:pt idx="29">
                  <c:v>0.6</c:v>
                </c:pt>
                <c:pt idx="30">
                  <c:v>0</c:v>
                </c:pt>
                <c:pt idx="31">
                  <c:v>0</c:v>
                </c:pt>
                <c:pt idx="32">
                  <c:v>0</c:v>
                </c:pt>
                <c:pt idx="33">
                  <c:v>0</c:v>
                </c:pt>
                <c:pt idx="34">
                  <c:v>0</c:v>
                </c:pt>
                <c:pt idx="35">
                  <c:v>0.25</c:v>
                </c:pt>
                <c:pt idx="36">
                  <c:v>0</c:v>
                </c:pt>
                <c:pt idx="37">
                  <c:v>0</c:v>
                </c:pt>
                <c:pt idx="38">
                  <c:v>0</c:v>
                </c:pt>
                <c:pt idx="39">
                  <c:v>0</c:v>
                </c:pt>
                <c:pt idx="40">
                  <c:v>0.33333333333333331</c:v>
                </c:pt>
                <c:pt idx="41">
                  <c:v>0</c:v>
                </c:pt>
                <c:pt idx="42">
                  <c:v>0</c:v>
                </c:pt>
                <c:pt idx="43">
                  <c:v>0</c:v>
                </c:pt>
                <c:pt idx="44">
                  <c:v>0.5</c:v>
                </c:pt>
                <c:pt idx="45">
                  <c:v>0</c:v>
                </c:pt>
                <c:pt idx="46">
                  <c:v>0</c:v>
                </c:pt>
                <c:pt idx="47">
                  <c:v>0</c:v>
                </c:pt>
                <c:pt idx="48">
                  <c:v>0</c:v>
                </c:pt>
                <c:pt idx="49">
                  <c:v>0</c:v>
                </c:pt>
                <c:pt idx="50">
                  <c:v>0</c:v>
                </c:pt>
                <c:pt idx="51">
                  <c:v>0</c:v>
                </c:pt>
                <c:pt idx="52">
                  <c:v>0</c:v>
                </c:pt>
                <c:pt idx="53">
                  <c:v>0</c:v>
                </c:pt>
                <c:pt idx="54">
                  <c:v>0.75</c:v>
                </c:pt>
                <c:pt idx="55">
                  <c:v>0</c:v>
                </c:pt>
                <c:pt idx="56">
                  <c:v>0</c:v>
                </c:pt>
                <c:pt idx="57">
                  <c:v>0</c:v>
                </c:pt>
                <c:pt idx="58">
                  <c:v>0</c:v>
                </c:pt>
                <c:pt idx="59">
                  <c:v>0</c:v>
                </c:pt>
                <c:pt idx="60">
                  <c:v>0</c:v>
                </c:pt>
                <c:pt idx="61">
                  <c:v>0</c:v>
                </c:pt>
                <c:pt idx="62">
                  <c:v>0</c:v>
                </c:pt>
                <c:pt idx="63">
                  <c:v>0.21428571428571427</c:v>
                </c:pt>
                <c:pt idx="64">
                  <c:v>0</c:v>
                </c:pt>
                <c:pt idx="65">
                  <c:v>0</c:v>
                </c:pt>
                <c:pt idx="66">
                  <c:v>0</c:v>
                </c:pt>
                <c:pt idx="67">
                  <c:v>0.4</c:v>
                </c:pt>
                <c:pt idx="68">
                  <c:v>0</c:v>
                </c:pt>
                <c:pt idx="69">
                  <c:v>0</c:v>
                </c:pt>
                <c:pt idx="70">
                  <c:v>0</c:v>
                </c:pt>
                <c:pt idx="71">
                  <c:v>0.33333333333333331</c:v>
                </c:pt>
                <c:pt idx="72">
                  <c:v>0</c:v>
                </c:pt>
                <c:pt idx="73">
                  <c:v>0</c:v>
                </c:pt>
                <c:pt idx="74">
                  <c:v>0</c:v>
                </c:pt>
                <c:pt idx="75">
                  <c:v>0</c:v>
                </c:pt>
                <c:pt idx="76">
                  <c:v>0</c:v>
                </c:pt>
                <c:pt idx="77">
                  <c:v>0.16666666666666666</c:v>
                </c:pt>
                <c:pt idx="78">
                  <c:v>0</c:v>
                </c:pt>
                <c:pt idx="79">
                  <c:v>0.5</c:v>
                </c:pt>
                <c:pt idx="80">
                  <c:v>0.25</c:v>
                </c:pt>
              </c:numCache>
            </c:numRef>
          </c:val>
          <c:extLst>
            <c:ext xmlns:c16="http://schemas.microsoft.com/office/drawing/2014/chart" uri="{C3380CC4-5D6E-409C-BE32-E72D297353CC}">
              <c16:uniqueId val="{00000010-F7C9-4B8C-AFCE-3DE66989940F}"/>
            </c:ext>
          </c:extLst>
        </c:ser>
        <c:dLbls>
          <c:dLblPos val="inEnd"/>
          <c:showLegendKey val="0"/>
          <c:showVal val="1"/>
          <c:showCatName val="0"/>
          <c:showSerName val="0"/>
          <c:showPercent val="0"/>
          <c:showBubbleSize val="0"/>
        </c:dLbls>
        <c:gapWidth val="100"/>
        <c:overlap val="-24"/>
        <c:axId val="582724351"/>
        <c:axId val="582703711"/>
      </c:barChart>
      <c:catAx>
        <c:axId val="58272435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2703711"/>
        <c:crosses val="autoZero"/>
        <c:auto val="1"/>
        <c:lblAlgn val="ctr"/>
        <c:lblOffset val="100"/>
        <c:noMultiLvlLbl val="0"/>
      </c:catAx>
      <c:valAx>
        <c:axId val="58270371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2724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[boston housing.xlsx]PIVOTETABLE12!PivotTable14</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COUNT OF (INDUS) AND THERE (MEDV)</a:t>
            </a:r>
          </a:p>
        </c:rich>
      </c:tx>
      <c:layout>
        <c:manualLayout>
          <c:xMode val="edge"/>
          <c:yMode val="edge"/>
          <c:x val="0.18982749570096841"/>
          <c:y val="3.3780751499326835E-2"/>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100000">
                <a:schemeClr val="accent1">
                  <a:alpha val="0"/>
                </a:schemeClr>
              </a:gs>
              <a:gs pos="50000">
                <a:schemeClr val="accent1"/>
              </a:gs>
            </a:gsLst>
            <a:lin ang="108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PIVOTETABLE12!$C$5</c:f>
              <c:strCache>
                <c:ptCount val="1"/>
                <c:pt idx="0">
                  <c:v>Total</c:v>
                </c:pt>
              </c:strCache>
            </c:strRef>
          </c:tx>
          <c:spPr>
            <a:gradFill flip="none" rotWithShape="1">
              <a:gsLst>
                <a:gs pos="100000">
                  <a:schemeClr val="accent1">
                    <a:alpha val="0"/>
                  </a:schemeClr>
                </a:gs>
                <a:gs pos="50000">
                  <a:schemeClr val="accent1"/>
                </a:gs>
              </a:gsLst>
              <a:lin ang="10800000" scaled="1"/>
            </a:gradFill>
            <a:ln>
              <a:noFill/>
            </a:ln>
            <a:effectLst/>
            <a:sp3d/>
          </c:spPr>
          <c:invertIfNegative val="0"/>
          <c:cat>
            <c:strRef>
              <c:f>PIVOTETABLE12!$B$6:$B$82</c:f>
              <c:strCache>
                <c:ptCount val="76"/>
                <c:pt idx="0">
                  <c:v>0.46</c:v>
                </c:pt>
                <c:pt idx="1">
                  <c:v>0.74</c:v>
                </c:pt>
                <c:pt idx="2">
                  <c:v>1.21</c:v>
                </c:pt>
                <c:pt idx="3">
                  <c:v>1.22</c:v>
                </c:pt>
                <c:pt idx="4">
                  <c:v>1.25</c:v>
                </c:pt>
                <c:pt idx="5">
                  <c:v>1.32</c:v>
                </c:pt>
                <c:pt idx="6">
                  <c:v>1.38</c:v>
                </c:pt>
                <c:pt idx="7">
                  <c:v>1.47</c:v>
                </c:pt>
                <c:pt idx="8">
                  <c:v>1.52</c:v>
                </c:pt>
                <c:pt idx="9">
                  <c:v>1.69</c:v>
                </c:pt>
                <c:pt idx="10">
                  <c:v>1.76</c:v>
                </c:pt>
                <c:pt idx="11">
                  <c:v>1.89</c:v>
                </c:pt>
                <c:pt idx="12">
                  <c:v>1.91</c:v>
                </c:pt>
                <c:pt idx="13">
                  <c:v>2.01</c:v>
                </c:pt>
                <c:pt idx="14">
                  <c:v>2.02</c:v>
                </c:pt>
                <c:pt idx="15">
                  <c:v>2.03</c:v>
                </c:pt>
                <c:pt idx="16">
                  <c:v>2.18</c:v>
                </c:pt>
                <c:pt idx="17">
                  <c:v>2.24</c:v>
                </c:pt>
                <c:pt idx="18">
                  <c:v>2.25</c:v>
                </c:pt>
                <c:pt idx="19">
                  <c:v>2.31</c:v>
                </c:pt>
                <c:pt idx="20">
                  <c:v>2.46</c:v>
                </c:pt>
                <c:pt idx="21">
                  <c:v>2.68</c:v>
                </c:pt>
                <c:pt idx="22">
                  <c:v>2.89</c:v>
                </c:pt>
                <c:pt idx="23">
                  <c:v>2.93</c:v>
                </c:pt>
                <c:pt idx="24">
                  <c:v>2.95</c:v>
                </c:pt>
                <c:pt idx="25">
                  <c:v>2.97</c:v>
                </c:pt>
                <c:pt idx="26">
                  <c:v>3.24</c:v>
                </c:pt>
                <c:pt idx="27">
                  <c:v>3.33</c:v>
                </c:pt>
                <c:pt idx="28">
                  <c:v>3.37</c:v>
                </c:pt>
                <c:pt idx="29">
                  <c:v>3.41</c:v>
                </c:pt>
                <c:pt idx="30">
                  <c:v>3.44</c:v>
                </c:pt>
                <c:pt idx="31">
                  <c:v>3.64</c:v>
                </c:pt>
                <c:pt idx="32">
                  <c:v>3.75</c:v>
                </c:pt>
                <c:pt idx="33">
                  <c:v>3.78</c:v>
                </c:pt>
                <c:pt idx="34">
                  <c:v>3.97</c:v>
                </c:pt>
                <c:pt idx="35">
                  <c:v>4</c:v>
                </c:pt>
                <c:pt idx="36">
                  <c:v>4.05</c:v>
                </c:pt>
                <c:pt idx="37">
                  <c:v>4.15</c:v>
                </c:pt>
                <c:pt idx="38">
                  <c:v>4.39</c:v>
                </c:pt>
                <c:pt idx="39">
                  <c:v>4.49</c:v>
                </c:pt>
                <c:pt idx="40">
                  <c:v>4.86</c:v>
                </c:pt>
                <c:pt idx="41">
                  <c:v>4.93</c:v>
                </c:pt>
                <c:pt idx="42">
                  <c:v>4.95</c:v>
                </c:pt>
                <c:pt idx="43">
                  <c:v>5.13</c:v>
                </c:pt>
                <c:pt idx="44">
                  <c:v>5.19</c:v>
                </c:pt>
                <c:pt idx="45">
                  <c:v>5.32</c:v>
                </c:pt>
                <c:pt idx="46">
                  <c:v>5.64</c:v>
                </c:pt>
                <c:pt idx="47">
                  <c:v>5.86</c:v>
                </c:pt>
                <c:pt idx="48">
                  <c:v>5.96</c:v>
                </c:pt>
                <c:pt idx="49">
                  <c:v>6.06</c:v>
                </c:pt>
                <c:pt idx="50">
                  <c:v>6.07</c:v>
                </c:pt>
                <c:pt idx="51">
                  <c:v>6.09</c:v>
                </c:pt>
                <c:pt idx="52">
                  <c:v>6.2</c:v>
                </c:pt>
                <c:pt idx="53">
                  <c:v>6.41</c:v>
                </c:pt>
                <c:pt idx="54">
                  <c:v>6.91</c:v>
                </c:pt>
                <c:pt idx="55">
                  <c:v>6.96</c:v>
                </c:pt>
                <c:pt idx="56">
                  <c:v>7.07</c:v>
                </c:pt>
                <c:pt idx="57">
                  <c:v>7.38</c:v>
                </c:pt>
                <c:pt idx="58">
                  <c:v>7.87</c:v>
                </c:pt>
                <c:pt idx="59">
                  <c:v>8.14</c:v>
                </c:pt>
                <c:pt idx="60">
                  <c:v>8.56</c:v>
                </c:pt>
                <c:pt idx="61">
                  <c:v>9.69</c:v>
                </c:pt>
                <c:pt idx="62">
                  <c:v>9.9</c:v>
                </c:pt>
                <c:pt idx="63">
                  <c:v>10.01</c:v>
                </c:pt>
                <c:pt idx="64">
                  <c:v>10.59</c:v>
                </c:pt>
                <c:pt idx="65">
                  <c:v>10.81</c:v>
                </c:pt>
                <c:pt idx="66">
                  <c:v>11.93</c:v>
                </c:pt>
                <c:pt idx="67">
                  <c:v>12.83</c:v>
                </c:pt>
                <c:pt idx="68">
                  <c:v>13.89</c:v>
                </c:pt>
                <c:pt idx="69">
                  <c:v>13.92</c:v>
                </c:pt>
                <c:pt idx="70">
                  <c:v>15.04</c:v>
                </c:pt>
                <c:pt idx="71">
                  <c:v>18.1</c:v>
                </c:pt>
                <c:pt idx="72">
                  <c:v>19.58</c:v>
                </c:pt>
                <c:pt idx="73">
                  <c:v>21.89</c:v>
                </c:pt>
                <c:pt idx="74">
                  <c:v>25.65</c:v>
                </c:pt>
                <c:pt idx="75">
                  <c:v>27.74</c:v>
                </c:pt>
              </c:strCache>
            </c:strRef>
          </c:cat>
          <c:val>
            <c:numRef>
              <c:f>PIVOTETABLE12!$C$6:$C$82</c:f>
              <c:numCache>
                <c:formatCode>General</c:formatCode>
                <c:ptCount val="76"/>
                <c:pt idx="0">
                  <c:v>50</c:v>
                </c:pt>
                <c:pt idx="1">
                  <c:v>24.7</c:v>
                </c:pt>
                <c:pt idx="2">
                  <c:v>50</c:v>
                </c:pt>
                <c:pt idx="3">
                  <c:v>35.4</c:v>
                </c:pt>
                <c:pt idx="4">
                  <c:v>24.75</c:v>
                </c:pt>
                <c:pt idx="5">
                  <c:v>31.6</c:v>
                </c:pt>
                <c:pt idx="6">
                  <c:v>33</c:v>
                </c:pt>
                <c:pt idx="7">
                  <c:v>33.9</c:v>
                </c:pt>
                <c:pt idx="8">
                  <c:v>32.724999999999994</c:v>
                </c:pt>
                <c:pt idx="9">
                  <c:v>21.35</c:v>
                </c:pt>
                <c:pt idx="10">
                  <c:v>20.100000000000001</c:v>
                </c:pt>
                <c:pt idx="11">
                  <c:v>16.5</c:v>
                </c:pt>
                <c:pt idx="12">
                  <c:v>19.399999999999999</c:v>
                </c:pt>
                <c:pt idx="13">
                  <c:v>24.5</c:v>
                </c:pt>
                <c:pt idx="14">
                  <c:v>30.1</c:v>
                </c:pt>
                <c:pt idx="15">
                  <c:v>33.200000000000003</c:v>
                </c:pt>
                <c:pt idx="16">
                  <c:v>32.057142857142857</c:v>
                </c:pt>
                <c:pt idx="17">
                  <c:v>25.433333333333334</c:v>
                </c:pt>
                <c:pt idx="18">
                  <c:v>22</c:v>
                </c:pt>
                <c:pt idx="19">
                  <c:v>24</c:v>
                </c:pt>
                <c:pt idx="20">
                  <c:v>36.200000000000003</c:v>
                </c:pt>
                <c:pt idx="21">
                  <c:v>49.25</c:v>
                </c:pt>
                <c:pt idx="22">
                  <c:v>33.1</c:v>
                </c:pt>
                <c:pt idx="23">
                  <c:v>30.1</c:v>
                </c:pt>
                <c:pt idx="24">
                  <c:v>32.85</c:v>
                </c:pt>
                <c:pt idx="25">
                  <c:v>32.200000000000003</c:v>
                </c:pt>
                <c:pt idx="26">
                  <c:v>20.566666666666666</c:v>
                </c:pt>
                <c:pt idx="27">
                  <c:v>40.475000000000001</c:v>
                </c:pt>
                <c:pt idx="28">
                  <c:v>21.45</c:v>
                </c:pt>
                <c:pt idx="29">
                  <c:v>24.225000000000001</c:v>
                </c:pt>
                <c:pt idx="30">
                  <c:v>33.43333333333333</c:v>
                </c:pt>
                <c:pt idx="31">
                  <c:v>21.4</c:v>
                </c:pt>
                <c:pt idx="32">
                  <c:v>44</c:v>
                </c:pt>
                <c:pt idx="33">
                  <c:v>27.549999999999997</c:v>
                </c:pt>
                <c:pt idx="34">
                  <c:v>38.024999999999999</c:v>
                </c:pt>
                <c:pt idx="35">
                  <c:v>18.899999999999999</c:v>
                </c:pt>
                <c:pt idx="36">
                  <c:v>25.200000000000006</c:v>
                </c:pt>
                <c:pt idx="37">
                  <c:v>23.1</c:v>
                </c:pt>
                <c:pt idx="38">
                  <c:v>17.350000000000001</c:v>
                </c:pt>
                <c:pt idx="39">
                  <c:v>23.8</c:v>
                </c:pt>
                <c:pt idx="40">
                  <c:v>24.9</c:v>
                </c:pt>
                <c:pt idx="41">
                  <c:v>22.5</c:v>
                </c:pt>
                <c:pt idx="42">
                  <c:v>31.233333333333331</c:v>
                </c:pt>
                <c:pt idx="43">
                  <c:v>20.8</c:v>
                </c:pt>
                <c:pt idx="44">
                  <c:v>20.037499999999998</c:v>
                </c:pt>
                <c:pt idx="45">
                  <c:v>23.433333333333334</c:v>
                </c:pt>
                <c:pt idx="46">
                  <c:v>22.15</c:v>
                </c:pt>
                <c:pt idx="47">
                  <c:v>25.32</c:v>
                </c:pt>
                <c:pt idx="48">
                  <c:v>21.15</c:v>
                </c:pt>
                <c:pt idx="49">
                  <c:v>18.25</c:v>
                </c:pt>
                <c:pt idx="50">
                  <c:v>20.099999999999998</c:v>
                </c:pt>
                <c:pt idx="51">
                  <c:v>27.166666666666668</c:v>
                </c:pt>
                <c:pt idx="52">
                  <c:v>33.544444444444451</c:v>
                </c:pt>
                <c:pt idx="53">
                  <c:v>31.96</c:v>
                </c:pt>
                <c:pt idx="54">
                  <c:v>20.833333333333336</c:v>
                </c:pt>
                <c:pt idx="55">
                  <c:v>25.32</c:v>
                </c:pt>
                <c:pt idx="56">
                  <c:v>28.150000000000002</c:v>
                </c:pt>
                <c:pt idx="57">
                  <c:v>22.574999999999999</c:v>
                </c:pt>
                <c:pt idx="58">
                  <c:v>20.142857142857142</c:v>
                </c:pt>
                <c:pt idx="59">
                  <c:v>16.713636363636361</c:v>
                </c:pt>
                <c:pt idx="60">
                  <c:v>21.118181818181821</c:v>
                </c:pt>
                <c:pt idx="61">
                  <c:v>20.362500000000001</c:v>
                </c:pt>
                <c:pt idx="62">
                  <c:v>20.333333333333336</c:v>
                </c:pt>
                <c:pt idx="63">
                  <c:v>19.68888888888889</c:v>
                </c:pt>
                <c:pt idx="64">
                  <c:v>23.099999999999998</c:v>
                </c:pt>
                <c:pt idx="65">
                  <c:v>23.024999999999999</c:v>
                </c:pt>
                <c:pt idx="66">
                  <c:v>20.160000000000004</c:v>
                </c:pt>
                <c:pt idx="67">
                  <c:v>21.3</c:v>
                </c:pt>
                <c:pt idx="68">
                  <c:v>24.125</c:v>
                </c:pt>
                <c:pt idx="69">
                  <c:v>24.319999999999997</c:v>
                </c:pt>
                <c:pt idx="70">
                  <c:v>22.833333333333332</c:v>
                </c:pt>
                <c:pt idx="71">
                  <c:v>16.403787878787881</c:v>
                </c:pt>
                <c:pt idx="72">
                  <c:v>23.649999999999995</c:v>
                </c:pt>
                <c:pt idx="73">
                  <c:v>17.093333333333337</c:v>
                </c:pt>
                <c:pt idx="74">
                  <c:v>19.428571428571423</c:v>
                </c:pt>
                <c:pt idx="75">
                  <c:v>12.8</c:v>
                </c:pt>
              </c:numCache>
            </c:numRef>
          </c:val>
          <c:extLst>
            <c:ext xmlns:c16="http://schemas.microsoft.com/office/drawing/2014/chart" uri="{C3380CC4-5D6E-409C-BE32-E72D297353CC}">
              <c16:uniqueId val="{00000000-D39F-484A-8573-F47F63EC5FCE}"/>
            </c:ext>
          </c:extLst>
        </c:ser>
        <c:dLbls>
          <c:showLegendKey val="0"/>
          <c:showVal val="0"/>
          <c:showCatName val="0"/>
          <c:showSerName val="0"/>
          <c:showPercent val="0"/>
          <c:showBubbleSize val="0"/>
        </c:dLbls>
        <c:gapWidth val="150"/>
        <c:gapDepth val="0"/>
        <c:shape val="box"/>
        <c:axId val="582702271"/>
        <c:axId val="582687871"/>
        <c:axId val="0"/>
      </c:bar3DChart>
      <c:catAx>
        <c:axId val="5827022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687871"/>
        <c:crosses val="autoZero"/>
        <c:auto val="1"/>
        <c:lblAlgn val="ctr"/>
        <c:lblOffset val="100"/>
        <c:noMultiLvlLbl val="0"/>
      </c:catAx>
      <c:valAx>
        <c:axId val="582687871"/>
        <c:scaling>
          <c:orientation val="minMax"/>
        </c:scaling>
        <c:delete val="0"/>
        <c:axPos val="b"/>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702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[boston housing.xlsx]PIVOTETABLE13!PivotTable15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dirty="0">
                <a:solidFill>
                  <a:sysClr val="windowText" lastClr="000000">
                    <a:lumMod val="65000"/>
                    <a:lumOff val="35000"/>
                  </a:sysClr>
                </a:solidFill>
              </a:rPr>
              <a:t>(PTRATIO) OF (B) AND (LSTAT)</a:t>
            </a:r>
            <a:endParaRPr lang="en-IN"/>
          </a:p>
        </c:rich>
      </c:tx>
      <c:layout>
        <c:manualLayout>
          <c:xMode val="edge"/>
          <c:yMode val="edge"/>
          <c:x val="0.29927556864849481"/>
          <c:y val="2.59058526775062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PIVOTETABLE13!$C$5</c:f>
              <c:strCache>
                <c:ptCount val="1"/>
                <c:pt idx="0">
                  <c:v>Sum of B</c:v>
                </c:pt>
              </c:strCache>
            </c:strRef>
          </c:tx>
          <c:spPr>
            <a:ln w="28575" cap="rnd">
              <a:solidFill>
                <a:schemeClr val="accent1"/>
              </a:solidFill>
              <a:round/>
            </a:ln>
            <a:effectLst/>
          </c:spPr>
          <c:marker>
            <c:symbol val="none"/>
          </c:marker>
          <c:cat>
            <c:strRef>
              <c:f>PIVOTETABLE13!$B$6:$B$52</c:f>
              <c:strCache>
                <c:ptCount val="46"/>
                <c:pt idx="0">
                  <c:v>12.6</c:v>
                </c:pt>
                <c:pt idx="1">
                  <c:v>13</c:v>
                </c:pt>
                <c:pt idx="2">
                  <c:v>13.6</c:v>
                </c:pt>
                <c:pt idx="3">
                  <c:v>14.4</c:v>
                </c:pt>
                <c:pt idx="4">
                  <c:v>14.7</c:v>
                </c:pt>
                <c:pt idx="5">
                  <c:v>14.8</c:v>
                </c:pt>
                <c:pt idx="6">
                  <c:v>14.9</c:v>
                </c:pt>
                <c:pt idx="7">
                  <c:v>15.1</c:v>
                </c:pt>
                <c:pt idx="8">
                  <c:v>15.2</c:v>
                </c:pt>
                <c:pt idx="9">
                  <c:v>15.3</c:v>
                </c:pt>
                <c:pt idx="10">
                  <c:v>15.5</c:v>
                </c:pt>
                <c:pt idx="11">
                  <c:v>15.6</c:v>
                </c:pt>
                <c:pt idx="12">
                  <c:v>15.9</c:v>
                </c:pt>
                <c:pt idx="13">
                  <c:v>16</c:v>
                </c:pt>
                <c:pt idx="14">
                  <c:v>16.1</c:v>
                </c:pt>
                <c:pt idx="15">
                  <c:v>16.4</c:v>
                </c:pt>
                <c:pt idx="16">
                  <c:v>16.6</c:v>
                </c:pt>
                <c:pt idx="17">
                  <c:v>16.8</c:v>
                </c:pt>
                <c:pt idx="18">
                  <c:v>16.9</c:v>
                </c:pt>
                <c:pt idx="19">
                  <c:v>17</c:v>
                </c:pt>
                <c:pt idx="20">
                  <c:v>17.3</c:v>
                </c:pt>
                <c:pt idx="21">
                  <c:v>17.4</c:v>
                </c:pt>
                <c:pt idx="22">
                  <c:v>17.6</c:v>
                </c:pt>
                <c:pt idx="23">
                  <c:v>17.8</c:v>
                </c:pt>
                <c:pt idx="24">
                  <c:v>17.9</c:v>
                </c:pt>
                <c:pt idx="25">
                  <c:v>18</c:v>
                </c:pt>
                <c:pt idx="26">
                  <c:v>18.2</c:v>
                </c:pt>
                <c:pt idx="27">
                  <c:v>18.3</c:v>
                </c:pt>
                <c:pt idx="28">
                  <c:v>18.4</c:v>
                </c:pt>
                <c:pt idx="29">
                  <c:v>18.5</c:v>
                </c:pt>
                <c:pt idx="30">
                  <c:v>18.6</c:v>
                </c:pt>
                <c:pt idx="31">
                  <c:v>18.7</c:v>
                </c:pt>
                <c:pt idx="32">
                  <c:v>18.8</c:v>
                </c:pt>
                <c:pt idx="33">
                  <c:v>18.9</c:v>
                </c:pt>
                <c:pt idx="34">
                  <c:v>19</c:v>
                </c:pt>
                <c:pt idx="35">
                  <c:v>19.1</c:v>
                </c:pt>
                <c:pt idx="36">
                  <c:v>19.2</c:v>
                </c:pt>
                <c:pt idx="37">
                  <c:v>19.6</c:v>
                </c:pt>
                <c:pt idx="38">
                  <c:v>19.7</c:v>
                </c:pt>
                <c:pt idx="39">
                  <c:v>20.1</c:v>
                </c:pt>
                <c:pt idx="40">
                  <c:v>20.2</c:v>
                </c:pt>
                <c:pt idx="41">
                  <c:v>20.9</c:v>
                </c:pt>
                <c:pt idx="42">
                  <c:v>21</c:v>
                </c:pt>
                <c:pt idx="43">
                  <c:v>21.1</c:v>
                </c:pt>
                <c:pt idx="44">
                  <c:v>21.2</c:v>
                </c:pt>
                <c:pt idx="45">
                  <c:v>22</c:v>
                </c:pt>
              </c:strCache>
            </c:strRef>
          </c:cat>
          <c:val>
            <c:numRef>
              <c:f>PIVOTETABLE13!$C$6:$C$52</c:f>
              <c:numCache>
                <c:formatCode>General</c:formatCode>
                <c:ptCount val="46"/>
                <c:pt idx="0">
                  <c:v>1143.4100000000001</c:v>
                </c:pt>
                <c:pt idx="1">
                  <c:v>4665.5700000000006</c:v>
                </c:pt>
                <c:pt idx="2">
                  <c:v>395.52</c:v>
                </c:pt>
                <c:pt idx="3">
                  <c:v>394.23</c:v>
                </c:pt>
                <c:pt idx="4">
                  <c:v>11095.970000000001</c:v>
                </c:pt>
                <c:pt idx="5">
                  <c:v>1130.6799999999998</c:v>
                </c:pt>
                <c:pt idx="6">
                  <c:v>1553.51</c:v>
                </c:pt>
                <c:pt idx="7">
                  <c:v>392.9</c:v>
                </c:pt>
                <c:pt idx="8">
                  <c:v>5077.25</c:v>
                </c:pt>
                <c:pt idx="9">
                  <c:v>1186.3400000000001</c:v>
                </c:pt>
                <c:pt idx="10">
                  <c:v>394.74</c:v>
                </c:pt>
                <c:pt idx="11">
                  <c:v>770.06999999999994</c:v>
                </c:pt>
                <c:pt idx="12">
                  <c:v>776.3</c:v>
                </c:pt>
                <c:pt idx="13">
                  <c:v>1980.4499999999998</c:v>
                </c:pt>
                <c:pt idx="14">
                  <c:v>1963.59</c:v>
                </c:pt>
                <c:pt idx="15">
                  <c:v>2364.29</c:v>
                </c:pt>
                <c:pt idx="16">
                  <c:v>6218.73</c:v>
                </c:pt>
                <c:pt idx="17">
                  <c:v>1583.33</c:v>
                </c:pt>
                <c:pt idx="18">
                  <c:v>1882.49</c:v>
                </c:pt>
                <c:pt idx="19">
                  <c:v>1556.6000000000001</c:v>
                </c:pt>
                <c:pt idx="20">
                  <c:v>396.9</c:v>
                </c:pt>
                <c:pt idx="21">
                  <c:v>6893.41</c:v>
                </c:pt>
                <c:pt idx="22">
                  <c:v>2758.2700000000004</c:v>
                </c:pt>
                <c:pt idx="23">
                  <c:v>8958.57</c:v>
                </c:pt>
                <c:pt idx="24">
                  <c:v>4321.33</c:v>
                </c:pt>
                <c:pt idx="25">
                  <c:v>1937.1399999999999</c:v>
                </c:pt>
                <c:pt idx="26">
                  <c:v>1529.8399999999997</c:v>
                </c:pt>
                <c:pt idx="27">
                  <c:v>1554.36</c:v>
                </c:pt>
                <c:pt idx="28">
                  <c:v>6282.17</c:v>
                </c:pt>
                <c:pt idx="29">
                  <c:v>1580.3400000000001</c:v>
                </c:pt>
                <c:pt idx="30">
                  <c:v>6623.08</c:v>
                </c:pt>
                <c:pt idx="31">
                  <c:v>3506.88</c:v>
                </c:pt>
                <c:pt idx="32">
                  <c:v>750.25</c:v>
                </c:pt>
                <c:pt idx="33">
                  <c:v>1190.0099999999998</c:v>
                </c:pt>
                <c:pt idx="34">
                  <c:v>1580.0699999999997</c:v>
                </c:pt>
                <c:pt idx="35">
                  <c:v>6491.6399999999985</c:v>
                </c:pt>
                <c:pt idx="36">
                  <c:v>7454.6999999999971</c:v>
                </c:pt>
                <c:pt idx="37">
                  <c:v>3166.21</c:v>
                </c:pt>
                <c:pt idx="38">
                  <c:v>3140</c:v>
                </c:pt>
                <c:pt idx="39">
                  <c:v>1844.58</c:v>
                </c:pt>
                <c:pt idx="40">
                  <c:v>41185.430000000029</c:v>
                </c:pt>
                <c:pt idx="41">
                  <c:v>4005.67</c:v>
                </c:pt>
                <c:pt idx="42">
                  <c:v>9888.5200000000023</c:v>
                </c:pt>
                <c:pt idx="43">
                  <c:v>396.9</c:v>
                </c:pt>
                <c:pt idx="44">
                  <c:v>5755.9799999999987</c:v>
                </c:pt>
                <c:pt idx="45">
                  <c:v>758.84</c:v>
                </c:pt>
              </c:numCache>
            </c:numRef>
          </c:val>
          <c:smooth val="0"/>
          <c:extLst>
            <c:ext xmlns:c16="http://schemas.microsoft.com/office/drawing/2014/chart" uri="{C3380CC4-5D6E-409C-BE32-E72D297353CC}">
              <c16:uniqueId val="{00000000-79A7-4C98-8C8E-CA02BF9598F7}"/>
            </c:ext>
          </c:extLst>
        </c:ser>
        <c:ser>
          <c:idx val="1"/>
          <c:order val="1"/>
          <c:tx>
            <c:strRef>
              <c:f>PIVOTETABLE13!$D$5</c:f>
              <c:strCache>
                <c:ptCount val="1"/>
                <c:pt idx="0">
                  <c:v>Sum of LSTAT</c:v>
                </c:pt>
              </c:strCache>
            </c:strRef>
          </c:tx>
          <c:spPr>
            <a:ln w="28575" cap="rnd">
              <a:solidFill>
                <a:schemeClr val="accent2"/>
              </a:solidFill>
              <a:round/>
            </a:ln>
            <a:effectLst/>
          </c:spPr>
          <c:marker>
            <c:symbol val="none"/>
          </c:marker>
          <c:cat>
            <c:strRef>
              <c:f>PIVOTETABLE13!$B$6:$B$52</c:f>
              <c:strCache>
                <c:ptCount val="46"/>
                <c:pt idx="0">
                  <c:v>12.6</c:v>
                </c:pt>
                <c:pt idx="1">
                  <c:v>13</c:v>
                </c:pt>
                <c:pt idx="2">
                  <c:v>13.6</c:v>
                </c:pt>
                <c:pt idx="3">
                  <c:v>14.4</c:v>
                </c:pt>
                <c:pt idx="4">
                  <c:v>14.7</c:v>
                </c:pt>
                <c:pt idx="5">
                  <c:v>14.8</c:v>
                </c:pt>
                <c:pt idx="6">
                  <c:v>14.9</c:v>
                </c:pt>
                <c:pt idx="7">
                  <c:v>15.1</c:v>
                </c:pt>
                <c:pt idx="8">
                  <c:v>15.2</c:v>
                </c:pt>
                <c:pt idx="9">
                  <c:v>15.3</c:v>
                </c:pt>
                <c:pt idx="10">
                  <c:v>15.5</c:v>
                </c:pt>
                <c:pt idx="11">
                  <c:v>15.6</c:v>
                </c:pt>
                <c:pt idx="12">
                  <c:v>15.9</c:v>
                </c:pt>
                <c:pt idx="13">
                  <c:v>16</c:v>
                </c:pt>
                <c:pt idx="14">
                  <c:v>16.1</c:v>
                </c:pt>
                <c:pt idx="15">
                  <c:v>16.4</c:v>
                </c:pt>
                <c:pt idx="16">
                  <c:v>16.6</c:v>
                </c:pt>
                <c:pt idx="17">
                  <c:v>16.8</c:v>
                </c:pt>
                <c:pt idx="18">
                  <c:v>16.9</c:v>
                </c:pt>
                <c:pt idx="19">
                  <c:v>17</c:v>
                </c:pt>
                <c:pt idx="20">
                  <c:v>17.3</c:v>
                </c:pt>
                <c:pt idx="21">
                  <c:v>17.4</c:v>
                </c:pt>
                <c:pt idx="22">
                  <c:v>17.6</c:v>
                </c:pt>
                <c:pt idx="23">
                  <c:v>17.8</c:v>
                </c:pt>
                <c:pt idx="24">
                  <c:v>17.9</c:v>
                </c:pt>
                <c:pt idx="25">
                  <c:v>18</c:v>
                </c:pt>
                <c:pt idx="26">
                  <c:v>18.2</c:v>
                </c:pt>
                <c:pt idx="27">
                  <c:v>18.3</c:v>
                </c:pt>
                <c:pt idx="28">
                  <c:v>18.4</c:v>
                </c:pt>
                <c:pt idx="29">
                  <c:v>18.5</c:v>
                </c:pt>
                <c:pt idx="30">
                  <c:v>18.6</c:v>
                </c:pt>
                <c:pt idx="31">
                  <c:v>18.7</c:v>
                </c:pt>
                <c:pt idx="32">
                  <c:v>18.8</c:v>
                </c:pt>
                <c:pt idx="33">
                  <c:v>18.9</c:v>
                </c:pt>
                <c:pt idx="34">
                  <c:v>19</c:v>
                </c:pt>
                <c:pt idx="35">
                  <c:v>19.1</c:v>
                </c:pt>
                <c:pt idx="36">
                  <c:v>19.2</c:v>
                </c:pt>
                <c:pt idx="37">
                  <c:v>19.6</c:v>
                </c:pt>
                <c:pt idx="38">
                  <c:v>19.7</c:v>
                </c:pt>
                <c:pt idx="39">
                  <c:v>20.1</c:v>
                </c:pt>
                <c:pt idx="40">
                  <c:v>20.2</c:v>
                </c:pt>
                <c:pt idx="41">
                  <c:v>20.9</c:v>
                </c:pt>
                <c:pt idx="42">
                  <c:v>21</c:v>
                </c:pt>
                <c:pt idx="43">
                  <c:v>21.1</c:v>
                </c:pt>
                <c:pt idx="44">
                  <c:v>21.2</c:v>
                </c:pt>
                <c:pt idx="45">
                  <c:v>22</c:v>
                </c:pt>
              </c:strCache>
            </c:strRef>
          </c:cat>
          <c:val>
            <c:numRef>
              <c:f>PIVOTETABLE13!$D$6:$D$52</c:f>
              <c:numCache>
                <c:formatCode>General</c:formatCode>
                <c:ptCount val="46"/>
                <c:pt idx="0">
                  <c:v>19.309999999999999</c:v>
                </c:pt>
                <c:pt idx="1">
                  <c:v>97.759999999999991</c:v>
                </c:pt>
                <c:pt idx="2">
                  <c:v>3.16</c:v>
                </c:pt>
                <c:pt idx="3">
                  <c:v>2.97</c:v>
                </c:pt>
                <c:pt idx="4">
                  <c:v>442.12999999999994</c:v>
                </c:pt>
                <c:pt idx="5">
                  <c:v>15.780000000000001</c:v>
                </c:pt>
                <c:pt idx="6">
                  <c:v>16.21</c:v>
                </c:pt>
                <c:pt idx="7">
                  <c:v>3.95</c:v>
                </c:pt>
                <c:pt idx="8">
                  <c:v>157.32999999999998</c:v>
                </c:pt>
                <c:pt idx="9">
                  <c:v>21.060000000000002</c:v>
                </c:pt>
                <c:pt idx="10">
                  <c:v>5.49</c:v>
                </c:pt>
                <c:pt idx="11">
                  <c:v>9.41</c:v>
                </c:pt>
                <c:pt idx="12">
                  <c:v>11.76</c:v>
                </c:pt>
                <c:pt idx="13">
                  <c:v>48.480000000000004</c:v>
                </c:pt>
                <c:pt idx="14">
                  <c:v>37.94</c:v>
                </c:pt>
                <c:pt idx="15">
                  <c:v>67.44</c:v>
                </c:pt>
                <c:pt idx="16">
                  <c:v>140.19</c:v>
                </c:pt>
                <c:pt idx="17">
                  <c:v>36.590000000000003</c:v>
                </c:pt>
                <c:pt idx="18">
                  <c:v>46.66</c:v>
                </c:pt>
                <c:pt idx="19">
                  <c:v>19.5</c:v>
                </c:pt>
                <c:pt idx="20">
                  <c:v>5.77</c:v>
                </c:pt>
                <c:pt idx="21">
                  <c:v>131.16</c:v>
                </c:pt>
                <c:pt idx="22">
                  <c:v>35.700000000000003</c:v>
                </c:pt>
                <c:pt idx="23">
                  <c:v>226.49999999999997</c:v>
                </c:pt>
                <c:pt idx="24">
                  <c:v>128.98000000000002</c:v>
                </c:pt>
                <c:pt idx="25">
                  <c:v>31.960000000000004</c:v>
                </c:pt>
                <c:pt idx="26">
                  <c:v>37.89</c:v>
                </c:pt>
                <c:pt idx="27">
                  <c:v>19.580000000000002</c:v>
                </c:pt>
                <c:pt idx="28">
                  <c:v>160.74999999999997</c:v>
                </c:pt>
                <c:pt idx="29">
                  <c:v>37.449999999999996</c:v>
                </c:pt>
                <c:pt idx="30">
                  <c:v>238.93000000000004</c:v>
                </c:pt>
                <c:pt idx="31">
                  <c:v>72.88</c:v>
                </c:pt>
                <c:pt idx="32">
                  <c:v>23.2</c:v>
                </c:pt>
                <c:pt idx="33">
                  <c:v>29.979999999999997</c:v>
                </c:pt>
                <c:pt idx="34">
                  <c:v>26.740000000000002</c:v>
                </c:pt>
                <c:pt idx="35">
                  <c:v>214.54000000000002</c:v>
                </c:pt>
                <c:pt idx="36">
                  <c:v>202.03000000000003</c:v>
                </c:pt>
                <c:pt idx="37">
                  <c:v>63.649999999999991</c:v>
                </c:pt>
                <c:pt idx="38">
                  <c:v>71.77000000000001</c:v>
                </c:pt>
                <c:pt idx="39">
                  <c:v>103.13</c:v>
                </c:pt>
                <c:pt idx="40">
                  <c:v>2523.62</c:v>
                </c:pt>
                <c:pt idx="41">
                  <c:v>143.53</c:v>
                </c:pt>
                <c:pt idx="42">
                  <c:v>375.13</c:v>
                </c:pt>
                <c:pt idx="43">
                  <c:v>14.8</c:v>
                </c:pt>
                <c:pt idx="44">
                  <c:v>266.04000000000002</c:v>
                </c:pt>
                <c:pt idx="45">
                  <c:v>13.620000000000001</c:v>
                </c:pt>
              </c:numCache>
            </c:numRef>
          </c:val>
          <c:smooth val="0"/>
          <c:extLst>
            <c:ext xmlns:c16="http://schemas.microsoft.com/office/drawing/2014/chart" uri="{C3380CC4-5D6E-409C-BE32-E72D297353CC}">
              <c16:uniqueId val="{00000001-79A7-4C98-8C8E-CA02BF9598F7}"/>
            </c:ext>
          </c:extLst>
        </c:ser>
        <c:dLbls>
          <c:showLegendKey val="0"/>
          <c:showVal val="0"/>
          <c:showCatName val="0"/>
          <c:showSerName val="0"/>
          <c:showPercent val="0"/>
          <c:showBubbleSize val="0"/>
        </c:dLbls>
        <c:smooth val="0"/>
        <c:axId val="582695071"/>
        <c:axId val="582691711"/>
      </c:lineChart>
      <c:catAx>
        <c:axId val="582695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691711"/>
        <c:crosses val="autoZero"/>
        <c:auto val="1"/>
        <c:lblAlgn val="ctr"/>
        <c:lblOffset val="100"/>
        <c:noMultiLvlLbl val="0"/>
      </c:catAx>
      <c:valAx>
        <c:axId val="582691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695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[boston housing.xlsx]PIVOTETABLE14!PivotTable16</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sz="1050"/>
              <a:t>TOP 10 HIGHEST PRICE (RM) OCCUPIED BY (AGE)</a:t>
            </a:r>
          </a:p>
        </c:rich>
      </c:tx>
      <c:layout>
        <c:manualLayout>
          <c:xMode val="edge"/>
          <c:yMode val="edge"/>
          <c:x val="0.2982106566616477"/>
          <c:y val="2.67022696929239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PIVOTETABLE14!$C$5</c:f>
              <c:strCache>
                <c:ptCount val="1"/>
                <c:pt idx="0">
                  <c:v>Sum of AGE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PIVOTETABLE14!$B$6:$B$16</c:f>
              <c:strCache>
                <c:ptCount val="10"/>
                <c:pt idx="0">
                  <c:v>50666</c:v>
                </c:pt>
                <c:pt idx="1">
                  <c:v>50403</c:v>
                </c:pt>
                <c:pt idx="2">
                  <c:v>20566</c:v>
                </c:pt>
                <c:pt idx="3">
                  <c:v>19884</c:v>
                </c:pt>
                <c:pt idx="4">
                  <c:v>19766</c:v>
                </c:pt>
                <c:pt idx="5">
                  <c:v>15566</c:v>
                </c:pt>
                <c:pt idx="6">
                  <c:v>14766</c:v>
                </c:pt>
                <c:pt idx="7">
                  <c:v>14466</c:v>
                </c:pt>
                <c:pt idx="8">
                  <c:v>14066</c:v>
                </c:pt>
                <c:pt idx="9">
                  <c:v>7866</c:v>
                </c:pt>
              </c:strCache>
            </c:strRef>
          </c:cat>
          <c:val>
            <c:numRef>
              <c:f>PIVOTETABLE14!$C$6:$C$16</c:f>
              <c:numCache>
                <c:formatCode>General</c:formatCode>
                <c:ptCount val="10"/>
                <c:pt idx="0">
                  <c:v>483.9</c:v>
                </c:pt>
                <c:pt idx="1">
                  <c:v>379.09999999999997</c:v>
                </c:pt>
                <c:pt idx="2">
                  <c:v>223.3</c:v>
                </c:pt>
                <c:pt idx="3">
                  <c:v>235.8</c:v>
                </c:pt>
                <c:pt idx="4">
                  <c:v>245.3</c:v>
                </c:pt>
                <c:pt idx="5">
                  <c:v>274.2</c:v>
                </c:pt>
                <c:pt idx="6">
                  <c:v>279.5</c:v>
                </c:pt>
                <c:pt idx="7">
                  <c:v>388</c:v>
                </c:pt>
                <c:pt idx="8">
                  <c:v>272.29999999999995</c:v>
                </c:pt>
                <c:pt idx="9">
                  <c:v>298.10000000000002</c:v>
                </c:pt>
              </c:numCache>
            </c:numRef>
          </c:val>
          <c:extLst>
            <c:ext xmlns:c16="http://schemas.microsoft.com/office/drawing/2014/chart" uri="{C3380CC4-5D6E-409C-BE32-E72D297353CC}">
              <c16:uniqueId val="{00000000-6BCD-44F4-BFCE-12A498290516}"/>
            </c:ext>
          </c:extLst>
        </c:ser>
        <c:ser>
          <c:idx val="1"/>
          <c:order val="1"/>
          <c:tx>
            <c:strRef>
              <c:f>PIVOTETABLE14!$D$5</c:f>
              <c:strCache>
                <c:ptCount val="1"/>
                <c:pt idx="0">
                  <c:v>Sum of RM</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PIVOTETABLE14!$B$6:$B$16</c:f>
              <c:strCache>
                <c:ptCount val="10"/>
                <c:pt idx="0">
                  <c:v>50666</c:v>
                </c:pt>
                <c:pt idx="1">
                  <c:v>50403</c:v>
                </c:pt>
                <c:pt idx="2">
                  <c:v>20566</c:v>
                </c:pt>
                <c:pt idx="3">
                  <c:v>19884</c:v>
                </c:pt>
                <c:pt idx="4">
                  <c:v>19766</c:v>
                </c:pt>
                <c:pt idx="5">
                  <c:v>15566</c:v>
                </c:pt>
                <c:pt idx="6">
                  <c:v>14766</c:v>
                </c:pt>
                <c:pt idx="7">
                  <c:v>14466</c:v>
                </c:pt>
                <c:pt idx="8">
                  <c:v>14066</c:v>
                </c:pt>
                <c:pt idx="9">
                  <c:v>7866</c:v>
                </c:pt>
              </c:strCache>
            </c:strRef>
          </c:cat>
          <c:val>
            <c:numRef>
              <c:f>PIVOTETABLE14!$D$6:$D$16</c:f>
              <c:numCache>
                <c:formatCode>General</c:formatCode>
                <c:ptCount val="10"/>
                <c:pt idx="0">
                  <c:v>30.759999999999998</c:v>
                </c:pt>
                <c:pt idx="1">
                  <c:v>31.594999999999999</c:v>
                </c:pt>
                <c:pt idx="2">
                  <c:v>18.177</c:v>
                </c:pt>
                <c:pt idx="3">
                  <c:v>17.613999999999997</c:v>
                </c:pt>
                <c:pt idx="4">
                  <c:v>18.042999999999999</c:v>
                </c:pt>
                <c:pt idx="5">
                  <c:v>19.369999999999997</c:v>
                </c:pt>
                <c:pt idx="6">
                  <c:v>19.542999999999999</c:v>
                </c:pt>
                <c:pt idx="7">
                  <c:v>20.664000000000001</c:v>
                </c:pt>
                <c:pt idx="8">
                  <c:v>19.480999999999998</c:v>
                </c:pt>
                <c:pt idx="9">
                  <c:v>18.054000000000002</c:v>
                </c:pt>
              </c:numCache>
            </c:numRef>
          </c:val>
          <c:extLst>
            <c:ext xmlns:c16="http://schemas.microsoft.com/office/drawing/2014/chart" uri="{C3380CC4-5D6E-409C-BE32-E72D297353CC}">
              <c16:uniqueId val="{00000001-6BCD-44F4-BFCE-12A498290516}"/>
            </c:ext>
          </c:extLst>
        </c:ser>
        <c:dLbls>
          <c:dLblPos val="ctr"/>
          <c:showLegendKey val="0"/>
          <c:showVal val="1"/>
          <c:showCatName val="0"/>
          <c:showSerName val="0"/>
          <c:showPercent val="0"/>
          <c:showBubbleSize val="0"/>
        </c:dLbls>
        <c:gapWidth val="79"/>
        <c:overlap val="100"/>
        <c:axId val="138286479"/>
        <c:axId val="138308559"/>
      </c:barChart>
      <c:catAx>
        <c:axId val="1382864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38308559"/>
        <c:crosses val="autoZero"/>
        <c:auto val="1"/>
        <c:lblAlgn val="ctr"/>
        <c:lblOffset val="100"/>
        <c:noMultiLvlLbl val="0"/>
      </c:catAx>
      <c:valAx>
        <c:axId val="138308559"/>
        <c:scaling>
          <c:orientation val="minMax"/>
        </c:scaling>
        <c:delete val="1"/>
        <c:axPos val="l"/>
        <c:numFmt formatCode="General" sourceLinked="1"/>
        <c:majorTickMark val="none"/>
        <c:minorTickMark val="none"/>
        <c:tickLblPos val="nextTo"/>
        <c:crossAx val="138286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[boston housing.xlsx]PIVOTETABLE3!PivotTable4</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100"/>
              <a:t>GRETER THAN 20 (INDUS) BY (MEDV)</a:t>
            </a:r>
          </a:p>
        </c:rich>
      </c:tx>
      <c:layout>
        <c:manualLayout>
          <c:xMode val="edge"/>
          <c:yMode val="edge"/>
          <c:x val="0.1930971128608924"/>
          <c:y val="4.527559055118110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PIVOTETABLE3!$C$5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030-4C23-9D72-00E526DD35D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030-4C23-9D72-00E526DD35D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030-4C23-9D72-00E526DD35D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BBE-4FF7-92FC-72878B458D15}"/>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5BBE-4FF7-92FC-72878B458D15}"/>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5BBE-4FF7-92FC-72878B458D15}"/>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5BBE-4FF7-92FC-72878B458D15}"/>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5BBE-4FF7-92FC-72878B458D15}"/>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5BBE-4FF7-92FC-72878B458D15}"/>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5BBE-4FF7-92FC-72878B458D15}"/>
              </c:ext>
            </c:extLst>
          </c:dPt>
          <c:cat>
            <c:strRef>
              <c:f>PIVOTETABLE3!$B$6:$B$16</c:f>
              <c:strCache>
                <c:ptCount val="10"/>
                <c:pt idx="0">
                  <c:v>2.46</c:v>
                </c:pt>
                <c:pt idx="1">
                  <c:v>3.97</c:v>
                </c:pt>
                <c:pt idx="2">
                  <c:v>5.86</c:v>
                </c:pt>
                <c:pt idx="3">
                  <c:v>6.2</c:v>
                </c:pt>
                <c:pt idx="4">
                  <c:v>8.14</c:v>
                </c:pt>
                <c:pt idx="5">
                  <c:v>9.9</c:v>
                </c:pt>
                <c:pt idx="6">
                  <c:v>10.59</c:v>
                </c:pt>
                <c:pt idx="7">
                  <c:v>18.1</c:v>
                </c:pt>
                <c:pt idx="8">
                  <c:v>19.58</c:v>
                </c:pt>
                <c:pt idx="9">
                  <c:v>21.89</c:v>
                </c:pt>
              </c:strCache>
            </c:strRef>
          </c:cat>
          <c:val>
            <c:numRef>
              <c:f>PIVOTETABLE3!$C$6:$C$16</c:f>
              <c:numCache>
                <c:formatCode>General</c:formatCode>
                <c:ptCount val="10"/>
                <c:pt idx="0">
                  <c:v>291144</c:v>
                </c:pt>
                <c:pt idx="1">
                  <c:v>459468</c:v>
                </c:pt>
                <c:pt idx="2">
                  <c:v>256500</c:v>
                </c:pt>
                <c:pt idx="3">
                  <c:v>609326</c:v>
                </c:pt>
                <c:pt idx="4">
                  <c:v>374454</c:v>
                </c:pt>
                <c:pt idx="5">
                  <c:v>247648</c:v>
                </c:pt>
                <c:pt idx="6">
                  <c:v>257147</c:v>
                </c:pt>
                <c:pt idx="7">
                  <c:v>2253212</c:v>
                </c:pt>
                <c:pt idx="8">
                  <c:v>721590</c:v>
                </c:pt>
                <c:pt idx="9">
                  <c:v>262955</c:v>
                </c:pt>
              </c:numCache>
            </c:numRef>
          </c:val>
          <c:extLst>
            <c:ext xmlns:c16="http://schemas.microsoft.com/office/drawing/2014/chart" uri="{C3380CC4-5D6E-409C-BE32-E72D297353CC}">
              <c16:uniqueId val="{00000006-5030-4C23-9D72-00E526DD35D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[boston housing.xlsx]PIVOTETABLE15!PivotTable17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TAX PAID BY (B) AND (LSTAT)</a:t>
            </a:r>
          </a:p>
        </c:rich>
      </c:tx>
      <c:layout>
        <c:manualLayout>
          <c:xMode val="edge"/>
          <c:yMode val="edge"/>
          <c:x val="0.32495354805266863"/>
          <c:y val="4.009646395676555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PIVOTETABLE15!$C$5</c:f>
              <c:strCache>
                <c:ptCount val="1"/>
                <c:pt idx="0">
                  <c:v>Average of B</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strRef>
              <c:f>PIVOTETABLE15!$B$6:$B$72</c:f>
              <c:strCache>
                <c:ptCount val="66"/>
                <c:pt idx="0">
                  <c:v>187</c:v>
                </c:pt>
                <c:pt idx="1">
                  <c:v>188</c:v>
                </c:pt>
                <c:pt idx="2">
                  <c:v>193</c:v>
                </c:pt>
                <c:pt idx="3">
                  <c:v>198</c:v>
                </c:pt>
                <c:pt idx="4">
                  <c:v>216</c:v>
                </c:pt>
                <c:pt idx="5">
                  <c:v>222</c:v>
                </c:pt>
                <c:pt idx="6">
                  <c:v>223</c:v>
                </c:pt>
                <c:pt idx="7">
                  <c:v>224</c:v>
                </c:pt>
                <c:pt idx="8">
                  <c:v>226</c:v>
                </c:pt>
                <c:pt idx="9">
                  <c:v>233</c:v>
                </c:pt>
                <c:pt idx="10">
                  <c:v>241</c:v>
                </c:pt>
                <c:pt idx="11">
                  <c:v>242</c:v>
                </c:pt>
                <c:pt idx="12">
                  <c:v>243</c:v>
                </c:pt>
                <c:pt idx="13">
                  <c:v>244</c:v>
                </c:pt>
                <c:pt idx="14">
                  <c:v>245</c:v>
                </c:pt>
                <c:pt idx="15">
                  <c:v>247</c:v>
                </c:pt>
                <c:pt idx="16">
                  <c:v>252</c:v>
                </c:pt>
                <c:pt idx="17">
                  <c:v>254</c:v>
                </c:pt>
                <c:pt idx="18">
                  <c:v>255</c:v>
                </c:pt>
                <c:pt idx="19">
                  <c:v>256</c:v>
                </c:pt>
                <c:pt idx="20">
                  <c:v>264</c:v>
                </c:pt>
                <c:pt idx="21">
                  <c:v>265</c:v>
                </c:pt>
                <c:pt idx="22">
                  <c:v>270</c:v>
                </c:pt>
                <c:pt idx="23">
                  <c:v>273</c:v>
                </c:pt>
                <c:pt idx="24">
                  <c:v>276</c:v>
                </c:pt>
                <c:pt idx="25">
                  <c:v>277</c:v>
                </c:pt>
                <c:pt idx="26">
                  <c:v>279</c:v>
                </c:pt>
                <c:pt idx="27">
                  <c:v>280</c:v>
                </c:pt>
                <c:pt idx="28">
                  <c:v>281</c:v>
                </c:pt>
                <c:pt idx="29">
                  <c:v>284</c:v>
                </c:pt>
                <c:pt idx="30">
                  <c:v>285</c:v>
                </c:pt>
                <c:pt idx="31">
                  <c:v>287</c:v>
                </c:pt>
                <c:pt idx="32">
                  <c:v>289</c:v>
                </c:pt>
                <c:pt idx="33">
                  <c:v>293</c:v>
                </c:pt>
                <c:pt idx="34">
                  <c:v>296</c:v>
                </c:pt>
                <c:pt idx="35">
                  <c:v>300</c:v>
                </c:pt>
                <c:pt idx="36">
                  <c:v>304</c:v>
                </c:pt>
                <c:pt idx="37">
                  <c:v>305</c:v>
                </c:pt>
                <c:pt idx="38">
                  <c:v>307</c:v>
                </c:pt>
                <c:pt idx="39">
                  <c:v>311</c:v>
                </c:pt>
                <c:pt idx="40">
                  <c:v>313</c:v>
                </c:pt>
                <c:pt idx="41">
                  <c:v>315</c:v>
                </c:pt>
                <c:pt idx="42">
                  <c:v>329</c:v>
                </c:pt>
                <c:pt idx="43">
                  <c:v>330</c:v>
                </c:pt>
                <c:pt idx="44">
                  <c:v>334</c:v>
                </c:pt>
                <c:pt idx="45">
                  <c:v>335</c:v>
                </c:pt>
                <c:pt idx="46">
                  <c:v>337</c:v>
                </c:pt>
                <c:pt idx="47">
                  <c:v>345</c:v>
                </c:pt>
                <c:pt idx="48">
                  <c:v>348</c:v>
                </c:pt>
                <c:pt idx="49">
                  <c:v>351</c:v>
                </c:pt>
                <c:pt idx="50">
                  <c:v>352</c:v>
                </c:pt>
                <c:pt idx="51">
                  <c:v>358</c:v>
                </c:pt>
                <c:pt idx="52">
                  <c:v>370</c:v>
                </c:pt>
                <c:pt idx="53">
                  <c:v>384</c:v>
                </c:pt>
                <c:pt idx="54">
                  <c:v>391</c:v>
                </c:pt>
                <c:pt idx="55">
                  <c:v>398</c:v>
                </c:pt>
                <c:pt idx="56">
                  <c:v>402</c:v>
                </c:pt>
                <c:pt idx="57">
                  <c:v>403</c:v>
                </c:pt>
                <c:pt idx="58">
                  <c:v>411</c:v>
                </c:pt>
                <c:pt idx="59">
                  <c:v>422</c:v>
                </c:pt>
                <c:pt idx="60">
                  <c:v>430</c:v>
                </c:pt>
                <c:pt idx="61">
                  <c:v>432</c:v>
                </c:pt>
                <c:pt idx="62">
                  <c:v>437</c:v>
                </c:pt>
                <c:pt idx="63">
                  <c:v>469</c:v>
                </c:pt>
                <c:pt idx="64">
                  <c:v>666</c:v>
                </c:pt>
                <c:pt idx="65">
                  <c:v>711</c:v>
                </c:pt>
              </c:strCache>
            </c:strRef>
          </c:cat>
          <c:val>
            <c:numRef>
              <c:f>PIVOTETABLE15!$C$6:$C$72</c:f>
              <c:numCache>
                <c:formatCode>General</c:formatCode>
                <c:ptCount val="66"/>
                <c:pt idx="0">
                  <c:v>384.46</c:v>
                </c:pt>
                <c:pt idx="1">
                  <c:v>376.98714285714283</c:v>
                </c:pt>
                <c:pt idx="2">
                  <c:v>393.89000000000004</c:v>
                </c:pt>
                <c:pt idx="3">
                  <c:v>395.52</c:v>
                </c:pt>
                <c:pt idx="4">
                  <c:v>389.35</c:v>
                </c:pt>
                <c:pt idx="5">
                  <c:v>395.21285714285716</c:v>
                </c:pt>
                <c:pt idx="6">
                  <c:v>392.524</c:v>
                </c:pt>
                <c:pt idx="7">
                  <c:v>394.09900000000005</c:v>
                </c:pt>
                <c:pt idx="8">
                  <c:v>395.93</c:v>
                </c:pt>
                <c:pt idx="9">
                  <c:v>392.55222222222227</c:v>
                </c:pt>
                <c:pt idx="10">
                  <c:v>341.6</c:v>
                </c:pt>
                <c:pt idx="11">
                  <c:v>394.86500000000001</c:v>
                </c:pt>
                <c:pt idx="12">
                  <c:v>395.83249999999998</c:v>
                </c:pt>
                <c:pt idx="13">
                  <c:v>386.34</c:v>
                </c:pt>
                <c:pt idx="14">
                  <c:v>396.89999999999992</c:v>
                </c:pt>
                <c:pt idx="15">
                  <c:v>395.08500000000004</c:v>
                </c:pt>
                <c:pt idx="16">
                  <c:v>395.625</c:v>
                </c:pt>
                <c:pt idx="17">
                  <c:v>394.68</c:v>
                </c:pt>
                <c:pt idx="18">
                  <c:v>394.23</c:v>
                </c:pt>
                <c:pt idx="19">
                  <c:v>392.9</c:v>
                </c:pt>
                <c:pt idx="20">
                  <c:v>388.79750000000007</c:v>
                </c:pt>
                <c:pt idx="21">
                  <c:v>385.03499999999997</c:v>
                </c:pt>
                <c:pt idx="22">
                  <c:v>395.27571428571434</c:v>
                </c:pt>
                <c:pt idx="23">
                  <c:v>395.22799999999995</c:v>
                </c:pt>
                <c:pt idx="24">
                  <c:v>390.37333333333339</c:v>
                </c:pt>
                <c:pt idx="25">
                  <c:v>387.92909090909086</c:v>
                </c:pt>
                <c:pt idx="26">
                  <c:v>391.19750000000005</c:v>
                </c:pt>
                <c:pt idx="27">
                  <c:v>390.94</c:v>
                </c:pt>
                <c:pt idx="28">
                  <c:v>395.01749999999993</c:v>
                </c:pt>
                <c:pt idx="29">
                  <c:v>392.57</c:v>
                </c:pt>
                <c:pt idx="30">
                  <c:v>394.72</c:v>
                </c:pt>
                <c:pt idx="31">
                  <c:v>395.77625</c:v>
                </c:pt>
                <c:pt idx="32">
                  <c:v>396.09</c:v>
                </c:pt>
                <c:pt idx="33">
                  <c:v>388.50666666666666</c:v>
                </c:pt>
                <c:pt idx="34">
                  <c:v>394.19875000000002</c:v>
                </c:pt>
                <c:pt idx="35">
                  <c:v>384.4628571428571</c:v>
                </c:pt>
                <c:pt idx="36">
                  <c:v>389.82857142857148</c:v>
                </c:pt>
                <c:pt idx="37">
                  <c:v>382.18750000000006</c:v>
                </c:pt>
                <c:pt idx="38">
                  <c:v>370.14475000000004</c:v>
                </c:pt>
                <c:pt idx="39">
                  <c:v>392.25142857142862</c:v>
                </c:pt>
                <c:pt idx="40">
                  <c:v>396.9</c:v>
                </c:pt>
                <c:pt idx="41">
                  <c:v>394.03499999999997</c:v>
                </c:pt>
                <c:pt idx="42">
                  <c:v>385.5333333333333</c:v>
                </c:pt>
                <c:pt idx="43">
                  <c:v>385.27300000000002</c:v>
                </c:pt>
                <c:pt idx="44">
                  <c:v>379.42</c:v>
                </c:pt>
                <c:pt idx="45">
                  <c:v>393.375</c:v>
                </c:pt>
                <c:pt idx="46">
                  <c:v>396.9</c:v>
                </c:pt>
                <c:pt idx="47">
                  <c:v>396.6699999999999</c:v>
                </c:pt>
                <c:pt idx="48">
                  <c:v>394.57499999999999</c:v>
                </c:pt>
                <c:pt idx="49">
                  <c:v>392.43</c:v>
                </c:pt>
                <c:pt idx="50">
                  <c:v>375.125</c:v>
                </c:pt>
                <c:pt idx="51">
                  <c:v>376.89333333333326</c:v>
                </c:pt>
                <c:pt idx="52">
                  <c:v>392.435</c:v>
                </c:pt>
                <c:pt idx="53">
                  <c:v>364.15181818181821</c:v>
                </c:pt>
                <c:pt idx="54">
                  <c:v>396.3075</c:v>
                </c:pt>
                <c:pt idx="55">
                  <c:v>387.72666666666663</c:v>
                </c:pt>
                <c:pt idx="56">
                  <c:v>390.6</c:v>
                </c:pt>
                <c:pt idx="57">
                  <c:v>317.4496666666667</c:v>
                </c:pt>
                <c:pt idx="58">
                  <c:v>381.55499999999995</c:v>
                </c:pt>
                <c:pt idx="59">
                  <c:v>389.96</c:v>
                </c:pt>
                <c:pt idx="60">
                  <c:v>375.40666666666669</c:v>
                </c:pt>
                <c:pt idx="61">
                  <c:v>382.11444444444453</c:v>
                </c:pt>
                <c:pt idx="62">
                  <c:v>383.73199999999991</c:v>
                </c:pt>
                <c:pt idx="63">
                  <c:v>396.9</c:v>
                </c:pt>
                <c:pt idx="64">
                  <c:v>288.08916666666687</c:v>
                </c:pt>
                <c:pt idx="65">
                  <c:v>368.916</c:v>
                </c:pt>
              </c:numCache>
            </c:numRef>
          </c:val>
          <c:extLst>
            <c:ext xmlns:c16="http://schemas.microsoft.com/office/drawing/2014/chart" uri="{C3380CC4-5D6E-409C-BE32-E72D297353CC}">
              <c16:uniqueId val="{00000000-9865-4866-91F4-7A5B2F112AF1}"/>
            </c:ext>
          </c:extLst>
        </c:ser>
        <c:dLbls>
          <c:showLegendKey val="0"/>
          <c:showVal val="0"/>
          <c:showCatName val="0"/>
          <c:showSerName val="0"/>
          <c:showPercent val="0"/>
          <c:showBubbleSize val="0"/>
        </c:dLbls>
        <c:gapWidth val="219"/>
        <c:overlap val="-27"/>
        <c:axId val="138298959"/>
        <c:axId val="138310959"/>
      </c:barChart>
      <c:lineChart>
        <c:grouping val="standard"/>
        <c:varyColors val="0"/>
        <c:ser>
          <c:idx val="1"/>
          <c:order val="1"/>
          <c:tx>
            <c:strRef>
              <c:f>PIVOTETABLE15!$D$5</c:f>
              <c:strCache>
                <c:ptCount val="1"/>
                <c:pt idx="0">
                  <c:v>Average of LSTAT</c:v>
                </c:pt>
              </c:strCache>
            </c:strRef>
          </c:tx>
          <c:spPr>
            <a:ln w="28575" cap="rnd">
              <a:solidFill>
                <a:schemeClr val="accent2"/>
              </a:solidFill>
              <a:round/>
            </a:ln>
            <a:effectLst/>
          </c:spPr>
          <c:marker>
            <c:symbol val="none"/>
          </c:marker>
          <c:cat>
            <c:strRef>
              <c:f>PIVOTETABLE15!$B$6:$B$72</c:f>
              <c:strCache>
                <c:ptCount val="66"/>
                <c:pt idx="0">
                  <c:v>187</c:v>
                </c:pt>
                <c:pt idx="1">
                  <c:v>188</c:v>
                </c:pt>
                <c:pt idx="2">
                  <c:v>193</c:v>
                </c:pt>
                <c:pt idx="3">
                  <c:v>198</c:v>
                </c:pt>
                <c:pt idx="4">
                  <c:v>216</c:v>
                </c:pt>
                <c:pt idx="5">
                  <c:v>222</c:v>
                </c:pt>
                <c:pt idx="6">
                  <c:v>223</c:v>
                </c:pt>
                <c:pt idx="7">
                  <c:v>224</c:v>
                </c:pt>
                <c:pt idx="8">
                  <c:v>226</c:v>
                </c:pt>
                <c:pt idx="9">
                  <c:v>233</c:v>
                </c:pt>
                <c:pt idx="10">
                  <c:v>241</c:v>
                </c:pt>
                <c:pt idx="11">
                  <c:v>242</c:v>
                </c:pt>
                <c:pt idx="12">
                  <c:v>243</c:v>
                </c:pt>
                <c:pt idx="13">
                  <c:v>244</c:v>
                </c:pt>
                <c:pt idx="14">
                  <c:v>245</c:v>
                </c:pt>
                <c:pt idx="15">
                  <c:v>247</c:v>
                </c:pt>
                <c:pt idx="16">
                  <c:v>252</c:v>
                </c:pt>
                <c:pt idx="17">
                  <c:v>254</c:v>
                </c:pt>
                <c:pt idx="18">
                  <c:v>255</c:v>
                </c:pt>
                <c:pt idx="19">
                  <c:v>256</c:v>
                </c:pt>
                <c:pt idx="20">
                  <c:v>264</c:v>
                </c:pt>
                <c:pt idx="21">
                  <c:v>265</c:v>
                </c:pt>
                <c:pt idx="22">
                  <c:v>270</c:v>
                </c:pt>
                <c:pt idx="23">
                  <c:v>273</c:v>
                </c:pt>
                <c:pt idx="24">
                  <c:v>276</c:v>
                </c:pt>
                <c:pt idx="25">
                  <c:v>277</c:v>
                </c:pt>
                <c:pt idx="26">
                  <c:v>279</c:v>
                </c:pt>
                <c:pt idx="27">
                  <c:v>280</c:v>
                </c:pt>
                <c:pt idx="28">
                  <c:v>281</c:v>
                </c:pt>
                <c:pt idx="29">
                  <c:v>284</c:v>
                </c:pt>
                <c:pt idx="30">
                  <c:v>285</c:v>
                </c:pt>
                <c:pt idx="31">
                  <c:v>287</c:v>
                </c:pt>
                <c:pt idx="32">
                  <c:v>289</c:v>
                </c:pt>
                <c:pt idx="33">
                  <c:v>293</c:v>
                </c:pt>
                <c:pt idx="34">
                  <c:v>296</c:v>
                </c:pt>
                <c:pt idx="35">
                  <c:v>300</c:v>
                </c:pt>
                <c:pt idx="36">
                  <c:v>304</c:v>
                </c:pt>
                <c:pt idx="37">
                  <c:v>305</c:v>
                </c:pt>
                <c:pt idx="38">
                  <c:v>307</c:v>
                </c:pt>
                <c:pt idx="39">
                  <c:v>311</c:v>
                </c:pt>
                <c:pt idx="40">
                  <c:v>313</c:v>
                </c:pt>
                <c:pt idx="41">
                  <c:v>315</c:v>
                </c:pt>
                <c:pt idx="42">
                  <c:v>329</c:v>
                </c:pt>
                <c:pt idx="43">
                  <c:v>330</c:v>
                </c:pt>
                <c:pt idx="44">
                  <c:v>334</c:v>
                </c:pt>
                <c:pt idx="45">
                  <c:v>335</c:v>
                </c:pt>
                <c:pt idx="46">
                  <c:v>337</c:v>
                </c:pt>
                <c:pt idx="47">
                  <c:v>345</c:v>
                </c:pt>
                <c:pt idx="48">
                  <c:v>348</c:v>
                </c:pt>
                <c:pt idx="49">
                  <c:v>351</c:v>
                </c:pt>
                <c:pt idx="50">
                  <c:v>352</c:v>
                </c:pt>
                <c:pt idx="51">
                  <c:v>358</c:v>
                </c:pt>
                <c:pt idx="52">
                  <c:v>370</c:v>
                </c:pt>
                <c:pt idx="53">
                  <c:v>384</c:v>
                </c:pt>
                <c:pt idx="54">
                  <c:v>391</c:v>
                </c:pt>
                <c:pt idx="55">
                  <c:v>398</c:v>
                </c:pt>
                <c:pt idx="56">
                  <c:v>402</c:v>
                </c:pt>
                <c:pt idx="57">
                  <c:v>403</c:v>
                </c:pt>
                <c:pt idx="58">
                  <c:v>411</c:v>
                </c:pt>
                <c:pt idx="59">
                  <c:v>422</c:v>
                </c:pt>
                <c:pt idx="60">
                  <c:v>430</c:v>
                </c:pt>
                <c:pt idx="61">
                  <c:v>432</c:v>
                </c:pt>
                <c:pt idx="62">
                  <c:v>437</c:v>
                </c:pt>
                <c:pt idx="63">
                  <c:v>469</c:v>
                </c:pt>
                <c:pt idx="64">
                  <c:v>666</c:v>
                </c:pt>
                <c:pt idx="65">
                  <c:v>711</c:v>
                </c:pt>
              </c:strCache>
            </c:strRef>
          </c:cat>
          <c:val>
            <c:numRef>
              <c:f>PIVOTETABLE15!$D$6:$D$72</c:f>
              <c:numCache>
                <c:formatCode>General</c:formatCode>
                <c:ptCount val="66"/>
                <c:pt idx="0">
                  <c:v>4.5</c:v>
                </c:pt>
                <c:pt idx="1">
                  <c:v>18.804285714285715</c:v>
                </c:pt>
                <c:pt idx="2">
                  <c:v>8.0162499999999994</c:v>
                </c:pt>
                <c:pt idx="3">
                  <c:v>3.16</c:v>
                </c:pt>
                <c:pt idx="4">
                  <c:v>4.8519999999999994</c:v>
                </c:pt>
                <c:pt idx="5">
                  <c:v>6.1914285714285722</c:v>
                </c:pt>
                <c:pt idx="6">
                  <c:v>9.51</c:v>
                </c:pt>
                <c:pt idx="7">
                  <c:v>7.5030000000000001</c:v>
                </c:pt>
                <c:pt idx="8">
                  <c:v>4.8099999999999996</c:v>
                </c:pt>
                <c:pt idx="9">
                  <c:v>13.09</c:v>
                </c:pt>
                <c:pt idx="10">
                  <c:v>12.93</c:v>
                </c:pt>
                <c:pt idx="11">
                  <c:v>6.5850000000000009</c:v>
                </c:pt>
                <c:pt idx="12">
                  <c:v>9.1475000000000009</c:v>
                </c:pt>
                <c:pt idx="13">
                  <c:v>3.11</c:v>
                </c:pt>
                <c:pt idx="14">
                  <c:v>3.8633333333333333</c:v>
                </c:pt>
                <c:pt idx="15">
                  <c:v>9.3624999999999989</c:v>
                </c:pt>
                <c:pt idx="16">
                  <c:v>3.1500000000000004</c:v>
                </c:pt>
                <c:pt idx="17">
                  <c:v>4.782</c:v>
                </c:pt>
                <c:pt idx="18">
                  <c:v>2.97</c:v>
                </c:pt>
                <c:pt idx="19">
                  <c:v>3.95</c:v>
                </c:pt>
                <c:pt idx="20">
                  <c:v>8.1466666666666665</c:v>
                </c:pt>
                <c:pt idx="21">
                  <c:v>4.7050000000000001</c:v>
                </c:pt>
                <c:pt idx="22">
                  <c:v>7.5957142857142861</c:v>
                </c:pt>
                <c:pt idx="23">
                  <c:v>7.75</c:v>
                </c:pt>
                <c:pt idx="24">
                  <c:v>9.2866666666666688</c:v>
                </c:pt>
                <c:pt idx="25">
                  <c:v>16.666363636363638</c:v>
                </c:pt>
                <c:pt idx="26">
                  <c:v>9.9975000000000005</c:v>
                </c:pt>
                <c:pt idx="27">
                  <c:v>5.99</c:v>
                </c:pt>
                <c:pt idx="28">
                  <c:v>6.6850000000000005</c:v>
                </c:pt>
                <c:pt idx="29">
                  <c:v>9.3414285714285707</c:v>
                </c:pt>
                <c:pt idx="30">
                  <c:v>7.85</c:v>
                </c:pt>
                <c:pt idx="31">
                  <c:v>7.9562499999999989</c:v>
                </c:pt>
                <c:pt idx="32">
                  <c:v>9.6960000000000015</c:v>
                </c:pt>
                <c:pt idx="33">
                  <c:v>8.0833333333333339</c:v>
                </c:pt>
                <c:pt idx="34">
                  <c:v>8.375</c:v>
                </c:pt>
                <c:pt idx="35">
                  <c:v>8.8785714285714281</c:v>
                </c:pt>
                <c:pt idx="36">
                  <c:v>10.796428571428573</c:v>
                </c:pt>
                <c:pt idx="37">
                  <c:v>7.415</c:v>
                </c:pt>
                <c:pt idx="38">
                  <c:v>11.688500000000001</c:v>
                </c:pt>
                <c:pt idx="39">
                  <c:v>18.291428571428572</c:v>
                </c:pt>
                <c:pt idx="40">
                  <c:v>5.77</c:v>
                </c:pt>
                <c:pt idx="41">
                  <c:v>7.91</c:v>
                </c:pt>
                <c:pt idx="42">
                  <c:v>7.0566666666666658</c:v>
                </c:pt>
                <c:pt idx="43">
                  <c:v>8.2910000000000021</c:v>
                </c:pt>
                <c:pt idx="44">
                  <c:v>6.8100000000000005</c:v>
                </c:pt>
                <c:pt idx="45">
                  <c:v>5.9350000000000005</c:v>
                </c:pt>
                <c:pt idx="46">
                  <c:v>7.4550000000000001</c:v>
                </c:pt>
                <c:pt idx="47">
                  <c:v>9.9933333333333323</c:v>
                </c:pt>
                <c:pt idx="48">
                  <c:v>5.27</c:v>
                </c:pt>
                <c:pt idx="49">
                  <c:v>6.36</c:v>
                </c:pt>
                <c:pt idx="50">
                  <c:v>11.6</c:v>
                </c:pt>
                <c:pt idx="51">
                  <c:v>5.2600000000000007</c:v>
                </c:pt>
                <c:pt idx="52">
                  <c:v>5.8949999999999996</c:v>
                </c:pt>
                <c:pt idx="53">
                  <c:v>13.048181818181819</c:v>
                </c:pt>
                <c:pt idx="54">
                  <c:v>15.098749999999999</c:v>
                </c:pt>
                <c:pt idx="55">
                  <c:v>7.3908333333333331</c:v>
                </c:pt>
                <c:pt idx="56">
                  <c:v>4.5049999999999999</c:v>
                </c:pt>
                <c:pt idx="57">
                  <c:v>14.16333333333333</c:v>
                </c:pt>
                <c:pt idx="58">
                  <c:v>6.6400000000000006</c:v>
                </c:pt>
                <c:pt idx="59">
                  <c:v>8.65</c:v>
                </c:pt>
                <c:pt idx="60">
                  <c:v>8.8000000000000007</c:v>
                </c:pt>
                <c:pt idx="61">
                  <c:v>13.443333333333335</c:v>
                </c:pt>
                <c:pt idx="62">
                  <c:v>17.736000000000001</c:v>
                </c:pt>
                <c:pt idx="63">
                  <c:v>14.8</c:v>
                </c:pt>
                <c:pt idx="64">
                  <c:v>18.600606060606058</c:v>
                </c:pt>
                <c:pt idx="65">
                  <c:v>20.625999999999998</c:v>
                </c:pt>
              </c:numCache>
            </c:numRef>
          </c:val>
          <c:smooth val="0"/>
          <c:extLst>
            <c:ext xmlns:c16="http://schemas.microsoft.com/office/drawing/2014/chart" uri="{C3380CC4-5D6E-409C-BE32-E72D297353CC}">
              <c16:uniqueId val="{00000001-9865-4866-91F4-7A5B2F112AF1}"/>
            </c:ext>
          </c:extLst>
        </c:ser>
        <c:dLbls>
          <c:showLegendKey val="0"/>
          <c:showVal val="0"/>
          <c:showCatName val="0"/>
          <c:showSerName val="0"/>
          <c:showPercent val="0"/>
          <c:showBubbleSize val="0"/>
        </c:dLbls>
        <c:marker val="1"/>
        <c:smooth val="0"/>
        <c:axId val="138316719"/>
        <c:axId val="138307119"/>
      </c:lineChart>
      <c:catAx>
        <c:axId val="138298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310959"/>
        <c:crosses val="autoZero"/>
        <c:auto val="1"/>
        <c:lblAlgn val="ctr"/>
        <c:lblOffset val="100"/>
        <c:noMultiLvlLbl val="0"/>
      </c:catAx>
      <c:valAx>
        <c:axId val="138310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98959"/>
        <c:crosses val="autoZero"/>
        <c:crossBetween val="between"/>
      </c:valAx>
      <c:valAx>
        <c:axId val="138307119"/>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316719"/>
        <c:crosses val="max"/>
        <c:crossBetween val="between"/>
      </c:valAx>
      <c:catAx>
        <c:axId val="138316719"/>
        <c:scaling>
          <c:orientation val="minMax"/>
        </c:scaling>
        <c:delete val="1"/>
        <c:axPos val="b"/>
        <c:numFmt formatCode="General" sourceLinked="1"/>
        <c:majorTickMark val="out"/>
        <c:minorTickMark val="none"/>
        <c:tickLblPos val="nextTo"/>
        <c:crossAx val="138307119"/>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[boston housing.xlsx]PIVOTETABLE4!PivotTable5</c:name>
    <c:fmtId val="4"/>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sz="1200"/>
              <a:t>DISTRIBUTION OF TAX BY (MDEV)</a:t>
            </a:r>
          </a:p>
        </c:rich>
      </c:tx>
      <c:layout>
        <c:manualLayout>
          <c:xMode val="edge"/>
          <c:yMode val="edge"/>
          <c:x val="0.32203261281759576"/>
          <c:y val="2.7582555950534458E-2"/>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100000">
                <a:schemeClr val="accent1">
                  <a:alpha val="0"/>
                </a:schemeClr>
              </a:gs>
              <a:gs pos="50000">
                <a:schemeClr val="accent1"/>
              </a:gs>
            </a:gsLst>
            <a:lin ang="10800000" scaled="1"/>
          </a:gradFill>
          <a:ln>
            <a:noFill/>
          </a:ln>
          <a:effectLst/>
          <a:sp3d/>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100000">
                <a:schemeClr val="accent1">
                  <a:alpha val="0"/>
                </a:schemeClr>
              </a:gs>
              <a:gs pos="50000">
                <a:schemeClr val="accent1"/>
              </a:gs>
            </a:gsLst>
            <a:lin ang="108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100000">
                <a:schemeClr val="accent1">
                  <a:alpha val="0"/>
                </a:schemeClr>
              </a:gs>
              <a:gs pos="50000">
                <a:schemeClr val="accent1"/>
              </a:gs>
            </a:gsLst>
            <a:lin ang="108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PIVOTETABLE4!$C$5</c:f>
              <c:strCache>
                <c:ptCount val="1"/>
                <c:pt idx="0">
                  <c:v>Total</c:v>
                </c:pt>
              </c:strCache>
            </c:strRef>
          </c:tx>
          <c:spPr>
            <a:gradFill flip="none" rotWithShape="1">
              <a:gsLst>
                <a:gs pos="100000">
                  <a:schemeClr val="accent1">
                    <a:alpha val="0"/>
                  </a:schemeClr>
                </a:gs>
                <a:gs pos="50000">
                  <a:schemeClr val="accent1"/>
                </a:gs>
              </a:gsLst>
              <a:lin ang="10800000" scaled="1"/>
            </a:gradFill>
            <a:ln>
              <a:noFill/>
            </a:ln>
            <a:effectLst/>
            <a:sp3d/>
          </c:spPr>
          <c:invertIfNegative val="0"/>
          <c:cat>
            <c:strRef>
              <c:f>PIVOTETABLE4!$B$6:$B$72</c:f>
              <c:strCache>
                <c:ptCount val="66"/>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3%</c:v>
                </c:pt>
                <c:pt idx="17">
                  <c:v>3%</c:v>
                </c:pt>
                <c:pt idx="18">
                  <c:v>3%</c:v>
                </c:pt>
                <c:pt idx="19">
                  <c:v>3%</c:v>
                </c:pt>
                <c:pt idx="20">
                  <c:v>3%</c:v>
                </c:pt>
                <c:pt idx="21">
                  <c:v>3%</c:v>
                </c:pt>
                <c:pt idx="22">
                  <c:v>3%</c:v>
                </c:pt>
                <c:pt idx="23">
                  <c:v>3%</c:v>
                </c:pt>
                <c:pt idx="24">
                  <c:v>3%</c:v>
                </c:pt>
                <c:pt idx="25">
                  <c:v>3%</c:v>
                </c:pt>
                <c:pt idx="26">
                  <c:v>3%</c:v>
                </c:pt>
                <c:pt idx="27">
                  <c:v>3%</c:v>
                </c:pt>
                <c:pt idx="28">
                  <c:v>3%</c:v>
                </c:pt>
                <c:pt idx="29">
                  <c:v>3%</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4%</c:v>
                </c:pt>
                <c:pt idx="50">
                  <c:v>4%</c:v>
                </c:pt>
                <c:pt idx="51">
                  <c:v>4%</c:v>
                </c:pt>
                <c:pt idx="52">
                  <c:v>4%</c:v>
                </c:pt>
                <c:pt idx="53">
                  <c:v>4%</c:v>
                </c:pt>
                <c:pt idx="54">
                  <c:v>4%</c:v>
                </c:pt>
                <c:pt idx="55">
                  <c:v>4%</c:v>
                </c:pt>
                <c:pt idx="56">
                  <c:v>4%</c:v>
                </c:pt>
                <c:pt idx="57">
                  <c:v>4%</c:v>
                </c:pt>
                <c:pt idx="58">
                  <c:v>4%</c:v>
                </c:pt>
                <c:pt idx="59">
                  <c:v>4%</c:v>
                </c:pt>
                <c:pt idx="60">
                  <c:v>4%</c:v>
                </c:pt>
                <c:pt idx="61">
                  <c:v>4%</c:v>
                </c:pt>
                <c:pt idx="62">
                  <c:v>4%</c:v>
                </c:pt>
                <c:pt idx="63">
                  <c:v>5%</c:v>
                </c:pt>
                <c:pt idx="64">
                  <c:v>7%</c:v>
                </c:pt>
                <c:pt idx="65">
                  <c:v>7%</c:v>
                </c:pt>
              </c:strCache>
            </c:strRef>
          </c:cat>
          <c:val>
            <c:numRef>
              <c:f>PIVOTETABLE4!$C$6:$C$72</c:f>
              <c:numCache>
                <c:formatCode>General</c:formatCode>
                <c:ptCount val="66"/>
                <c:pt idx="0">
                  <c:v>30.1</c:v>
                </c:pt>
                <c:pt idx="1">
                  <c:v>135.99999999999997</c:v>
                </c:pt>
                <c:pt idx="2">
                  <c:v>289.60000000000002</c:v>
                </c:pt>
                <c:pt idx="3">
                  <c:v>50</c:v>
                </c:pt>
                <c:pt idx="4">
                  <c:v>194.9</c:v>
                </c:pt>
                <c:pt idx="5">
                  <c:v>224.4</c:v>
                </c:pt>
                <c:pt idx="6">
                  <c:v>126.60000000000001</c:v>
                </c:pt>
                <c:pt idx="7">
                  <c:v>258.8</c:v>
                </c:pt>
                <c:pt idx="8">
                  <c:v>35.4</c:v>
                </c:pt>
                <c:pt idx="9">
                  <c:v>187.50000000000003</c:v>
                </c:pt>
                <c:pt idx="10">
                  <c:v>20.100000000000001</c:v>
                </c:pt>
                <c:pt idx="11">
                  <c:v>56.300000000000004</c:v>
                </c:pt>
                <c:pt idx="12">
                  <c:v>88.6</c:v>
                </c:pt>
                <c:pt idx="13">
                  <c:v>44</c:v>
                </c:pt>
                <c:pt idx="14">
                  <c:v>93.699999999999989</c:v>
                </c:pt>
                <c:pt idx="15">
                  <c:v>95.2</c:v>
                </c:pt>
                <c:pt idx="16">
                  <c:v>65.7</c:v>
                </c:pt>
                <c:pt idx="17">
                  <c:v>159.80000000000001</c:v>
                </c:pt>
                <c:pt idx="18">
                  <c:v>50</c:v>
                </c:pt>
                <c:pt idx="19">
                  <c:v>31.6</c:v>
                </c:pt>
                <c:pt idx="20">
                  <c:v>456.29999999999995</c:v>
                </c:pt>
                <c:pt idx="21">
                  <c:v>60.2</c:v>
                </c:pt>
                <c:pt idx="22">
                  <c:v>165.4</c:v>
                </c:pt>
                <c:pt idx="23">
                  <c:v>100.80000000000001</c:v>
                </c:pt>
                <c:pt idx="24">
                  <c:v>262</c:v>
                </c:pt>
                <c:pt idx="25">
                  <c:v>254.1</c:v>
                </c:pt>
                <c:pt idx="26">
                  <c:v>84.6</c:v>
                </c:pt>
                <c:pt idx="27">
                  <c:v>24.5</c:v>
                </c:pt>
                <c:pt idx="28">
                  <c:v>99.6</c:v>
                </c:pt>
                <c:pt idx="29">
                  <c:v>157.5</c:v>
                </c:pt>
                <c:pt idx="30">
                  <c:v>32.200000000000003</c:v>
                </c:pt>
                <c:pt idx="31">
                  <c:v>180.6</c:v>
                </c:pt>
                <c:pt idx="32">
                  <c:v>121.59999999999998</c:v>
                </c:pt>
                <c:pt idx="33">
                  <c:v>70.3</c:v>
                </c:pt>
                <c:pt idx="34">
                  <c:v>200.4</c:v>
                </c:pt>
                <c:pt idx="35">
                  <c:v>157</c:v>
                </c:pt>
                <c:pt idx="36">
                  <c:v>280.5</c:v>
                </c:pt>
                <c:pt idx="37">
                  <c:v>92.1</c:v>
                </c:pt>
                <c:pt idx="38">
                  <c:v>971.5</c:v>
                </c:pt>
                <c:pt idx="39">
                  <c:v>141</c:v>
                </c:pt>
                <c:pt idx="40">
                  <c:v>24.7</c:v>
                </c:pt>
                <c:pt idx="41">
                  <c:v>42.8</c:v>
                </c:pt>
                <c:pt idx="42">
                  <c:v>179.7</c:v>
                </c:pt>
                <c:pt idx="43">
                  <c:v>253.2</c:v>
                </c:pt>
                <c:pt idx="44">
                  <c:v>38.799999999999997</c:v>
                </c:pt>
                <c:pt idx="45">
                  <c:v>49.5</c:v>
                </c:pt>
                <c:pt idx="46">
                  <c:v>42.9</c:v>
                </c:pt>
                <c:pt idx="47">
                  <c:v>60.3</c:v>
                </c:pt>
                <c:pt idx="48">
                  <c:v>66.400000000000006</c:v>
                </c:pt>
                <c:pt idx="49">
                  <c:v>23.1</c:v>
                </c:pt>
                <c:pt idx="50">
                  <c:v>34.700000000000003</c:v>
                </c:pt>
                <c:pt idx="51">
                  <c:v>76.3</c:v>
                </c:pt>
                <c:pt idx="52">
                  <c:v>55.099999999999994</c:v>
                </c:pt>
                <c:pt idx="53">
                  <c:v>232.3</c:v>
                </c:pt>
                <c:pt idx="54">
                  <c:v>162.9</c:v>
                </c:pt>
                <c:pt idx="55">
                  <c:v>328.4</c:v>
                </c:pt>
                <c:pt idx="56">
                  <c:v>67.8</c:v>
                </c:pt>
                <c:pt idx="57">
                  <c:v>709.49999999999989</c:v>
                </c:pt>
                <c:pt idx="58">
                  <c:v>42.7</c:v>
                </c:pt>
                <c:pt idx="59">
                  <c:v>16.5</c:v>
                </c:pt>
                <c:pt idx="60">
                  <c:v>61.7</c:v>
                </c:pt>
                <c:pt idx="61">
                  <c:v>177.20000000000002</c:v>
                </c:pt>
                <c:pt idx="62">
                  <c:v>256.40000000000003</c:v>
                </c:pt>
                <c:pt idx="63">
                  <c:v>18.899999999999999</c:v>
                </c:pt>
                <c:pt idx="64">
                  <c:v>2165.3000000000002</c:v>
                </c:pt>
                <c:pt idx="65">
                  <c:v>64</c:v>
                </c:pt>
              </c:numCache>
            </c:numRef>
          </c:val>
          <c:extLst>
            <c:ext xmlns:c16="http://schemas.microsoft.com/office/drawing/2014/chart" uri="{C3380CC4-5D6E-409C-BE32-E72D297353CC}">
              <c16:uniqueId val="{00000000-96A7-404B-A072-F5B194492887}"/>
            </c:ext>
          </c:extLst>
        </c:ser>
        <c:dLbls>
          <c:showLegendKey val="0"/>
          <c:showVal val="0"/>
          <c:showCatName val="0"/>
          <c:showSerName val="0"/>
          <c:showPercent val="0"/>
          <c:showBubbleSize val="0"/>
        </c:dLbls>
        <c:gapWidth val="150"/>
        <c:gapDepth val="0"/>
        <c:shape val="box"/>
        <c:axId val="138301839"/>
        <c:axId val="138285519"/>
        <c:axId val="0"/>
      </c:bar3DChart>
      <c:catAx>
        <c:axId val="1383018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85519"/>
        <c:crosses val="autoZero"/>
        <c:auto val="1"/>
        <c:lblAlgn val="ctr"/>
        <c:lblOffset val="100"/>
        <c:noMultiLvlLbl val="0"/>
      </c:catAx>
      <c:valAx>
        <c:axId val="138285519"/>
        <c:scaling>
          <c:orientation val="minMax"/>
        </c:scaling>
        <c:delete val="0"/>
        <c:axPos val="b"/>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301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[boston housing.xlsx]PIVOTETABLE5!PivotTable6</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HIGHEST (CRIM) OF (LSTAT)</a:t>
            </a:r>
          </a:p>
        </c:rich>
      </c:tx>
      <c:layout>
        <c:manualLayout>
          <c:xMode val="edge"/>
          <c:yMode val="edge"/>
          <c:x val="0.28307315986250786"/>
          <c:y val="3.405853889116940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4737004361148458E-2"/>
          <c:y val="0.23238748234263684"/>
          <c:w val="0.73044028771908964"/>
          <c:h val="0.45228205705205038"/>
        </c:manualLayout>
      </c:layout>
      <c:line3DChart>
        <c:grouping val="standard"/>
        <c:varyColors val="0"/>
        <c:ser>
          <c:idx val="0"/>
          <c:order val="0"/>
          <c:tx>
            <c:strRef>
              <c:f>PIVOTETABLE5!$C$5</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PIVOTETABLE5!$B$6:$B$26</c:f>
              <c:strCache>
                <c:ptCount val="20"/>
                <c:pt idx="0">
                  <c:v>45.7461</c:v>
                </c:pt>
                <c:pt idx="1">
                  <c:v>38.3518</c:v>
                </c:pt>
                <c:pt idx="2">
                  <c:v>24.3938</c:v>
                </c:pt>
                <c:pt idx="3">
                  <c:v>22.5971</c:v>
                </c:pt>
                <c:pt idx="4">
                  <c:v>20.0849</c:v>
                </c:pt>
                <c:pt idx="5">
                  <c:v>18.811</c:v>
                </c:pt>
                <c:pt idx="6">
                  <c:v>18.4982</c:v>
                </c:pt>
                <c:pt idx="7">
                  <c:v>18.0846</c:v>
                </c:pt>
                <c:pt idx="8">
                  <c:v>16.8118</c:v>
                </c:pt>
                <c:pt idx="9">
                  <c:v>13.6781</c:v>
                </c:pt>
                <c:pt idx="10">
                  <c:v>11.1081</c:v>
                </c:pt>
                <c:pt idx="11">
                  <c:v>9.91655</c:v>
                </c:pt>
                <c:pt idx="12">
                  <c:v>2.77974</c:v>
                </c:pt>
                <c:pt idx="13">
                  <c:v>2.36862</c:v>
                </c:pt>
                <c:pt idx="14">
                  <c:v>2.33099</c:v>
                </c:pt>
                <c:pt idx="15">
                  <c:v>1.62864</c:v>
                </c:pt>
                <c:pt idx="16">
                  <c:v>0.28955</c:v>
                </c:pt>
                <c:pt idx="17">
                  <c:v>0.25387</c:v>
                </c:pt>
                <c:pt idx="18">
                  <c:v>0.21124</c:v>
                </c:pt>
                <c:pt idx="19">
                  <c:v>0.20746</c:v>
                </c:pt>
              </c:strCache>
            </c:strRef>
          </c:cat>
          <c:val>
            <c:numRef>
              <c:f>PIVOTETABLE5!$C$6:$C$26</c:f>
              <c:numCache>
                <c:formatCode>General</c:formatCode>
                <c:ptCount val="20"/>
                <c:pt idx="0">
                  <c:v>36.979999999999997</c:v>
                </c:pt>
                <c:pt idx="1">
                  <c:v>30.59</c:v>
                </c:pt>
                <c:pt idx="2">
                  <c:v>28.28</c:v>
                </c:pt>
                <c:pt idx="3">
                  <c:v>31.99</c:v>
                </c:pt>
                <c:pt idx="4">
                  <c:v>30.63</c:v>
                </c:pt>
                <c:pt idx="5">
                  <c:v>34.369999999999997</c:v>
                </c:pt>
                <c:pt idx="6">
                  <c:v>37.97</c:v>
                </c:pt>
                <c:pt idx="7">
                  <c:v>29.05</c:v>
                </c:pt>
                <c:pt idx="8">
                  <c:v>30.81</c:v>
                </c:pt>
                <c:pt idx="9">
                  <c:v>34.020000000000003</c:v>
                </c:pt>
                <c:pt idx="10">
                  <c:v>34.770000000000003</c:v>
                </c:pt>
                <c:pt idx="11">
                  <c:v>29.97</c:v>
                </c:pt>
                <c:pt idx="12">
                  <c:v>29.29</c:v>
                </c:pt>
                <c:pt idx="13">
                  <c:v>29.53</c:v>
                </c:pt>
                <c:pt idx="14">
                  <c:v>28.32</c:v>
                </c:pt>
                <c:pt idx="15">
                  <c:v>34.409999999999997</c:v>
                </c:pt>
                <c:pt idx="16">
                  <c:v>29.55</c:v>
                </c:pt>
                <c:pt idx="17">
                  <c:v>30.81</c:v>
                </c:pt>
                <c:pt idx="18">
                  <c:v>29.93</c:v>
                </c:pt>
                <c:pt idx="19">
                  <c:v>29.68</c:v>
                </c:pt>
              </c:numCache>
            </c:numRef>
          </c:val>
          <c:smooth val="0"/>
          <c:extLst>
            <c:ext xmlns:c16="http://schemas.microsoft.com/office/drawing/2014/chart" uri="{C3380CC4-5D6E-409C-BE32-E72D297353CC}">
              <c16:uniqueId val="{00000000-6897-48B6-BE67-C4854465DBA0}"/>
            </c:ext>
          </c:extLst>
        </c:ser>
        <c:dLbls>
          <c:showLegendKey val="0"/>
          <c:showVal val="0"/>
          <c:showCatName val="0"/>
          <c:showSerName val="0"/>
          <c:showPercent val="0"/>
          <c:showBubbleSize val="0"/>
        </c:dLbls>
        <c:axId val="40528559"/>
        <c:axId val="40545839"/>
        <c:axId val="533187311"/>
      </c:line3DChart>
      <c:catAx>
        <c:axId val="40528559"/>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545839"/>
        <c:crosses val="autoZero"/>
        <c:auto val="1"/>
        <c:lblAlgn val="ctr"/>
        <c:lblOffset val="100"/>
        <c:noMultiLvlLbl val="0"/>
      </c:catAx>
      <c:valAx>
        <c:axId val="40545839"/>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528559"/>
        <c:crosses val="autoZero"/>
        <c:crossBetween val="between"/>
      </c:valAx>
      <c:serAx>
        <c:axId val="533187311"/>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545839"/>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[boston housing.xlsx]PIVOTETABLE6!PivotTable7</c:name>
    <c:fmtId val="4"/>
  </c:pivotSource>
  <c:chart>
    <c:title>
      <c:tx>
        <c:rich>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r>
              <a:rPr lang="en-US" sz="1100"/>
              <a:t>AVERAGE (RM) COUNT NEAR VS FAR FROM (CHAS)</a:t>
            </a:r>
          </a:p>
        </c:rich>
      </c:tx>
      <c:layout>
        <c:manualLayout>
          <c:xMode val="edge"/>
          <c:yMode val="edge"/>
          <c:x val="0.18081233595800522"/>
          <c:y val="3.6016331291921846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marker>
          <c:symbol val="circle"/>
          <c:size val="6"/>
        </c:marke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marker>
          <c:symbol val="none"/>
        </c:marke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5"/>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6"/>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marker>
          <c:symbol val="none"/>
        </c:marke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PIVOTETABLE6!$C$5</c:f>
              <c:strCache>
                <c:ptCount val="1"/>
                <c:pt idx="0">
                  <c:v>Total</c:v>
                </c:pt>
              </c:strCache>
            </c:strRef>
          </c:tx>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extLst>
              <c:ext xmlns:c16="http://schemas.microsoft.com/office/drawing/2014/chart" uri="{C3380CC4-5D6E-409C-BE32-E72D297353CC}">
                <c16:uniqueId val="{00000001-2A87-4902-8842-60C9183B0E25}"/>
              </c:ext>
            </c:extLst>
          </c:dPt>
          <c:dPt>
            <c:idx val="1"/>
            <c:bubble3D val="0"/>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extLst>
              <c:ext xmlns:c16="http://schemas.microsoft.com/office/drawing/2014/chart" uri="{C3380CC4-5D6E-409C-BE32-E72D297353CC}">
                <c16:uniqueId val="{00000003-2A87-4902-8842-60C9183B0E25}"/>
              </c:ext>
            </c:extLst>
          </c:dPt>
          <c:dLbls>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1-2A87-4902-8842-60C9183B0E25}"/>
                </c:ext>
              </c:extLst>
            </c:dLbl>
            <c:dLbl>
              <c:idx val="1"/>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3-2A87-4902-8842-60C9183B0E25}"/>
                </c:ext>
              </c:extLst>
            </c:dLbl>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outEnd"/>
            <c:showLegendKey val="0"/>
            <c:showVal val="1"/>
            <c:showCatName val="1"/>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PIVOTETABLE6!$B$6:$B$8</c:f>
              <c:strCache>
                <c:ptCount val="2"/>
                <c:pt idx="0">
                  <c:v>0</c:v>
                </c:pt>
                <c:pt idx="1">
                  <c:v>1</c:v>
                </c:pt>
              </c:strCache>
            </c:strRef>
          </c:cat>
          <c:val>
            <c:numRef>
              <c:f>PIVOTETABLE6!$C$6:$C$8</c:f>
              <c:numCache>
                <c:formatCode>General</c:formatCode>
                <c:ptCount val="2"/>
                <c:pt idx="0">
                  <c:v>471</c:v>
                </c:pt>
                <c:pt idx="1">
                  <c:v>35</c:v>
                </c:pt>
              </c:numCache>
            </c:numRef>
          </c:val>
          <c:extLst>
            <c:ext xmlns:c16="http://schemas.microsoft.com/office/drawing/2014/chart" uri="{C3380CC4-5D6E-409C-BE32-E72D297353CC}">
              <c16:uniqueId val="{00000004-2A87-4902-8842-60C9183B0E25}"/>
            </c:ext>
          </c:extLst>
        </c:ser>
        <c:dLbls>
          <c:dLblPos val="out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[boston housing.xlsx]PIVOTETABLE7!PivotTable8</c:name>
    <c:fmtId val="4"/>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IMPACT OF (PTRAIO) ON (MDEV)</a:t>
            </a:r>
          </a:p>
        </c:rich>
      </c:tx>
      <c:layout>
        <c:manualLayout>
          <c:xMode val="edge"/>
          <c:yMode val="edge"/>
          <c:x val="0.16177657480314958"/>
          <c:y val="3.4649718929781803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UpDiag">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w="9525">
              <a:solidFill>
                <a:schemeClr val="l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accent1">
                <a:lumMod val="20000"/>
                <a:lumOff val="80000"/>
              </a:schemeClr>
            </a:bgClr>
          </a:pattFill>
          <a:ln w="25400">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ltUpDiag">
            <a:fgClr>
              <a:schemeClr val="accent1"/>
            </a:fgClr>
            <a:bgClr>
              <a:schemeClr val="accent1">
                <a:lumMod val="20000"/>
                <a:lumOff val="80000"/>
              </a:schemeClr>
            </a:bgClr>
          </a:pattFill>
          <a:ln w="25400">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PIVOTETABLE7!$C$5</c:f>
              <c:strCache>
                <c:ptCount val="1"/>
                <c:pt idx="0">
                  <c:v>Total</c:v>
                </c:pt>
              </c:strCache>
            </c:strRef>
          </c:tx>
          <c:spPr>
            <a:pattFill prst="ltUpDiag">
              <a:fgClr>
                <a:schemeClr val="accent1"/>
              </a:fgClr>
              <a:bgClr>
                <a:schemeClr val="accent1">
                  <a:lumMod val="20000"/>
                  <a:lumOff val="80000"/>
                </a:schemeClr>
              </a:bgClr>
            </a:pattFill>
            <a:ln w="25400">
              <a:noFill/>
            </a:ln>
            <a:effectLst>
              <a:innerShdw blurRad="114300">
                <a:schemeClr val="accent1"/>
              </a:innerShdw>
            </a:effectLst>
          </c:spPr>
          <c:cat>
            <c:strRef>
              <c:f>PIVOTETABLE7!$B$6:$B$52</c:f>
              <c:strCache>
                <c:ptCount val="46"/>
                <c:pt idx="0">
                  <c:v>22</c:v>
                </c:pt>
                <c:pt idx="1">
                  <c:v>21.2</c:v>
                </c:pt>
                <c:pt idx="2">
                  <c:v>21.1</c:v>
                </c:pt>
                <c:pt idx="3">
                  <c:v>21</c:v>
                </c:pt>
                <c:pt idx="4">
                  <c:v>20.9</c:v>
                </c:pt>
                <c:pt idx="5">
                  <c:v>20.2</c:v>
                </c:pt>
                <c:pt idx="6">
                  <c:v>20.1</c:v>
                </c:pt>
                <c:pt idx="7">
                  <c:v>19.7</c:v>
                </c:pt>
                <c:pt idx="8">
                  <c:v>19.6</c:v>
                </c:pt>
                <c:pt idx="9">
                  <c:v>19.2</c:v>
                </c:pt>
                <c:pt idx="10">
                  <c:v>19.1</c:v>
                </c:pt>
                <c:pt idx="11">
                  <c:v>19</c:v>
                </c:pt>
                <c:pt idx="12">
                  <c:v>18.9</c:v>
                </c:pt>
                <c:pt idx="13">
                  <c:v>18.8</c:v>
                </c:pt>
                <c:pt idx="14">
                  <c:v>18.7</c:v>
                </c:pt>
                <c:pt idx="15">
                  <c:v>18.6</c:v>
                </c:pt>
                <c:pt idx="16">
                  <c:v>18.5</c:v>
                </c:pt>
                <c:pt idx="17">
                  <c:v>18.4</c:v>
                </c:pt>
                <c:pt idx="18">
                  <c:v>18.3</c:v>
                </c:pt>
                <c:pt idx="19">
                  <c:v>18.2</c:v>
                </c:pt>
                <c:pt idx="20">
                  <c:v>18</c:v>
                </c:pt>
                <c:pt idx="21">
                  <c:v>17.9</c:v>
                </c:pt>
                <c:pt idx="22">
                  <c:v>17.8</c:v>
                </c:pt>
                <c:pt idx="23">
                  <c:v>17.6</c:v>
                </c:pt>
                <c:pt idx="24">
                  <c:v>17.4</c:v>
                </c:pt>
                <c:pt idx="25">
                  <c:v>17.3</c:v>
                </c:pt>
                <c:pt idx="26">
                  <c:v>17</c:v>
                </c:pt>
                <c:pt idx="27">
                  <c:v>16.9</c:v>
                </c:pt>
                <c:pt idx="28">
                  <c:v>16.8</c:v>
                </c:pt>
                <c:pt idx="29">
                  <c:v>16.6</c:v>
                </c:pt>
                <c:pt idx="30">
                  <c:v>16.4</c:v>
                </c:pt>
                <c:pt idx="31">
                  <c:v>16.1</c:v>
                </c:pt>
                <c:pt idx="32">
                  <c:v>16</c:v>
                </c:pt>
                <c:pt idx="33">
                  <c:v>15.9</c:v>
                </c:pt>
                <c:pt idx="34">
                  <c:v>15.6</c:v>
                </c:pt>
                <c:pt idx="35">
                  <c:v>15.5</c:v>
                </c:pt>
                <c:pt idx="36">
                  <c:v>15.3</c:v>
                </c:pt>
                <c:pt idx="37">
                  <c:v>15.2</c:v>
                </c:pt>
                <c:pt idx="38">
                  <c:v>15.1</c:v>
                </c:pt>
                <c:pt idx="39">
                  <c:v>14.9</c:v>
                </c:pt>
                <c:pt idx="40">
                  <c:v>14.8</c:v>
                </c:pt>
                <c:pt idx="41">
                  <c:v>14.7</c:v>
                </c:pt>
                <c:pt idx="42">
                  <c:v>14.4</c:v>
                </c:pt>
                <c:pt idx="43">
                  <c:v>13.6</c:v>
                </c:pt>
                <c:pt idx="44">
                  <c:v>13</c:v>
                </c:pt>
                <c:pt idx="45">
                  <c:v>12.6</c:v>
                </c:pt>
              </c:strCache>
            </c:strRef>
          </c:cat>
          <c:val>
            <c:numRef>
              <c:f>PIVOTETABLE7!$C$6:$C$52</c:f>
              <c:numCache>
                <c:formatCode>General</c:formatCode>
                <c:ptCount val="46"/>
                <c:pt idx="0">
                  <c:v>19.399999999999999</c:v>
                </c:pt>
                <c:pt idx="1">
                  <c:v>17.093333333333337</c:v>
                </c:pt>
                <c:pt idx="2">
                  <c:v>18.899999999999999</c:v>
                </c:pt>
                <c:pt idx="3">
                  <c:v>17.351851851851848</c:v>
                </c:pt>
                <c:pt idx="4">
                  <c:v>21.118181818181821</c:v>
                </c:pt>
                <c:pt idx="5">
                  <c:v>16.611428571428576</c:v>
                </c:pt>
                <c:pt idx="6">
                  <c:v>12.8</c:v>
                </c:pt>
                <c:pt idx="7">
                  <c:v>21.787500000000001</c:v>
                </c:pt>
                <c:pt idx="8">
                  <c:v>22.574999999999999</c:v>
                </c:pt>
                <c:pt idx="9">
                  <c:v>22.805263157894739</c:v>
                </c:pt>
                <c:pt idx="10">
                  <c:v>22.894117647058824</c:v>
                </c:pt>
                <c:pt idx="11">
                  <c:v>24.9</c:v>
                </c:pt>
                <c:pt idx="12">
                  <c:v>20.099999999999998</c:v>
                </c:pt>
                <c:pt idx="13">
                  <c:v>17.350000000000001</c:v>
                </c:pt>
                <c:pt idx="14">
                  <c:v>25.122222222222224</c:v>
                </c:pt>
                <c:pt idx="15">
                  <c:v>24.335294117647059</c:v>
                </c:pt>
                <c:pt idx="16">
                  <c:v>23.8</c:v>
                </c:pt>
                <c:pt idx="17">
                  <c:v>23.131250000000001</c:v>
                </c:pt>
                <c:pt idx="18">
                  <c:v>27.1</c:v>
                </c:pt>
                <c:pt idx="19">
                  <c:v>22.15</c:v>
                </c:pt>
                <c:pt idx="20">
                  <c:v>33.1</c:v>
                </c:pt>
                <c:pt idx="21">
                  <c:v>22.363636363636367</c:v>
                </c:pt>
                <c:pt idx="22">
                  <c:v>26.956521739130434</c:v>
                </c:pt>
                <c:pt idx="23">
                  <c:v>30.7</c:v>
                </c:pt>
                <c:pt idx="24">
                  <c:v>33.544444444444451</c:v>
                </c:pt>
                <c:pt idx="25">
                  <c:v>24.7</c:v>
                </c:pt>
                <c:pt idx="26">
                  <c:v>30.6</c:v>
                </c:pt>
                <c:pt idx="27">
                  <c:v>19.640000000000004</c:v>
                </c:pt>
                <c:pt idx="28">
                  <c:v>22.15</c:v>
                </c:pt>
                <c:pt idx="29">
                  <c:v>23.856250000000003</c:v>
                </c:pt>
                <c:pt idx="30">
                  <c:v>23.216666666666669</c:v>
                </c:pt>
                <c:pt idx="31">
                  <c:v>24.880000000000003</c:v>
                </c:pt>
                <c:pt idx="32">
                  <c:v>24.319999999999997</c:v>
                </c:pt>
                <c:pt idx="33">
                  <c:v>30.25</c:v>
                </c:pt>
                <c:pt idx="34">
                  <c:v>30.1</c:v>
                </c:pt>
                <c:pt idx="35">
                  <c:v>32.700000000000003</c:v>
                </c:pt>
                <c:pt idx="36">
                  <c:v>26.066666666666666</c:v>
                </c:pt>
                <c:pt idx="37">
                  <c:v>26.276923076923079</c:v>
                </c:pt>
                <c:pt idx="38">
                  <c:v>31.6</c:v>
                </c:pt>
                <c:pt idx="39">
                  <c:v>40.475000000000001</c:v>
                </c:pt>
                <c:pt idx="40">
                  <c:v>25.433333333333334</c:v>
                </c:pt>
                <c:pt idx="41">
                  <c:v>25.717647058823527</c:v>
                </c:pt>
                <c:pt idx="42">
                  <c:v>50</c:v>
                </c:pt>
                <c:pt idx="43">
                  <c:v>50</c:v>
                </c:pt>
                <c:pt idx="44">
                  <c:v>38.024999999999999</c:v>
                </c:pt>
                <c:pt idx="45">
                  <c:v>32.733333333333327</c:v>
                </c:pt>
              </c:numCache>
            </c:numRef>
          </c:val>
          <c:extLst>
            <c:ext xmlns:c16="http://schemas.microsoft.com/office/drawing/2014/chart" uri="{C3380CC4-5D6E-409C-BE32-E72D297353CC}">
              <c16:uniqueId val="{00000002-2A4A-4551-8F10-7F558485374F}"/>
            </c:ext>
          </c:extLst>
        </c:ser>
        <c:dLbls>
          <c:showLegendKey val="0"/>
          <c:showVal val="0"/>
          <c:showCatName val="0"/>
          <c:showSerName val="0"/>
          <c:showPercent val="0"/>
          <c:showBubbleSize val="0"/>
        </c:dLbls>
        <c:axId val="566948751"/>
        <c:axId val="566954991"/>
      </c:areaChart>
      <c:catAx>
        <c:axId val="566948751"/>
        <c:scaling>
          <c:orientation val="minMax"/>
        </c:scaling>
        <c:delete val="0"/>
        <c:axPos val="b"/>
        <c:numFmt formatCode="General" sourceLinked="1"/>
        <c:majorTickMark val="out"/>
        <c:minorTickMark val="out"/>
        <c:tickLblPos val="nextTo"/>
        <c:spPr>
          <a:noFill/>
          <a:ln>
            <a:noFill/>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n-US"/>
          </a:p>
        </c:txPr>
        <c:crossAx val="566954991"/>
        <c:crosses val="autoZero"/>
        <c:auto val="1"/>
        <c:lblAlgn val="ctr"/>
        <c:lblOffset val="100"/>
        <c:noMultiLvlLbl val="0"/>
      </c:catAx>
      <c:valAx>
        <c:axId val="566954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94875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[boston housing.xlsx]PIVOTETABLE8!PivotTable9</c:name>
    <c:fmtId val="4"/>
  </c:pivotSource>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5875" cap="rnd" cmpd="sng" algn="ctr">
            <a:solidFill>
              <a:schemeClr val="accent1"/>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5875" cap="rnd" cmpd="sng" algn="ctr">
            <a:solidFill>
              <a:schemeClr val="accent1"/>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PIVOTETABLE8!$C$6</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PIVOTETABLE8!$B$7:$B$16</c:f>
              <c:strCache>
                <c:ptCount val="9"/>
                <c:pt idx="0">
                  <c:v>1</c:v>
                </c:pt>
                <c:pt idx="1">
                  <c:v>2</c:v>
                </c:pt>
                <c:pt idx="2">
                  <c:v>3</c:v>
                </c:pt>
                <c:pt idx="3">
                  <c:v>4</c:v>
                </c:pt>
                <c:pt idx="4">
                  <c:v>5</c:v>
                </c:pt>
                <c:pt idx="5">
                  <c:v>6</c:v>
                </c:pt>
                <c:pt idx="6">
                  <c:v>7</c:v>
                </c:pt>
                <c:pt idx="7">
                  <c:v>8</c:v>
                </c:pt>
                <c:pt idx="8">
                  <c:v>24</c:v>
                </c:pt>
              </c:strCache>
            </c:strRef>
          </c:cat>
          <c:val>
            <c:numRef>
              <c:f>PIVOTETABLE8!$C$7:$C$16</c:f>
              <c:numCache>
                <c:formatCode>General</c:formatCode>
                <c:ptCount val="9"/>
                <c:pt idx="0">
                  <c:v>20</c:v>
                </c:pt>
                <c:pt idx="1">
                  <c:v>24</c:v>
                </c:pt>
                <c:pt idx="2">
                  <c:v>38</c:v>
                </c:pt>
                <c:pt idx="3">
                  <c:v>110</c:v>
                </c:pt>
                <c:pt idx="4">
                  <c:v>115</c:v>
                </c:pt>
                <c:pt idx="5">
                  <c:v>26</c:v>
                </c:pt>
                <c:pt idx="6">
                  <c:v>17</c:v>
                </c:pt>
                <c:pt idx="7">
                  <c:v>24</c:v>
                </c:pt>
                <c:pt idx="8">
                  <c:v>132</c:v>
                </c:pt>
              </c:numCache>
            </c:numRef>
          </c:val>
          <c:extLst>
            <c:ext xmlns:c16="http://schemas.microsoft.com/office/drawing/2014/chart" uri="{C3380CC4-5D6E-409C-BE32-E72D297353CC}">
              <c16:uniqueId val="{00000001-43A5-4A08-AE8E-BFF44C5283DC}"/>
            </c:ext>
          </c:extLst>
        </c:ser>
        <c:dLbls>
          <c:showLegendKey val="0"/>
          <c:showVal val="0"/>
          <c:showCatName val="0"/>
          <c:showSerName val="0"/>
          <c:showPercent val="0"/>
          <c:showBubbleSize val="0"/>
        </c:dLbls>
        <c:gapWidth val="219"/>
        <c:overlap val="-27"/>
        <c:axId val="582679231"/>
        <c:axId val="582684511"/>
      </c:barChart>
      <c:catAx>
        <c:axId val="582679231"/>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82684511"/>
        <c:crosses val="autoZero"/>
        <c:auto val="1"/>
        <c:lblAlgn val="ctr"/>
        <c:lblOffset val="100"/>
        <c:noMultiLvlLbl val="0"/>
      </c:catAx>
      <c:valAx>
        <c:axId val="582684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82679231"/>
        <c:crosses val="autoZero"/>
        <c:crossBetween val="between"/>
      </c:valAx>
      <c:spPr>
        <a:noFill/>
        <a:ln>
          <a:noFill/>
        </a:ln>
        <a:effectLst/>
      </c:spPr>
    </c:plotArea>
    <c:legend>
      <c:legendPos val="r"/>
      <c:layout>
        <c:manualLayout>
          <c:xMode val="edge"/>
          <c:yMode val="edge"/>
          <c:x val="0.7387217592237687"/>
          <c:y val="0.38132065459030734"/>
          <c:w val="9.9239860729271462E-2"/>
          <c:h val="8.634904396090205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[boston housing.xlsx]PIVOTETABLE9!PivotTable11</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 10 (ZN) BY TOTAL PRICE</a:t>
            </a:r>
          </a:p>
        </c:rich>
      </c:tx>
      <c:layout>
        <c:manualLayout>
          <c:xMode val="edge"/>
          <c:yMode val="edge"/>
          <c:x val="0.29425858120767562"/>
          <c:y val="3.815526970471585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PIVOTETABLE9!$C$5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6B2-427C-AF8A-DAAFA9AEA5D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6B2-427C-AF8A-DAAFA9AEA5D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6B2-427C-AF8A-DAAFA9AEA5D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6B2-427C-AF8A-DAAFA9AEA5D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6B2-427C-AF8A-DAAFA9AEA5D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66B2-427C-AF8A-DAAFA9AEA5DB}"/>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66B2-427C-AF8A-DAAFA9AEA5DB}"/>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66B2-427C-AF8A-DAAFA9AEA5DB}"/>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66B2-427C-AF8A-DAAFA9AEA5DB}"/>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66B2-427C-AF8A-DAAFA9AEA5D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PIVOTETABLE9!$B$6:$B$16</c:f>
              <c:strCache>
                <c:ptCount val="10"/>
                <c:pt idx="0">
                  <c:v>100</c:v>
                </c:pt>
                <c:pt idx="1">
                  <c:v>95</c:v>
                </c:pt>
                <c:pt idx="2">
                  <c:v>90</c:v>
                </c:pt>
                <c:pt idx="3">
                  <c:v>82.5</c:v>
                </c:pt>
                <c:pt idx="4">
                  <c:v>75</c:v>
                </c:pt>
                <c:pt idx="5">
                  <c:v>45</c:v>
                </c:pt>
                <c:pt idx="6">
                  <c:v>40</c:v>
                </c:pt>
                <c:pt idx="7">
                  <c:v>33</c:v>
                </c:pt>
                <c:pt idx="8">
                  <c:v>20</c:v>
                </c:pt>
                <c:pt idx="9">
                  <c:v>17.5</c:v>
                </c:pt>
              </c:strCache>
            </c:strRef>
          </c:cat>
          <c:val>
            <c:numRef>
              <c:f>PIVOTETABLE9!$C$6:$C$16</c:f>
              <c:numCache>
                <c:formatCode>General</c:formatCode>
                <c:ptCount val="10"/>
                <c:pt idx="0">
                  <c:v>31856</c:v>
                </c:pt>
                <c:pt idx="1">
                  <c:v>41888</c:v>
                </c:pt>
                <c:pt idx="2">
                  <c:v>38568</c:v>
                </c:pt>
                <c:pt idx="3">
                  <c:v>33548</c:v>
                </c:pt>
                <c:pt idx="4">
                  <c:v>28524.333333333332</c:v>
                </c:pt>
                <c:pt idx="5">
                  <c:v>33831.333333333336</c:v>
                </c:pt>
                <c:pt idx="6">
                  <c:v>30177.142857142859</c:v>
                </c:pt>
                <c:pt idx="7">
                  <c:v>31747</c:v>
                </c:pt>
                <c:pt idx="8">
                  <c:v>35711.761904761908</c:v>
                </c:pt>
                <c:pt idx="9">
                  <c:v>33216</c:v>
                </c:pt>
              </c:numCache>
            </c:numRef>
          </c:val>
          <c:extLst>
            <c:ext xmlns:c16="http://schemas.microsoft.com/office/drawing/2014/chart" uri="{C3380CC4-5D6E-409C-BE32-E72D297353CC}">
              <c16:uniqueId val="{00000014-66B2-427C-AF8A-DAAFA9AEA5D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withinLinear" id="15">
  <a:schemeClr val="accent2"/>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4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gradFill>
    </cs:spPr>
  </cs:dataPoint>
  <cs:dataPoint3D>
    <cs:lnRef idx="0"/>
    <cs:fillRef idx="0">
      <cs:styleClr val="auto"/>
    </cs:fillRef>
    <cs:effectRef idx="0"/>
    <cs:fontRef idx="minor">
      <a:schemeClr val="tx1"/>
    </cs:fontRef>
    <cs:spPr>
      <a:gradFill flip="none" rotWithShape="1">
        <a:gsLst>
          <a:gs pos="100000">
            <a:schemeClr val="phClr">
              <a:alpha val="0"/>
            </a:schemeClr>
          </a:gs>
          <a:gs pos="50000">
            <a:schemeClr val="phClr"/>
          </a:gs>
        </a:gsLst>
        <a:lin ang="10800000" scaled="1"/>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9.xml><?xml version="1.0" encoding="utf-8"?>
<cs:chartStyle xmlns:cs="http://schemas.microsoft.com/office/drawing/2012/chartStyle" xmlns:a="http://schemas.openxmlformats.org/drawingml/2006/main" id="34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gradFill>
    </cs:spPr>
  </cs:dataPoint>
  <cs:dataPoint3D>
    <cs:lnRef idx="0"/>
    <cs:fillRef idx="0">
      <cs:styleClr val="auto"/>
    </cs:fillRef>
    <cs:effectRef idx="0"/>
    <cs:fontRef idx="minor">
      <a:schemeClr val="tx1"/>
    </cs:fontRef>
    <cs:spPr>
      <a:gradFill flip="none" rotWithShape="1">
        <a:gsLst>
          <a:gs pos="100000">
            <a:schemeClr val="phClr">
              <a:alpha val="0"/>
            </a:schemeClr>
          </a:gs>
          <a:gs pos="50000">
            <a:schemeClr val="phClr"/>
          </a:gs>
        </a:gsLst>
        <a:lin ang="10800000" scaled="1"/>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0.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278">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defRPr sz="900" b="0" kern="1200" cap="all" spc="120" normalizeH="0" baseline="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pattFill prst="ltUpDiag">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styleClr val="auto"/>
    </cs:effectRef>
    <cs:fontRef idx="minor">
      <a:schemeClr val="tx1"/>
    </cs:fontRef>
    <cs:spPr>
      <a:pattFill prst="ltUpDiag">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tx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solidFill>
        <a:schemeClr val="lt1"/>
      </a:solidFill>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solidFill>
        <a:schemeClr val="lt1"/>
      </a:solidFill>
    </cs:spPr>
  </cs:wall>
</cs:chartStyle>
</file>

<file path=xl/charts/style2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6.xml><?xml version="1.0" encoding="utf-8"?>
<cs:chartStyle xmlns:cs="http://schemas.microsoft.com/office/drawing/2012/chartStyle" xmlns:a="http://schemas.openxmlformats.org/drawingml/2006/main" id="34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gradFill>
    </cs:spPr>
  </cs:dataPoint>
  <cs:dataPoint3D>
    <cs:lnRef idx="0"/>
    <cs:fillRef idx="0">
      <cs:styleClr val="auto"/>
    </cs:fillRef>
    <cs:effectRef idx="0"/>
    <cs:fontRef idx="minor">
      <a:schemeClr val="tx1"/>
    </cs:fontRef>
    <cs:spPr>
      <a:gradFill flip="none" rotWithShape="1">
        <a:gsLst>
          <a:gs pos="100000">
            <a:schemeClr val="phClr">
              <a:alpha val="0"/>
            </a:schemeClr>
          </a:gs>
          <a:gs pos="50000">
            <a:schemeClr val="phClr"/>
          </a:gs>
        </a:gsLst>
        <a:lin ang="10800000" scaled="1"/>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gradFill>
    </cs:spPr>
  </cs:dataPoint>
  <cs:dataPoint3D>
    <cs:lnRef idx="0"/>
    <cs:fillRef idx="0">
      <cs:styleClr val="auto"/>
    </cs:fillRef>
    <cs:effectRef idx="0"/>
    <cs:fontRef idx="minor">
      <a:schemeClr val="tx1"/>
    </cs:fontRef>
    <cs:spPr>
      <a:gradFill flip="none" rotWithShape="1">
        <a:gsLst>
          <a:gs pos="100000">
            <a:schemeClr val="phClr">
              <a:alpha val="0"/>
            </a:schemeClr>
          </a:gs>
          <a:gs pos="50000">
            <a:schemeClr val="phClr"/>
          </a:gs>
        </a:gsLst>
        <a:lin ang="10800000" scaled="1"/>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63">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8100" tIns="19050" rIns="38100" bIns="19050" anchor="ctr" anchorCtr="1">
      <a:spAutoFit/>
    </cs:bodyPr>
  </cs:dataLabel>
  <cs:dataLabelCallout>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styleClr val="auto"/>
    </cs:lnRef>
    <cs:fillRef idx="0">
      <cs:styleClr val="auto"/>
    </cs:fillRef>
    <cs:effectRef idx="0">
      <cs:styleClr val="auto"/>
    </cs:effectRef>
    <cs:fontRef idx="minor">
      <a:schemeClr val="tx1"/>
    </cs:fontRef>
    <cs:spPr>
      <a:solidFill>
        <a:schemeClr val="phClr">
          <a:alpha val="90000"/>
        </a:schemeClr>
      </a:solidFill>
      <a:ln w="19050">
        <a:solidFill>
          <a:schemeClr val="phClr">
            <a:lumMod val="75000"/>
          </a:schemeClr>
        </a:solidFill>
      </a:ln>
      <a:effectLst>
        <a:innerShdw blurRad="114300">
          <a:schemeClr val="phClr">
            <a:lumMod val="75000"/>
          </a:schemeClr>
        </a:innerShdw>
      </a:effectLst>
      <a:scene3d>
        <a:camera prst="orthographicFront"/>
        <a:lightRig rig="threePt" dir="t"/>
      </a:scene3d>
      <a:sp3d contourW="19050" prstMaterial="flat">
        <a:contourClr>
          <a:schemeClr val="accent4">
            <a:lumMod val="75000"/>
          </a:schemeClr>
        </a:contourClr>
      </a:sp3d>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78">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defRPr sz="900" b="0" kern="1200" cap="all" spc="120" normalizeH="0" baseline="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pattFill prst="ltUpDiag">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styleClr val="auto"/>
    </cs:effectRef>
    <cs:fontRef idx="minor">
      <a:schemeClr val="tx1"/>
    </cs:fontRef>
    <cs:spPr>
      <a:pattFill prst="ltUpDiag">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tx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solidFill>
        <a:schemeClr val="lt1"/>
      </a:solidFill>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solidFill>
        <a:schemeClr val="lt1"/>
      </a:solidFill>
    </cs:spPr>
  </cs:wall>
</cs:chartStyle>
</file>

<file path=xl/charts/style8.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114300</xdr:rowOff>
    </xdr:from>
    <xdr:to>
      <xdr:col>16</xdr:col>
      <xdr:colOff>181011</xdr:colOff>
      <xdr:row>33</xdr:row>
      <xdr:rowOff>65693</xdr:rowOff>
    </xdr:to>
    <xdr:pic>
      <xdr:nvPicPr>
        <xdr:cNvPr id="2" name="Picture 1">
          <a:extLst>
            <a:ext uri="{FF2B5EF4-FFF2-40B4-BE49-F238E27FC236}">
              <a16:creationId xmlns:a16="http://schemas.microsoft.com/office/drawing/2014/main" id="{66356B0A-08CD-4843-B892-9869AF9D6F26}"/>
            </a:ext>
          </a:extLst>
        </xdr:cNvPr>
        <xdr:cNvPicPr>
          <a:picLocks noChangeAspect="1"/>
        </xdr:cNvPicPr>
      </xdr:nvPicPr>
      <xdr:blipFill>
        <a:blip xmlns:r="http://schemas.openxmlformats.org/officeDocument/2006/relationships" r:embed="rId1"/>
        <a:stretch>
          <a:fillRect/>
        </a:stretch>
      </xdr:blipFill>
      <xdr:spPr>
        <a:xfrm>
          <a:off x="0" y="899160"/>
          <a:ext cx="9934611" cy="5803553"/>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4</xdr:col>
      <xdr:colOff>0</xdr:colOff>
      <xdr:row>3</xdr:row>
      <xdr:rowOff>179070</xdr:rowOff>
    </xdr:from>
    <xdr:to>
      <xdr:col>13</xdr:col>
      <xdr:colOff>0</xdr:colOff>
      <xdr:row>25</xdr:row>
      <xdr:rowOff>106680</xdr:rowOff>
    </xdr:to>
    <xdr:graphicFrame macro="">
      <xdr:nvGraphicFramePr>
        <xdr:cNvPr id="2" name="Chart 1">
          <a:extLst>
            <a:ext uri="{FF2B5EF4-FFF2-40B4-BE49-F238E27FC236}">
              <a16:creationId xmlns:a16="http://schemas.microsoft.com/office/drawing/2014/main" id="{7B97DA3B-1AA2-2BC4-82CC-AD10186670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5</xdr:col>
      <xdr:colOff>7620</xdr:colOff>
      <xdr:row>4</xdr:row>
      <xdr:rowOff>171450</xdr:rowOff>
    </xdr:from>
    <xdr:to>
      <xdr:col>14</xdr:col>
      <xdr:colOff>0</xdr:colOff>
      <xdr:row>24</xdr:row>
      <xdr:rowOff>0</xdr:rowOff>
    </xdr:to>
    <xdr:graphicFrame macro="">
      <xdr:nvGraphicFramePr>
        <xdr:cNvPr id="2" name="Chart 1">
          <a:extLst>
            <a:ext uri="{FF2B5EF4-FFF2-40B4-BE49-F238E27FC236}">
              <a16:creationId xmlns:a16="http://schemas.microsoft.com/office/drawing/2014/main" id="{74AB0A04-9F24-FC33-481F-A6E4F23BF4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3</xdr:col>
      <xdr:colOff>601980</xdr:colOff>
      <xdr:row>3</xdr:row>
      <xdr:rowOff>179070</xdr:rowOff>
    </xdr:from>
    <xdr:to>
      <xdr:col>12</xdr:col>
      <xdr:colOff>15240</xdr:colOff>
      <xdr:row>19</xdr:row>
      <xdr:rowOff>175260</xdr:rowOff>
    </xdr:to>
    <xdr:graphicFrame macro="">
      <xdr:nvGraphicFramePr>
        <xdr:cNvPr id="2" name="Chart 1">
          <a:extLst>
            <a:ext uri="{FF2B5EF4-FFF2-40B4-BE49-F238E27FC236}">
              <a16:creationId xmlns:a16="http://schemas.microsoft.com/office/drawing/2014/main" id="{30A9EC66-F0CD-8FF6-00FF-483FECB136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4</xdr:col>
      <xdr:colOff>0</xdr:colOff>
      <xdr:row>3</xdr:row>
      <xdr:rowOff>171450</xdr:rowOff>
    </xdr:from>
    <xdr:to>
      <xdr:col>13</xdr:col>
      <xdr:colOff>7620</xdr:colOff>
      <xdr:row>21</xdr:row>
      <xdr:rowOff>7620</xdr:rowOff>
    </xdr:to>
    <xdr:graphicFrame macro="">
      <xdr:nvGraphicFramePr>
        <xdr:cNvPr id="2" name="Chart 1">
          <a:extLst>
            <a:ext uri="{FF2B5EF4-FFF2-40B4-BE49-F238E27FC236}">
              <a16:creationId xmlns:a16="http://schemas.microsoft.com/office/drawing/2014/main" id="{191669E3-6AD7-A7A7-95F1-0130A9BB18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5</xdr:col>
      <xdr:colOff>7620</xdr:colOff>
      <xdr:row>3</xdr:row>
      <xdr:rowOff>171450</xdr:rowOff>
    </xdr:from>
    <xdr:to>
      <xdr:col>14</xdr:col>
      <xdr:colOff>15240</xdr:colOff>
      <xdr:row>24</xdr:row>
      <xdr:rowOff>30480</xdr:rowOff>
    </xdr:to>
    <xdr:graphicFrame macro="">
      <xdr:nvGraphicFramePr>
        <xdr:cNvPr id="2" name="Chart 1">
          <a:extLst>
            <a:ext uri="{FF2B5EF4-FFF2-40B4-BE49-F238E27FC236}">
              <a16:creationId xmlns:a16="http://schemas.microsoft.com/office/drawing/2014/main" id="{151A423C-A595-006A-ECC0-2425391C36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4</xdr:col>
      <xdr:colOff>7620</xdr:colOff>
      <xdr:row>3</xdr:row>
      <xdr:rowOff>179070</xdr:rowOff>
    </xdr:from>
    <xdr:to>
      <xdr:col>13</xdr:col>
      <xdr:colOff>45720</xdr:colOff>
      <xdr:row>24</xdr:row>
      <xdr:rowOff>15240</xdr:rowOff>
    </xdr:to>
    <xdr:graphicFrame macro="">
      <xdr:nvGraphicFramePr>
        <xdr:cNvPr id="2" name="Chart 1">
          <a:extLst>
            <a:ext uri="{FF2B5EF4-FFF2-40B4-BE49-F238E27FC236}">
              <a16:creationId xmlns:a16="http://schemas.microsoft.com/office/drawing/2014/main" id="{90365060-720D-3C80-505D-5B39C6A570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5</xdr:col>
      <xdr:colOff>0</xdr:colOff>
      <xdr:row>4</xdr:row>
      <xdr:rowOff>3810</xdr:rowOff>
    </xdr:from>
    <xdr:to>
      <xdr:col>13</xdr:col>
      <xdr:colOff>601980</xdr:colOff>
      <xdr:row>24</xdr:row>
      <xdr:rowOff>160020</xdr:rowOff>
    </xdr:to>
    <xdr:graphicFrame macro="">
      <xdr:nvGraphicFramePr>
        <xdr:cNvPr id="2" name="Chart 1">
          <a:extLst>
            <a:ext uri="{FF2B5EF4-FFF2-40B4-BE49-F238E27FC236}">
              <a16:creationId xmlns:a16="http://schemas.microsoft.com/office/drawing/2014/main" id="{E2E8141C-2EFA-1CB7-4C00-E875EBCFFB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5</xdr:col>
      <xdr:colOff>0</xdr:colOff>
      <xdr:row>4</xdr:row>
      <xdr:rowOff>3810</xdr:rowOff>
    </xdr:from>
    <xdr:to>
      <xdr:col>12</xdr:col>
      <xdr:colOff>594360</xdr:colOff>
      <xdr:row>19</xdr:row>
      <xdr:rowOff>114300</xdr:rowOff>
    </xdr:to>
    <xdr:graphicFrame macro="">
      <xdr:nvGraphicFramePr>
        <xdr:cNvPr id="2" name="Chart 1">
          <a:extLst>
            <a:ext uri="{FF2B5EF4-FFF2-40B4-BE49-F238E27FC236}">
              <a16:creationId xmlns:a16="http://schemas.microsoft.com/office/drawing/2014/main" id="{F46CBA30-7DE5-11B6-6C14-3EB574EC0D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5</xdr:col>
      <xdr:colOff>7620</xdr:colOff>
      <xdr:row>4</xdr:row>
      <xdr:rowOff>3810</xdr:rowOff>
    </xdr:from>
    <xdr:to>
      <xdr:col>14</xdr:col>
      <xdr:colOff>0</xdr:colOff>
      <xdr:row>20</xdr:row>
      <xdr:rowOff>175260</xdr:rowOff>
    </xdr:to>
    <xdr:graphicFrame macro="">
      <xdr:nvGraphicFramePr>
        <xdr:cNvPr id="2" name="Chart 1">
          <a:extLst>
            <a:ext uri="{FF2B5EF4-FFF2-40B4-BE49-F238E27FC236}">
              <a16:creationId xmlns:a16="http://schemas.microsoft.com/office/drawing/2014/main" id="{658F1BC5-EDCA-2301-918D-1DFB9E737B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7619</xdr:colOff>
      <xdr:row>0</xdr:row>
      <xdr:rowOff>22860</xdr:rowOff>
    </xdr:from>
    <xdr:to>
      <xdr:col>40</xdr:col>
      <xdr:colOff>12915</xdr:colOff>
      <xdr:row>3</xdr:row>
      <xdr:rowOff>129540</xdr:rowOff>
    </xdr:to>
    <xdr:sp macro="" textlink="">
      <xdr:nvSpPr>
        <xdr:cNvPr id="2" name="TextBox 1">
          <a:extLst>
            <a:ext uri="{FF2B5EF4-FFF2-40B4-BE49-F238E27FC236}">
              <a16:creationId xmlns:a16="http://schemas.microsoft.com/office/drawing/2014/main" id="{731BA388-CEEB-CF36-05B3-599E8ACD775F}"/>
            </a:ext>
          </a:extLst>
        </xdr:cNvPr>
        <xdr:cNvSpPr txBox="1"/>
      </xdr:nvSpPr>
      <xdr:spPr>
        <a:xfrm>
          <a:off x="7619" y="22860"/>
          <a:ext cx="24285974" cy="649121"/>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600" b="1" i="1">
              <a:solidFill>
                <a:srgbClr val="FF0000"/>
              </a:solidFill>
            </a:rPr>
            <a:t>DASHBOARD OF</a:t>
          </a:r>
          <a:r>
            <a:rPr lang="en-IN" sz="3600" b="1" i="1" baseline="0">
              <a:solidFill>
                <a:srgbClr val="FF0000"/>
              </a:solidFill>
            </a:rPr>
            <a:t> BOSTON HOUSING</a:t>
          </a:r>
          <a:endParaRPr lang="en-IN" sz="3600" b="1" i="1">
            <a:solidFill>
              <a:srgbClr val="FF0000"/>
            </a:solidFill>
          </a:endParaRPr>
        </a:p>
      </xdr:txBody>
    </xdr:sp>
    <xdr:clientData/>
  </xdr:twoCellAnchor>
  <xdr:twoCellAnchor>
    <xdr:from>
      <xdr:col>0</xdr:col>
      <xdr:colOff>22860</xdr:colOff>
      <xdr:row>3</xdr:row>
      <xdr:rowOff>175260</xdr:rowOff>
    </xdr:from>
    <xdr:to>
      <xdr:col>7</xdr:col>
      <xdr:colOff>327660</xdr:colOff>
      <xdr:row>18</xdr:row>
      <xdr:rowOff>144780</xdr:rowOff>
    </xdr:to>
    <xdr:graphicFrame macro="">
      <xdr:nvGraphicFramePr>
        <xdr:cNvPr id="5" name="Chart 4">
          <a:extLst>
            <a:ext uri="{FF2B5EF4-FFF2-40B4-BE49-F238E27FC236}">
              <a16:creationId xmlns:a16="http://schemas.microsoft.com/office/drawing/2014/main" id="{7FC9668E-84C9-4302-9813-259DAF23A3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350520</xdr:colOff>
      <xdr:row>3</xdr:row>
      <xdr:rowOff>175260</xdr:rowOff>
    </xdr:from>
    <xdr:to>
      <xdr:col>15</xdr:col>
      <xdr:colOff>45720</xdr:colOff>
      <xdr:row>18</xdr:row>
      <xdr:rowOff>144780</xdr:rowOff>
    </xdr:to>
    <xdr:graphicFrame macro="">
      <xdr:nvGraphicFramePr>
        <xdr:cNvPr id="6" name="Chart 5">
          <a:extLst>
            <a:ext uri="{FF2B5EF4-FFF2-40B4-BE49-F238E27FC236}">
              <a16:creationId xmlns:a16="http://schemas.microsoft.com/office/drawing/2014/main" id="{F3ED24A2-E32A-4D33-9859-597E64A1AE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10262</xdr:colOff>
      <xdr:row>3</xdr:row>
      <xdr:rowOff>171180</xdr:rowOff>
    </xdr:from>
    <xdr:to>
      <xdr:col>30</xdr:col>
      <xdr:colOff>315063</xdr:colOff>
      <xdr:row>18</xdr:row>
      <xdr:rowOff>154975</xdr:rowOff>
    </xdr:to>
    <xdr:graphicFrame macro="">
      <xdr:nvGraphicFramePr>
        <xdr:cNvPr id="7" name="Chart 6">
          <a:extLst>
            <a:ext uri="{FF2B5EF4-FFF2-40B4-BE49-F238E27FC236}">
              <a16:creationId xmlns:a16="http://schemas.microsoft.com/office/drawing/2014/main" id="{3127F362-E0C1-41F7-A546-20296C971E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31316</xdr:colOff>
      <xdr:row>19</xdr:row>
      <xdr:rowOff>2</xdr:rowOff>
    </xdr:from>
    <xdr:to>
      <xdr:col>7</xdr:col>
      <xdr:colOff>302713</xdr:colOff>
      <xdr:row>34</xdr:row>
      <xdr:rowOff>146138</xdr:rowOff>
    </xdr:to>
    <xdr:graphicFrame macro="">
      <xdr:nvGraphicFramePr>
        <xdr:cNvPr id="8" name="Chart 7">
          <a:extLst>
            <a:ext uri="{FF2B5EF4-FFF2-40B4-BE49-F238E27FC236}">
              <a16:creationId xmlns:a16="http://schemas.microsoft.com/office/drawing/2014/main" id="{330749F7-952F-4619-B16B-C9180DF353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575482</xdr:colOff>
      <xdr:row>19</xdr:row>
      <xdr:rowOff>37085</xdr:rowOff>
    </xdr:from>
    <xdr:to>
      <xdr:col>30</xdr:col>
      <xdr:colOff>304086</xdr:colOff>
      <xdr:row>34</xdr:row>
      <xdr:rowOff>134050</xdr:rowOff>
    </xdr:to>
    <xdr:graphicFrame macro="">
      <xdr:nvGraphicFramePr>
        <xdr:cNvPr id="9" name="Chart 8">
          <a:extLst>
            <a:ext uri="{FF2B5EF4-FFF2-40B4-BE49-F238E27FC236}">
              <a16:creationId xmlns:a16="http://schemas.microsoft.com/office/drawing/2014/main" id="{94A738D0-BAB5-47C9-A38C-03FB454139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416434</xdr:colOff>
      <xdr:row>19</xdr:row>
      <xdr:rowOff>17032</xdr:rowOff>
    </xdr:from>
    <xdr:to>
      <xdr:col>15</xdr:col>
      <xdr:colOff>148884</xdr:colOff>
      <xdr:row>34</xdr:row>
      <xdr:rowOff>72244</xdr:rowOff>
    </xdr:to>
    <xdr:graphicFrame macro="">
      <xdr:nvGraphicFramePr>
        <xdr:cNvPr id="10" name="Chart 9">
          <a:extLst>
            <a:ext uri="{FF2B5EF4-FFF2-40B4-BE49-F238E27FC236}">
              <a16:creationId xmlns:a16="http://schemas.microsoft.com/office/drawing/2014/main" id="{8717AB14-9C4B-4DDA-9086-47E3214DBE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35</xdr:row>
      <xdr:rowOff>0</xdr:rowOff>
    </xdr:from>
    <xdr:to>
      <xdr:col>7</xdr:col>
      <xdr:colOff>317500</xdr:colOff>
      <xdr:row>48</xdr:row>
      <xdr:rowOff>176388</xdr:rowOff>
    </xdr:to>
    <xdr:graphicFrame macro="">
      <xdr:nvGraphicFramePr>
        <xdr:cNvPr id="11" name="Chart 10">
          <a:extLst>
            <a:ext uri="{FF2B5EF4-FFF2-40B4-BE49-F238E27FC236}">
              <a16:creationId xmlns:a16="http://schemas.microsoft.com/office/drawing/2014/main" id="{B864C13C-0E16-4260-A7C6-26F838D138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366889</xdr:colOff>
      <xdr:row>34</xdr:row>
      <xdr:rowOff>119945</xdr:rowOff>
    </xdr:from>
    <xdr:to>
      <xdr:col>15</xdr:col>
      <xdr:colOff>105833</xdr:colOff>
      <xdr:row>49</xdr:row>
      <xdr:rowOff>0</xdr:rowOff>
    </xdr:to>
    <xdr:graphicFrame macro="">
      <xdr:nvGraphicFramePr>
        <xdr:cNvPr id="12" name="Chart 11">
          <a:extLst>
            <a:ext uri="{FF2B5EF4-FFF2-40B4-BE49-F238E27FC236}">
              <a16:creationId xmlns:a16="http://schemas.microsoft.com/office/drawing/2014/main" id="{7B2081CD-C8A2-44B9-A078-959B64ED1F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186912</xdr:colOff>
      <xdr:row>34</xdr:row>
      <xdr:rowOff>58836</xdr:rowOff>
    </xdr:from>
    <xdr:to>
      <xdr:col>22</xdr:col>
      <xdr:colOff>518524</xdr:colOff>
      <xdr:row>48</xdr:row>
      <xdr:rowOff>169094</xdr:rowOff>
    </xdr:to>
    <xdr:graphicFrame macro="">
      <xdr:nvGraphicFramePr>
        <xdr:cNvPr id="13" name="Chart 12">
          <a:extLst>
            <a:ext uri="{FF2B5EF4-FFF2-40B4-BE49-F238E27FC236}">
              <a16:creationId xmlns:a16="http://schemas.microsoft.com/office/drawing/2014/main" id="{B5DC2F0E-ACBA-43EC-B1CD-13AF6CB864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126092</xdr:colOff>
      <xdr:row>4</xdr:row>
      <xdr:rowOff>20053</xdr:rowOff>
    </xdr:from>
    <xdr:to>
      <xdr:col>22</xdr:col>
      <xdr:colOff>567250</xdr:colOff>
      <xdr:row>18</xdr:row>
      <xdr:rowOff>80210</xdr:rowOff>
    </xdr:to>
    <xdr:graphicFrame macro="">
      <xdr:nvGraphicFramePr>
        <xdr:cNvPr id="14" name="Chart 13">
          <a:extLst>
            <a:ext uri="{FF2B5EF4-FFF2-40B4-BE49-F238E27FC236}">
              <a16:creationId xmlns:a16="http://schemas.microsoft.com/office/drawing/2014/main" id="{00D8CB2F-77A1-4D71-9278-2F797C225B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140369</xdr:colOff>
      <xdr:row>18</xdr:row>
      <xdr:rowOff>160421</xdr:rowOff>
    </xdr:from>
    <xdr:to>
      <xdr:col>23</xdr:col>
      <xdr:colOff>0</xdr:colOff>
      <xdr:row>34</xdr:row>
      <xdr:rowOff>20051</xdr:rowOff>
    </xdr:to>
    <xdr:graphicFrame macro="">
      <xdr:nvGraphicFramePr>
        <xdr:cNvPr id="15" name="Chart 14">
          <a:extLst>
            <a:ext uri="{FF2B5EF4-FFF2-40B4-BE49-F238E27FC236}">
              <a16:creationId xmlns:a16="http://schemas.microsoft.com/office/drawing/2014/main" id="{A1C2A257-B533-46CB-B070-B854C35104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22</xdr:col>
      <xdr:colOff>561474</xdr:colOff>
      <xdr:row>35</xdr:row>
      <xdr:rowOff>0</xdr:rowOff>
    </xdr:from>
    <xdr:to>
      <xdr:col>30</xdr:col>
      <xdr:colOff>360948</xdr:colOff>
      <xdr:row>49</xdr:row>
      <xdr:rowOff>0</xdr:rowOff>
    </xdr:to>
    <xdr:graphicFrame macro="">
      <xdr:nvGraphicFramePr>
        <xdr:cNvPr id="16" name="Chart 15">
          <a:extLst>
            <a:ext uri="{FF2B5EF4-FFF2-40B4-BE49-F238E27FC236}">
              <a16:creationId xmlns:a16="http://schemas.microsoft.com/office/drawing/2014/main" id="{21CE7142-FA7C-45ED-87ED-BEFF462989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30</xdr:col>
      <xdr:colOff>413288</xdr:colOff>
      <xdr:row>34</xdr:row>
      <xdr:rowOff>97544</xdr:rowOff>
    </xdr:from>
    <xdr:to>
      <xdr:col>37</xdr:col>
      <xdr:colOff>452034</xdr:colOff>
      <xdr:row>49</xdr:row>
      <xdr:rowOff>0</xdr:rowOff>
    </xdr:to>
    <xdr:graphicFrame macro="">
      <xdr:nvGraphicFramePr>
        <xdr:cNvPr id="17" name="Chart 16">
          <a:extLst>
            <a:ext uri="{FF2B5EF4-FFF2-40B4-BE49-F238E27FC236}">
              <a16:creationId xmlns:a16="http://schemas.microsoft.com/office/drawing/2014/main" id="{BC58BB35-C4CB-4721-BE50-97C6012AAD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30</xdr:col>
      <xdr:colOff>349392</xdr:colOff>
      <xdr:row>19</xdr:row>
      <xdr:rowOff>1359</xdr:rowOff>
    </xdr:from>
    <xdr:to>
      <xdr:col>37</xdr:col>
      <xdr:colOff>464949</xdr:colOff>
      <xdr:row>34</xdr:row>
      <xdr:rowOff>81569</xdr:rowOff>
    </xdr:to>
    <xdr:graphicFrame macro="">
      <xdr:nvGraphicFramePr>
        <xdr:cNvPr id="18" name="Chart 17">
          <a:extLst>
            <a:ext uri="{FF2B5EF4-FFF2-40B4-BE49-F238E27FC236}">
              <a16:creationId xmlns:a16="http://schemas.microsoft.com/office/drawing/2014/main" id="{4CEC95EA-9EFE-4CA7-BB90-B7D8383278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30</xdr:col>
      <xdr:colOff>365025</xdr:colOff>
      <xdr:row>3</xdr:row>
      <xdr:rowOff>163480</xdr:rowOff>
    </xdr:from>
    <xdr:to>
      <xdr:col>37</xdr:col>
      <xdr:colOff>445237</xdr:colOff>
      <xdr:row>18</xdr:row>
      <xdr:rowOff>117596</xdr:rowOff>
    </xdr:to>
    <xdr:graphicFrame macro="">
      <xdr:nvGraphicFramePr>
        <xdr:cNvPr id="19" name="Chart 18">
          <a:extLst>
            <a:ext uri="{FF2B5EF4-FFF2-40B4-BE49-F238E27FC236}">
              <a16:creationId xmlns:a16="http://schemas.microsoft.com/office/drawing/2014/main" id="{F0B1CC7A-CD3C-4FF6-A110-74760CB331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37</xdr:col>
      <xdr:colOff>453972</xdr:colOff>
      <xdr:row>3</xdr:row>
      <xdr:rowOff>149041</xdr:rowOff>
    </xdr:from>
    <xdr:to>
      <xdr:col>40</xdr:col>
      <xdr:colOff>12915</xdr:colOff>
      <xdr:row>23</xdr:row>
      <xdr:rowOff>142068</xdr:rowOff>
    </xdr:to>
    <mc:AlternateContent xmlns:mc="http://schemas.openxmlformats.org/markup-compatibility/2006" xmlns:a14="http://schemas.microsoft.com/office/drawing/2010/main">
      <mc:Choice Requires="a14">
        <xdr:graphicFrame macro="">
          <xdr:nvGraphicFramePr>
            <xdr:cNvPr id="20" name="total price">
              <a:extLst>
                <a:ext uri="{FF2B5EF4-FFF2-40B4-BE49-F238E27FC236}">
                  <a16:creationId xmlns:a16="http://schemas.microsoft.com/office/drawing/2014/main" id="{4F992C9A-C5B2-5952-99F2-26C2D29C4DCA}"/>
                </a:ext>
              </a:extLst>
            </xdr:cNvPr>
            <xdr:cNvGraphicFramePr/>
          </xdr:nvGraphicFramePr>
          <xdr:xfrm>
            <a:off x="0" y="0"/>
            <a:ext cx="0" cy="0"/>
          </xdr:xfrm>
          <a:graphic>
            <a:graphicData uri="http://schemas.microsoft.com/office/drawing/2010/slicer">
              <sle:slicer xmlns:sle="http://schemas.microsoft.com/office/drawing/2010/slicer" name="total price"/>
            </a:graphicData>
          </a:graphic>
        </xdr:graphicFrame>
      </mc:Choice>
      <mc:Fallback xmlns="">
        <xdr:sp macro="" textlink="">
          <xdr:nvSpPr>
            <xdr:cNvPr id="0" name=""/>
            <xdr:cNvSpPr>
              <a:spLocks noTextEdit="1"/>
            </xdr:cNvSpPr>
          </xdr:nvSpPr>
          <xdr:spPr>
            <a:xfrm>
              <a:off x="22913599" y="691482"/>
              <a:ext cx="1379994" cy="36351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oneCellAnchor>
    <xdr:from>
      <xdr:col>4</xdr:col>
      <xdr:colOff>198120</xdr:colOff>
      <xdr:row>8</xdr:row>
      <xdr:rowOff>167640</xdr:rowOff>
    </xdr:from>
    <xdr:ext cx="184731" cy="264560"/>
    <xdr:sp macro="" textlink="">
      <xdr:nvSpPr>
        <xdr:cNvPr id="2" name="TextBox 1">
          <a:extLst>
            <a:ext uri="{FF2B5EF4-FFF2-40B4-BE49-F238E27FC236}">
              <a16:creationId xmlns:a16="http://schemas.microsoft.com/office/drawing/2014/main" id="{3BE83369-BB84-9ADA-A99A-67C0A0C4A13F}"/>
            </a:ext>
          </a:extLst>
        </xdr:cNvPr>
        <xdr:cNvSpPr txBox="1"/>
      </xdr:nvSpPr>
      <xdr:spPr>
        <a:xfrm>
          <a:off x="3276600" y="16916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3</xdr:col>
      <xdr:colOff>586740</xdr:colOff>
      <xdr:row>4</xdr:row>
      <xdr:rowOff>3810</xdr:rowOff>
    </xdr:from>
    <xdr:to>
      <xdr:col>11</xdr:col>
      <xdr:colOff>281940</xdr:colOff>
      <xdr:row>19</xdr:row>
      <xdr:rowOff>3810</xdr:rowOff>
    </xdr:to>
    <xdr:graphicFrame macro="">
      <xdr:nvGraphicFramePr>
        <xdr:cNvPr id="2" name="Chart 1">
          <a:extLst>
            <a:ext uri="{FF2B5EF4-FFF2-40B4-BE49-F238E27FC236}">
              <a16:creationId xmlns:a16="http://schemas.microsoft.com/office/drawing/2014/main" id="{C3AC8FAA-FE46-7974-2D02-F927B8A7EE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594360</xdr:colOff>
      <xdr:row>3</xdr:row>
      <xdr:rowOff>179070</xdr:rowOff>
    </xdr:from>
    <xdr:to>
      <xdr:col>11</xdr:col>
      <xdr:colOff>289560</xdr:colOff>
      <xdr:row>18</xdr:row>
      <xdr:rowOff>179070</xdr:rowOff>
    </xdr:to>
    <xdr:graphicFrame macro="">
      <xdr:nvGraphicFramePr>
        <xdr:cNvPr id="2" name="Chart 1">
          <a:extLst>
            <a:ext uri="{FF2B5EF4-FFF2-40B4-BE49-F238E27FC236}">
              <a16:creationId xmlns:a16="http://schemas.microsoft.com/office/drawing/2014/main" id="{2FD64BBB-E6C8-7B2D-FBDB-AACA194579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7620</xdr:colOff>
      <xdr:row>4</xdr:row>
      <xdr:rowOff>3810</xdr:rowOff>
    </xdr:from>
    <xdr:to>
      <xdr:col>11</xdr:col>
      <xdr:colOff>312420</xdr:colOff>
      <xdr:row>19</xdr:row>
      <xdr:rowOff>3810</xdr:rowOff>
    </xdr:to>
    <xdr:graphicFrame macro="">
      <xdr:nvGraphicFramePr>
        <xdr:cNvPr id="2" name="Chart 1">
          <a:extLst>
            <a:ext uri="{FF2B5EF4-FFF2-40B4-BE49-F238E27FC236}">
              <a16:creationId xmlns:a16="http://schemas.microsoft.com/office/drawing/2014/main" id="{F617EBAA-7876-D090-D1A7-7F7D8B461E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7620</xdr:colOff>
      <xdr:row>3</xdr:row>
      <xdr:rowOff>179070</xdr:rowOff>
    </xdr:from>
    <xdr:to>
      <xdr:col>15</xdr:col>
      <xdr:colOff>0</xdr:colOff>
      <xdr:row>26</xdr:row>
      <xdr:rowOff>15240</xdr:rowOff>
    </xdr:to>
    <xdr:graphicFrame macro="">
      <xdr:nvGraphicFramePr>
        <xdr:cNvPr id="2" name="Chart 1">
          <a:extLst>
            <a:ext uri="{FF2B5EF4-FFF2-40B4-BE49-F238E27FC236}">
              <a16:creationId xmlns:a16="http://schemas.microsoft.com/office/drawing/2014/main" id="{1B619B47-3F23-5243-9411-1A134A1F4B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601980</xdr:colOff>
      <xdr:row>4</xdr:row>
      <xdr:rowOff>3810</xdr:rowOff>
    </xdr:from>
    <xdr:to>
      <xdr:col>14</xdr:col>
      <xdr:colOff>0</xdr:colOff>
      <xdr:row>26</xdr:row>
      <xdr:rowOff>0</xdr:rowOff>
    </xdr:to>
    <xdr:graphicFrame macro="">
      <xdr:nvGraphicFramePr>
        <xdr:cNvPr id="3" name="Chart 2">
          <a:extLst>
            <a:ext uri="{FF2B5EF4-FFF2-40B4-BE49-F238E27FC236}">
              <a16:creationId xmlns:a16="http://schemas.microsoft.com/office/drawing/2014/main" id="{55006060-2547-0B35-A535-66CC55B709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7620</xdr:colOff>
      <xdr:row>4</xdr:row>
      <xdr:rowOff>3810</xdr:rowOff>
    </xdr:from>
    <xdr:to>
      <xdr:col>11</xdr:col>
      <xdr:colOff>312420</xdr:colOff>
      <xdr:row>19</xdr:row>
      <xdr:rowOff>3810</xdr:rowOff>
    </xdr:to>
    <xdr:graphicFrame macro="">
      <xdr:nvGraphicFramePr>
        <xdr:cNvPr id="2" name="Chart 1">
          <a:extLst>
            <a:ext uri="{FF2B5EF4-FFF2-40B4-BE49-F238E27FC236}">
              <a16:creationId xmlns:a16="http://schemas.microsoft.com/office/drawing/2014/main" id="{53B10F3C-A882-EA3D-FCE8-4221CAF8C8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tya Borkar" refreshedDate="45488.97447361111" createdVersion="8" refreshedVersion="8" minRefreshableVersion="3" recordCount="506" xr:uid="{E7C8C214-A9A2-4ACB-B58A-0F9C209127C5}">
  <cacheSource type="worksheet">
    <worksheetSource name="table3"/>
  </cacheSource>
  <cacheFields count="16">
    <cacheField name="CRIM" numFmtId="0">
      <sharedItems containsSemiMixedTypes="0" containsString="0" containsNumber="1" minValue="6.3200000000000001E-3" maxValue="88.976200000000006" count="504">
        <n v="6.3200000000000001E-3"/>
        <n v="2.7310000000000001E-2"/>
        <n v="2.7289999999999998E-2"/>
        <n v="3.2370000000000003E-2"/>
        <n v="6.905E-2"/>
        <n v="2.9850000000000002E-2"/>
        <n v="8.8289999999999993E-2"/>
        <n v="0.14455000000000001"/>
        <n v="0.21124000000000001"/>
        <n v="0.17004"/>
        <n v="0.22489000000000001"/>
        <n v="0.11747"/>
        <n v="9.3780000000000002E-2"/>
        <n v="0.62975999999999999"/>
        <n v="0.63795999999999997"/>
        <n v="0.62739"/>
        <n v="1.05393"/>
        <n v="0.78420000000000001"/>
        <n v="0.80271000000000003"/>
        <n v="0.7258"/>
        <n v="1.25179"/>
        <n v="0.85204000000000002"/>
        <n v="1.23247"/>
        <n v="0.98843000000000003"/>
        <n v="0.75026000000000004"/>
        <n v="0.84053999999999995"/>
        <n v="0.67191000000000001"/>
        <n v="0.95577000000000001"/>
        <n v="0.77298999999999995"/>
        <n v="1.0024500000000001"/>
        <n v="1.1308100000000001"/>
        <n v="1.3547199999999999"/>
        <n v="1.3879900000000001"/>
        <n v="1.1517200000000001"/>
        <n v="1.6128199999999999"/>
        <n v="6.4170000000000005E-2"/>
        <n v="9.7439999999999999E-2"/>
        <n v="8.0140000000000003E-2"/>
        <n v="0.17505000000000001"/>
        <n v="2.7629999999999998E-2"/>
        <n v="3.3590000000000002E-2"/>
        <n v="0.12744"/>
        <n v="0.14149999999999999"/>
        <n v="0.15936"/>
        <n v="0.12268999999999999"/>
        <n v="0.17141999999999999"/>
        <n v="0.18836"/>
        <n v="0.22927"/>
        <n v="0.25386999999999998"/>
        <n v="0.21976999999999999"/>
        <n v="8.8730000000000003E-2"/>
        <n v="4.3369999999999999E-2"/>
        <n v="5.3600000000000002E-2"/>
        <n v="4.981E-2"/>
        <n v="1.3599999999999999E-2"/>
        <n v="1.311E-2"/>
        <n v="2.0549999999999999E-2"/>
        <n v="1.4319999999999999E-2"/>
        <n v="0.15445"/>
        <n v="0.10328"/>
        <n v="0.14932000000000001"/>
        <n v="0.17171"/>
        <n v="0.11027000000000001"/>
        <n v="0.1265"/>
        <n v="1.951E-2"/>
        <n v="3.5839999999999997E-2"/>
        <n v="4.3790000000000003E-2"/>
        <n v="5.7889999999999997E-2"/>
        <n v="0.13553999999999999"/>
        <n v="0.12816"/>
        <n v="8.8260000000000005E-2"/>
        <n v="0.15876000000000001"/>
        <n v="9.1639999999999999E-2"/>
        <n v="0.19539000000000001"/>
        <n v="7.8960000000000002E-2"/>
        <n v="9.5119999999999996E-2"/>
        <n v="0.10153"/>
        <n v="8.7069999999999995E-2"/>
        <n v="5.6460000000000003E-2"/>
        <n v="8.387E-2"/>
        <n v="4.113E-2"/>
        <n v="4.462E-2"/>
        <n v="3.6589999999999998E-2"/>
        <n v="3.551E-2"/>
        <n v="5.0590000000000003E-2"/>
        <n v="5.7349999999999998E-2"/>
        <n v="5.1880000000000003E-2"/>
        <n v="7.1510000000000004E-2"/>
        <n v="5.6599999999999998E-2"/>
        <n v="5.3019999999999998E-2"/>
        <n v="4.684E-2"/>
        <n v="3.9320000000000001E-2"/>
        <n v="4.2029999999999998E-2"/>
        <n v="2.8750000000000001E-2"/>
        <n v="4.2939999999999999E-2"/>
        <n v="0.12204"/>
        <n v="0.11504"/>
        <n v="0.12083000000000001"/>
        <n v="8.1869999999999998E-2"/>
        <n v="6.8599999999999994E-2"/>
        <n v="0.14865999999999999"/>
        <n v="0.11432"/>
        <n v="0.22875999999999999"/>
        <n v="0.21160999999999999"/>
        <n v="0.1396"/>
        <n v="0.13261999999999999"/>
        <n v="0.17119999999999999"/>
        <n v="0.13117000000000001"/>
        <n v="0.12801999999999999"/>
        <n v="0.26362999999999998"/>
        <n v="0.10793"/>
        <n v="0.10084"/>
        <n v="0.12329"/>
        <n v="0.22212000000000001"/>
        <n v="0.14230999999999999"/>
        <n v="0.17133999999999999"/>
        <n v="0.13158"/>
        <n v="0.15098"/>
        <n v="0.13058"/>
        <n v="0.14476"/>
        <n v="6.8989999999999996E-2"/>
        <n v="7.1650000000000005E-2"/>
        <n v="9.2990000000000003E-2"/>
        <n v="0.15038000000000001"/>
        <n v="9.8489999999999994E-2"/>
        <n v="0.16902"/>
        <n v="0.38735000000000003"/>
        <n v="0.25914999999999999"/>
        <n v="0.32543"/>
        <n v="0.88124999999999998"/>
        <n v="0.34005999999999997"/>
        <n v="1.1929399999999999"/>
        <n v="0.59004999999999996"/>
        <n v="0.32982"/>
        <n v="0.97616999999999998"/>
        <n v="0.55778000000000005"/>
        <n v="0.32263999999999998"/>
        <n v="0.35232999999999998"/>
        <n v="0.24979999999999999"/>
        <n v="0.54452"/>
        <n v="0.29089999999999999"/>
        <n v="1.6286400000000001"/>
        <n v="3.3210500000000001"/>
        <n v="4.0974000000000004"/>
        <n v="2.7797399999999999"/>
        <n v="2.37934"/>
        <n v="2.1550500000000001"/>
        <n v="2.3686199999999999"/>
        <n v="2.3309899999999999"/>
        <n v="2.7339699999999998"/>
        <n v="1.6566000000000001"/>
        <n v="1.4963200000000001"/>
        <n v="1.1265799999999999"/>
        <n v="2.1491799999999999"/>
        <n v="1.4138500000000001"/>
        <n v="3.5350100000000002"/>
        <n v="2.4466800000000002"/>
        <n v="1.2235799999999999"/>
        <n v="1.34284"/>
        <n v="1.42502"/>
        <n v="1.27346"/>
        <n v="1.46336"/>
        <n v="1.8337699999999999"/>
        <n v="1.51902"/>
        <n v="2.2423600000000001"/>
        <n v="2.9239999999999999"/>
        <n v="2.0101900000000001"/>
        <n v="1.8002800000000001"/>
        <n v="2.3003999999999998"/>
        <n v="2.4495300000000002"/>
        <n v="1.2074199999999999"/>
        <n v="2.3138999999999998"/>
        <n v="0.13914000000000001"/>
        <n v="9.178E-2"/>
        <n v="8.4470000000000003E-2"/>
        <n v="6.6640000000000005E-2"/>
        <n v="7.0220000000000005E-2"/>
        <n v="5.425E-2"/>
        <n v="6.6420000000000007E-2"/>
        <n v="5.7799999999999997E-2"/>
        <n v="6.5879999999999994E-2"/>
        <n v="6.8879999999999997E-2"/>
        <n v="9.103E-2"/>
        <n v="0.10008"/>
        <n v="8.3080000000000001E-2"/>
        <n v="6.0470000000000003E-2"/>
        <n v="5.602E-2"/>
        <n v="7.8750000000000001E-2"/>
        <n v="0.12579000000000001"/>
        <n v="8.3699999999999997E-2"/>
        <n v="9.0679999999999997E-2"/>
        <n v="6.9110000000000005E-2"/>
        <n v="8.6639999999999995E-2"/>
        <n v="2.1870000000000001E-2"/>
        <n v="1.439E-2"/>
        <n v="1.3809999999999999E-2"/>
        <n v="4.011E-2"/>
        <n v="4.666E-2"/>
        <n v="3.7679999999999998E-2"/>
        <n v="3.15E-2"/>
        <n v="1.7780000000000001E-2"/>
        <n v="3.4450000000000001E-2"/>
        <n v="2.1770000000000001E-2"/>
        <n v="3.5099999999999999E-2"/>
        <n v="2.009E-2"/>
        <n v="0.13642000000000001"/>
        <n v="0.22969000000000001"/>
        <n v="0.25198999999999999"/>
        <n v="0.13586999999999999"/>
        <n v="0.43570999999999999"/>
        <n v="0.17446"/>
        <n v="0.37578"/>
        <n v="0.21718999999999999"/>
        <n v="0.14052000000000001"/>
        <n v="0.28954999999999997"/>
        <n v="0.19802"/>
        <n v="4.5600000000000002E-2"/>
        <n v="7.0129999999999998E-2"/>
        <n v="0.11069"/>
        <n v="0.11425"/>
        <n v="0.35809000000000002"/>
        <n v="0.40771000000000002"/>
        <n v="0.62356"/>
        <n v="0.61470000000000002"/>
        <n v="0.31533"/>
        <n v="0.52693000000000001"/>
        <n v="0.38213999999999998"/>
        <n v="0.41238000000000002"/>
        <n v="0.29819000000000001"/>
        <n v="0.44178000000000001"/>
        <n v="0.53700000000000003"/>
        <n v="0.46295999999999998"/>
        <n v="0.57528999999999997"/>
        <n v="0.33146999999999999"/>
        <n v="0.44790999999999997"/>
        <n v="0.33045000000000002"/>
        <n v="0.52058000000000004"/>
        <n v="0.51183000000000001"/>
        <n v="8.2439999999999999E-2"/>
        <n v="9.2520000000000005E-2"/>
        <n v="0.11329"/>
        <n v="0.10612000000000001"/>
        <n v="0.10290000000000001"/>
        <n v="0.12756999999999999"/>
        <n v="0.20608000000000001"/>
        <n v="0.19133"/>
        <n v="0.33983000000000002"/>
        <n v="0.19656999999999999"/>
        <n v="0.16439000000000001"/>
        <n v="0.19073000000000001"/>
        <n v="0.14030000000000001"/>
        <n v="0.21409"/>
        <n v="8.2210000000000005E-2"/>
        <n v="0.36893999999999999"/>
        <n v="4.8189999999999997E-2"/>
        <n v="3.5479999999999998E-2"/>
        <n v="1.538E-2"/>
        <n v="0.61153999999999997"/>
        <n v="0.66351000000000004"/>
        <n v="0.65664999999999996"/>
        <n v="0.54010999999999998"/>
        <n v="0.53412000000000004"/>
        <n v="0.52014000000000005"/>
        <n v="0.82525999999999999"/>
        <n v="0.55006999999999995"/>
        <n v="0.76161999999999996"/>
        <n v="0.78569999999999995"/>
        <n v="0.57833999999999997"/>
        <n v="0.54049999999999998"/>
        <n v="9.0649999999999994E-2"/>
        <n v="0.29915999999999998"/>
        <n v="0.16211"/>
        <n v="0.11459999999999999"/>
        <n v="0.22187999999999999"/>
        <n v="5.6439999999999997E-2"/>
        <n v="9.604E-2"/>
        <n v="0.10469000000000001"/>
        <n v="6.1269999999999998E-2"/>
        <n v="7.9780000000000004E-2"/>
        <n v="0.21038000000000001"/>
        <n v="3.5779999999999999E-2"/>
        <n v="3.705E-2"/>
        <n v="6.1289999999999997E-2"/>
        <n v="1.5010000000000001E-2"/>
        <n v="9.0600000000000003E-3"/>
        <n v="1.0959999999999999E-2"/>
        <n v="1.9650000000000001E-2"/>
        <n v="3.8710000000000001E-2"/>
        <n v="4.5900000000000003E-2"/>
        <n v="4.2970000000000001E-2"/>
        <n v="3.5020000000000003E-2"/>
        <n v="7.886E-2"/>
        <n v="3.6150000000000002E-2"/>
        <n v="8.2650000000000001E-2"/>
        <n v="8.1989999999999993E-2"/>
        <n v="0.12931999999999999"/>
        <n v="5.3719999999999997E-2"/>
        <n v="0.14102999999999999"/>
        <n v="6.4659999999999995E-2"/>
        <n v="5.561E-2"/>
        <n v="4.4170000000000001E-2"/>
        <n v="3.5369999999999999E-2"/>
        <n v="9.2660000000000006E-2"/>
        <n v="0.1"/>
        <n v="5.5149999999999998E-2"/>
        <n v="5.4789999999999998E-2"/>
        <n v="7.5029999999999999E-2"/>
        <n v="4.9320000000000003E-2"/>
        <n v="0.49297999999999997"/>
        <n v="0.34939999999999999"/>
        <n v="2.6354799999999998"/>
        <n v="0.79040999999999995"/>
        <n v="0.26168999999999998"/>
        <n v="0.26938000000000001"/>
        <n v="0.36919999999999997"/>
        <n v="0.25356000000000001"/>
        <n v="0.31827"/>
        <n v="0.24521999999999999"/>
        <n v="0.40201999999999999"/>
        <n v="0.47547"/>
        <n v="0.1676"/>
        <n v="0.18159"/>
        <n v="0.35114000000000001"/>
        <n v="0.28392000000000001"/>
        <n v="0.34109"/>
        <n v="0.19186"/>
        <n v="0.30347000000000002"/>
        <n v="0.24102999999999999"/>
        <n v="6.6170000000000007E-2"/>
        <n v="6.7239999999999994E-2"/>
        <n v="4.5440000000000001E-2"/>
        <n v="5.0229999999999997E-2"/>
        <n v="3.4660000000000003E-2"/>
        <n v="5.083E-2"/>
        <n v="3.7379999999999997E-2"/>
        <n v="3.9609999999999999E-2"/>
        <n v="3.4270000000000002E-2"/>
        <n v="3.041E-2"/>
        <n v="3.3059999999999999E-2"/>
        <n v="5.4969999999999998E-2"/>
        <n v="6.1510000000000002E-2"/>
        <n v="1.3010000000000001E-2"/>
        <n v="2.4979999999999999E-2"/>
        <n v="2.5430000000000001E-2"/>
        <n v="3.049E-2"/>
        <n v="3.1130000000000001E-2"/>
        <n v="6.1620000000000001E-2"/>
        <n v="1.8700000000000001E-2"/>
        <n v="2.8989999999999998E-2"/>
        <n v="6.2109999999999999E-2"/>
        <n v="7.9500000000000001E-2"/>
        <n v="7.2440000000000004E-2"/>
        <n v="1.7090000000000001E-2"/>
        <n v="4.301E-2"/>
        <n v="0.10659"/>
        <n v="8.9829600000000003"/>
        <n v="3.8496999999999999"/>
        <n v="5.2017699999999998"/>
        <n v="4.2613099999999999"/>
        <n v="4.5419200000000002"/>
        <n v="3.83684"/>
        <n v="3.67822"/>
        <n v="4.2223899999999999"/>
        <n v="3.4742799999999998"/>
        <n v="4.5558699999999996"/>
        <n v="3.6969500000000002"/>
        <n v="13.5222"/>
        <n v="4.8982200000000002"/>
        <n v="5.6699799999999998"/>
        <n v="6.5387599999999999"/>
        <n v="9.2323000000000004"/>
        <n v="8.2672500000000007"/>
        <n v="11.1081"/>
        <n v="18.498200000000001"/>
        <n v="19.609100000000002"/>
        <n v="15.288"/>
        <n v="9.8234899999999996"/>
        <n v="23.648199999999999"/>
        <n v="17.866700000000002"/>
        <n v="88.976200000000006"/>
        <n v="15.8744"/>
        <n v="9.1870200000000004"/>
        <n v="7.9924799999999996"/>
        <n v="20.084900000000001"/>
        <n v="16.811800000000002"/>
        <n v="24.393799999999999"/>
        <n v="22.597100000000001"/>
        <n v="14.3337"/>
        <n v="8.1517400000000002"/>
        <n v="6.9621500000000003"/>
        <n v="5.29305"/>
        <n v="11.5779"/>
        <n v="8.6447599999999998"/>
        <n v="13.3598"/>
        <n v="8.7167499999999993"/>
        <n v="5.8720499999999998"/>
        <n v="7.6720199999999998"/>
        <n v="38.351799999999997"/>
        <n v="9.9165500000000009"/>
        <n v="25.046099999999999"/>
        <n v="14.2362"/>
        <n v="9.5957100000000004"/>
        <n v="24.8017"/>
        <n v="41.529200000000003"/>
        <n v="67.9208"/>
        <n v="20.716200000000001"/>
        <n v="11.9511"/>
        <n v="7.4038899999999996"/>
        <n v="14.4383"/>
        <n v="51.135800000000003"/>
        <n v="14.050700000000001"/>
        <n v="18.811"/>
        <n v="28.655799999999999"/>
        <n v="45.746099999999998"/>
        <n v="18.084599999999998"/>
        <n v="10.834199999999999"/>
        <n v="25.9406"/>
        <n v="73.534099999999995"/>
        <n v="11.8123"/>
        <n v="11.087400000000001"/>
        <n v="7.0225900000000001"/>
        <n v="12.0482"/>
        <n v="7.0504199999999999"/>
        <n v="8.7921200000000006"/>
        <n v="15.860300000000001"/>
        <n v="12.247199999999999"/>
        <n v="37.661900000000003"/>
        <n v="7.3671100000000003"/>
        <n v="9.3388899999999992"/>
        <n v="8.4921299999999995"/>
        <n v="10.0623"/>
        <n v="6.4440499999999998"/>
        <n v="5.5810700000000004"/>
        <n v="13.913399999999999"/>
        <n v="11.160399999999999"/>
        <n v="14.4208"/>
        <n v="15.177199999999999"/>
        <n v="13.678100000000001"/>
        <n v="9.3906299999999998"/>
        <n v="22.051100000000002"/>
        <n v="9.7241800000000005"/>
        <n v="5.6663699999999997"/>
        <n v="9.9665400000000002"/>
        <n v="12.802300000000001"/>
        <n v="10.671799999999999"/>
        <n v="6.2880700000000003"/>
        <n v="9.9248499999999993"/>
        <n v="9.3290900000000008"/>
        <n v="7.5260100000000003"/>
        <n v="6.7177199999999999"/>
        <n v="5.4411399999999999"/>
        <n v="5.0901699999999996"/>
        <n v="8.2480899999999995"/>
        <n v="9.5136299999999991"/>
        <n v="4.75237"/>
        <n v="4.6688299999999998"/>
        <n v="8.2005800000000004"/>
        <n v="7.75223"/>
        <n v="6.8011699999999999"/>
        <n v="4.8121299999999998"/>
        <n v="3.6931099999999999"/>
        <n v="6.6549199999999997"/>
        <n v="5.8211500000000003"/>
        <n v="7.8393199999999998"/>
        <n v="3.1636000000000002"/>
        <n v="3.7749799999999998"/>
        <n v="4.4222799999999998"/>
        <n v="15.575699999999999"/>
        <n v="13.075100000000001"/>
        <n v="4.3487900000000002"/>
        <n v="4.0384099999999998"/>
        <n v="3.5686800000000001"/>
        <n v="4.64689"/>
        <n v="8.05579"/>
        <n v="6.3931199999999997"/>
        <n v="4.87141"/>
        <n v="15.023400000000001"/>
        <n v="10.233000000000001"/>
        <n v="5.8240100000000004"/>
        <n v="5.7081799999999996"/>
        <n v="5.73116"/>
        <n v="2.8183799999999999"/>
        <n v="2.3785699999999999"/>
        <n v="3.67367"/>
        <n v="5.6917499999999999"/>
        <n v="4.8356700000000004"/>
        <n v="0.15085999999999999"/>
        <n v="0.18337000000000001"/>
        <n v="0.20746000000000001"/>
        <n v="0.10574"/>
        <n v="0.11132"/>
        <n v="0.17330999999999999"/>
        <n v="0.27956999999999999"/>
        <n v="0.17899000000000001"/>
        <n v="0.28960000000000002"/>
        <n v="0.26838000000000001"/>
        <n v="0.23912"/>
        <n v="0.17782999999999999"/>
        <n v="0.22438"/>
        <n v="6.2630000000000005E-2"/>
        <n v="4.5269999999999998E-2"/>
        <n v="6.0760000000000002E-2"/>
        <n v="0.10959000000000001"/>
        <n v="4.7410000000000001E-2"/>
      </sharedItems>
    </cacheField>
    <cacheField name="ZN" numFmtId="0">
      <sharedItems containsSemiMixedTypes="0" containsString="0" containsNumber="1" minValue="0" maxValue="100" count="26">
        <n v="18"/>
        <n v="0"/>
        <n v="12.5"/>
        <n v="75"/>
        <n v="21"/>
        <n v="90"/>
        <n v="85"/>
        <n v="100"/>
        <n v="25"/>
        <n v="17.5"/>
        <n v="80"/>
        <n v="28"/>
        <n v="45"/>
        <n v="60"/>
        <n v="95"/>
        <n v="82.5"/>
        <n v="30"/>
        <n v="22"/>
        <n v="20"/>
        <n v="40"/>
        <n v="55"/>
        <n v="52.5"/>
        <n v="70"/>
        <n v="34"/>
        <n v="33"/>
        <n v="35"/>
      </sharedItems>
    </cacheField>
    <cacheField name="INDUS" numFmtId="0">
      <sharedItems containsSemiMixedTypes="0" containsString="0" containsNumber="1" minValue="0.46" maxValue="27.74" count="76">
        <n v="2.31"/>
        <n v="7.07"/>
        <n v="2.1800000000000002"/>
        <n v="7.87"/>
        <n v="8.14"/>
        <n v="5.96"/>
        <n v="2.95"/>
        <n v="6.91"/>
        <n v="5.64"/>
        <n v="4"/>
        <n v="1.22"/>
        <n v="0.74"/>
        <n v="1.32"/>
        <n v="5.13"/>
        <n v="1.38"/>
        <n v="3.37"/>
        <n v="6.07"/>
        <n v="10.81"/>
        <n v="12.83"/>
        <n v="4.8600000000000003"/>
        <n v="4.49"/>
        <n v="3.41"/>
        <n v="15.04"/>
        <n v="2.89"/>
        <n v="8.56"/>
        <n v="10.01"/>
        <n v="25.65"/>
        <n v="21.89"/>
        <n v="19.579999999999998"/>
        <n v="4.05"/>
        <n v="2.46"/>
        <n v="3.44"/>
        <n v="2.93"/>
        <n v="0.46"/>
        <n v="1.52"/>
        <n v="1.47"/>
        <n v="2.0299999999999998"/>
        <n v="2.68"/>
        <n v="10.59"/>
        <n v="13.89"/>
        <n v="6.2"/>
        <n v="4.93"/>
        <n v="5.86"/>
        <n v="3.64"/>
        <n v="3.75"/>
        <n v="3.97"/>
        <n v="6.96"/>
        <n v="6.41"/>
        <n v="3.33"/>
        <n v="1.21"/>
        <n v="2.97"/>
        <n v="2.25"/>
        <n v="1.76"/>
        <n v="5.32"/>
        <n v="4.95"/>
        <n v="13.92"/>
        <n v="2.2400000000000002"/>
        <n v="6.09"/>
        <n v="9.9"/>
        <n v="7.38"/>
        <n v="3.24"/>
        <n v="6.06"/>
        <n v="5.19"/>
        <n v="1.89"/>
        <n v="3.78"/>
        <n v="4.3899999999999997"/>
        <n v="4.1500000000000004"/>
        <n v="2.0099999999999998"/>
        <n v="1.25"/>
        <n v="1.69"/>
        <n v="2.02"/>
        <n v="1.91"/>
        <n v="18.100000000000001"/>
        <n v="27.74"/>
        <n v="9.69"/>
        <n v="11.93"/>
      </sharedItems>
    </cacheField>
    <cacheField name="CHAS" numFmtId="0">
      <sharedItems containsSemiMixedTypes="0" containsString="0" containsNumber="1" containsInteger="1" minValue="0" maxValue="1" count="2">
        <n v="0"/>
        <n v="1"/>
      </sharedItems>
    </cacheField>
    <cacheField name="NOX" numFmtId="0">
      <sharedItems containsSemiMixedTypes="0" containsString="0" containsNumber="1" minValue="0.38500000000000001" maxValue="0.871" count="81">
        <n v="0.53800000000000003"/>
        <n v="0.46899999999999997"/>
        <n v="0.45800000000000002"/>
        <n v="0.52400000000000002"/>
        <n v="0.499"/>
        <n v="0.42799999999999999"/>
        <n v="0.44800000000000001"/>
        <n v="0.439"/>
        <n v="0.41"/>
        <n v="0.40300000000000002"/>
        <n v="0.41099999999999998"/>
        <n v="0.45300000000000001"/>
        <n v="0.41610000000000003"/>
        <n v="0.39800000000000002"/>
        <n v="0.40899999999999997"/>
        <n v="0.41299999999999998"/>
        <n v="0.437"/>
        <n v="0.42599999999999999"/>
        <n v="0.44900000000000001"/>
        <n v="0.48899999999999999"/>
        <n v="0.46400000000000002"/>
        <n v="0.44500000000000001"/>
        <n v="0.52"/>
        <n v="0.54700000000000004"/>
        <n v="0.58099999999999996"/>
        <n v="0.624"/>
        <n v="0.871"/>
        <n v="0.60499999999999998"/>
        <n v="0.51"/>
        <n v="0.48799999999999999"/>
        <n v="0.40100000000000002"/>
        <n v="0.42199999999999999"/>
        <n v="0.40400000000000003"/>
        <n v="0.41499999999999998"/>
        <n v="0.55000000000000004"/>
        <n v="0.50700000000000001"/>
        <n v="0.504"/>
        <n v="0.43099999999999999"/>
        <n v="0.39200000000000002"/>
        <n v="0.39400000000000002"/>
        <n v="0.64700000000000002"/>
        <n v="0.57499999999999996"/>
        <n v="0.44700000000000001"/>
        <n v="0.44290000000000002"/>
        <n v="0.4"/>
        <n v="0.38900000000000001"/>
        <n v="0.38500000000000001"/>
        <n v="0.40500000000000003"/>
        <n v="0.433"/>
        <n v="0.47199999999999998"/>
        <n v="0.54400000000000004"/>
        <n v="0.49299999999999999"/>
        <n v="0.46"/>
        <n v="0.43790000000000001"/>
        <n v="0.51500000000000001"/>
        <n v="0.442"/>
        <n v="0.51800000000000002"/>
        <n v="0.48399999999999999"/>
        <n v="0.42899999999999999"/>
        <n v="0.435"/>
        <n v="0.77"/>
        <n v="0.71799999999999997"/>
        <n v="0.63100000000000001"/>
        <n v="0.66800000000000004"/>
        <n v="0.67100000000000004"/>
        <n v="0.7"/>
        <n v="0.69299999999999995"/>
        <n v="0.65900000000000003"/>
        <n v="0.59699999999999998"/>
        <n v="0.67900000000000005"/>
        <n v="0.61399999999999999"/>
        <n v="0.58399999999999996"/>
        <n v="0.71299999999999997"/>
        <n v="0.74"/>
        <n v="0.65500000000000003"/>
        <n v="0.57999999999999996"/>
        <n v="0.53200000000000003"/>
        <n v="0.58299999999999996"/>
        <n v="0.60899999999999999"/>
        <n v="0.58499999999999996"/>
        <n v="0.57299999999999995"/>
      </sharedItems>
    </cacheField>
    <cacheField name="RM" numFmtId="0">
      <sharedItems containsSemiMixedTypes="0" containsString="0" containsNumber="1" minValue="3.5609999999999999" maxValue="8.7799999999999994" count="446">
        <n v="6.5750000000000002"/>
        <n v="6.4210000000000003"/>
        <n v="7.1849999999999996"/>
        <n v="6.9980000000000002"/>
        <n v="7.1470000000000002"/>
        <n v="6.43"/>
        <n v="6.0119999999999996"/>
        <n v="6.1719999999999997"/>
        <n v="5.6310000000000002"/>
        <n v="6.0039999999999996"/>
        <n v="6.3769999999999998"/>
        <n v="6.0090000000000003"/>
        <n v="5.8890000000000002"/>
        <n v="5.9489999999999998"/>
        <n v="6.0960000000000001"/>
        <n v="5.8339999999999996"/>
        <n v="5.9349999999999996"/>
        <n v="5.99"/>
        <n v="5.4560000000000004"/>
        <n v="5.7270000000000003"/>
        <n v="5.57"/>
        <n v="5.9649999999999999"/>
        <n v="6.1420000000000003"/>
        <n v="5.8129999999999997"/>
        <n v="5.9240000000000004"/>
        <n v="5.5990000000000002"/>
        <n v="6.0469999999999997"/>
        <n v="6.4950000000000001"/>
        <n v="6.6740000000000004"/>
        <n v="5.7130000000000001"/>
        <n v="6.0720000000000001"/>
        <n v="5.95"/>
        <n v="5.7009999999999996"/>
        <n v="5.9329999999999998"/>
        <n v="5.8410000000000002"/>
        <n v="5.85"/>
        <n v="5.9660000000000002"/>
        <n v="6.5949999999999998"/>
        <n v="7.024"/>
        <n v="6.77"/>
        <n v="6.1689999999999996"/>
        <n v="6.2110000000000003"/>
        <n v="6.069"/>
        <n v="5.6820000000000004"/>
        <n v="5.7859999999999996"/>
        <n v="6.03"/>
        <n v="5.399"/>
        <n v="5.6020000000000003"/>
        <n v="5.9630000000000001"/>
        <n v="6.1150000000000002"/>
        <n v="6.5110000000000001"/>
        <n v="5.9980000000000002"/>
        <n v="5.8879999999999999"/>
        <n v="7.2489999999999997"/>
        <n v="6.383"/>
        <n v="6.8159999999999998"/>
        <n v="6.1449999999999996"/>
        <n v="5.9269999999999996"/>
        <n v="5.7409999999999997"/>
        <n v="6.4560000000000004"/>
        <n v="6.7619999999999996"/>
        <n v="7.1040000000000001"/>
        <n v="6.29"/>
        <n v="5.7869999999999999"/>
        <n v="5.8780000000000001"/>
        <n v="5.5940000000000003"/>
        <n v="5.8849999999999998"/>
        <n v="6.4169999999999998"/>
        <n v="5.9610000000000003"/>
        <n v="6.0650000000000004"/>
        <n v="6.2450000000000001"/>
        <n v="6.2729999999999997"/>
        <n v="6.2859999999999996"/>
        <n v="6.2789999999999999"/>
        <n v="6.14"/>
        <n v="6.2320000000000002"/>
        <n v="5.8739999999999997"/>
        <n v="6.7270000000000003"/>
        <n v="6.6189999999999998"/>
        <n v="6.3019999999999996"/>
        <n v="6.1669999999999998"/>
        <n v="6.3890000000000002"/>
        <n v="6.63"/>
        <n v="6.0149999999999997"/>
        <n v="6.1210000000000004"/>
        <n v="7.0069999999999997"/>
        <n v="7.0789999999999997"/>
        <n v="6.4050000000000002"/>
        <n v="6.4420000000000002"/>
        <n v="6.2489999999999997"/>
        <n v="6.625"/>
        <n v="6.1630000000000003"/>
        <n v="8.0690000000000008"/>
        <n v="7.82"/>
        <n v="7.4160000000000004"/>
        <n v="6.7809999999999997"/>
        <n v="6.1369999999999996"/>
        <n v="5.851"/>
        <n v="5.8360000000000003"/>
        <n v="6.1269999999999998"/>
        <n v="6.4740000000000002"/>
        <n v="6.2290000000000001"/>
        <n v="6.1950000000000003"/>
        <n v="6.7149999999999999"/>
        <n v="5.9130000000000003"/>
        <n v="6.0919999999999996"/>
        <n v="6.2539999999999996"/>
        <n v="5.9279999999999999"/>
        <n v="6.1760000000000002"/>
        <n v="6.0209999999999999"/>
        <n v="5.8719999999999999"/>
        <n v="5.7309999999999999"/>
        <n v="5.87"/>
        <n v="5.8559999999999999"/>
        <n v="5.8789999999999996"/>
        <n v="5.9859999999999998"/>
        <n v="5.6130000000000004"/>
        <n v="5.6929999999999996"/>
        <n v="6.431"/>
        <n v="5.6369999999999996"/>
        <n v="6.4580000000000002"/>
        <n v="6.3259999999999996"/>
        <n v="6.3719999999999999"/>
        <n v="5.8220000000000001"/>
        <n v="5.7569999999999997"/>
        <n v="6.335"/>
        <n v="5.9420000000000002"/>
        <n v="6.4539999999999997"/>
        <n v="5.8570000000000002"/>
        <n v="6.1509999999999998"/>
        <n v="6.1740000000000004"/>
        <n v="5.0190000000000001"/>
        <n v="5.4029999999999996"/>
        <n v="5.468"/>
        <n v="4.9029999999999996"/>
        <n v="6.13"/>
        <n v="5.6280000000000001"/>
        <n v="4.9260000000000002"/>
        <n v="5.1859999999999999"/>
        <n v="5.5970000000000004"/>
        <n v="6.1219999999999999"/>
        <n v="5.4039999999999999"/>
        <n v="5.0119999999999996"/>
        <n v="5.7089999999999996"/>
        <n v="6.1289999999999996"/>
        <n v="6.1520000000000001"/>
        <n v="5.2720000000000002"/>
        <n v="6.9429999999999996"/>
        <n v="6.0659999999999998"/>
        <n v="6.51"/>
        <n v="6.25"/>
        <n v="7.4889999999999999"/>
        <n v="7.8019999999999996"/>
        <n v="8.375"/>
        <n v="5.8540000000000001"/>
        <n v="6.101"/>
        <n v="7.9290000000000003"/>
        <n v="5.8769999999999998"/>
        <n v="6.319"/>
        <n v="6.4020000000000001"/>
        <n v="5.875"/>
        <n v="5.88"/>
        <n v="5.5720000000000001"/>
        <n v="6.4160000000000004"/>
        <n v="5.859"/>
        <n v="6.5460000000000003"/>
        <n v="6.02"/>
        <n v="6.3150000000000004"/>
        <n v="6.86"/>
        <n v="6.98"/>
        <n v="7.7649999999999997"/>
        <n v="6.1440000000000001"/>
        <n v="7.1550000000000002"/>
        <n v="6.5629999999999997"/>
        <n v="5.6040000000000001"/>
        <n v="6.1529999999999996"/>
        <n v="7.8310000000000004"/>
        <n v="6.782"/>
        <n v="6.556"/>
        <n v="6.9509999999999996"/>
        <n v="6.7389999999999999"/>
        <n v="7.1779999999999999"/>
        <n v="6.8"/>
        <n v="6.6040000000000001"/>
        <n v="7.875"/>
        <n v="7.2869999999999999"/>
        <n v="7.1070000000000002"/>
        <n v="7.274"/>
        <n v="6.9749999999999996"/>
        <n v="7.1349999999999998"/>
        <n v="6.1619999999999999"/>
        <n v="7.61"/>
        <n v="7.8529999999999998"/>
        <n v="8.0340000000000007"/>
        <n v="5.891"/>
        <n v="5.7830000000000004"/>
        <n v="6.0640000000000001"/>
        <n v="5.3440000000000003"/>
        <n v="5.96"/>
        <n v="5.8070000000000004"/>
        <n v="6.375"/>
        <n v="5.4119999999999999"/>
        <n v="6.1820000000000004"/>
        <n v="6.6420000000000003"/>
        <n v="5.9509999999999996"/>
        <n v="6.3730000000000002"/>
        <n v="6.1639999999999997"/>
        <n v="6.8789999999999996"/>
        <n v="6.6180000000000003"/>
        <n v="8.266"/>
        <n v="8.7249999999999996"/>
        <n v="8.0399999999999991"/>
        <n v="7.1630000000000003"/>
        <n v="7.6859999999999999"/>
        <n v="6.5519999999999996"/>
        <n v="5.9809999999999999"/>
        <n v="7.4119999999999999"/>
        <n v="8.3369999999999997"/>
        <n v="8.2469999999999999"/>
        <n v="6.726"/>
        <n v="6.0860000000000003"/>
        <n v="6.6310000000000002"/>
        <n v="7.3579999999999997"/>
        <n v="6.4809999999999999"/>
        <n v="6.6059999999999999"/>
        <n v="6.8970000000000002"/>
        <n v="6.0949999999999998"/>
        <n v="6.3579999999999997"/>
        <n v="6.3929999999999998"/>
        <n v="5.593"/>
        <n v="5.6050000000000004"/>
        <n v="6.1079999999999997"/>
        <n v="6.226"/>
        <n v="6.4329999999999998"/>
        <n v="6.718"/>
        <n v="6.4870000000000001"/>
        <n v="6.4379999999999997"/>
        <n v="6.9569999999999999"/>
        <n v="8.2590000000000003"/>
        <n v="5.8760000000000003"/>
        <n v="7.4539999999999997"/>
        <n v="8.7040000000000006"/>
        <n v="7.3330000000000002"/>
        <n v="6.8419999999999996"/>
        <n v="7.2030000000000003"/>
        <n v="7.52"/>
        <n v="8.3979999999999997"/>
        <n v="7.327"/>
        <n v="7.2060000000000004"/>
        <n v="5.56"/>
        <n v="7.0140000000000002"/>
        <n v="8.2970000000000006"/>
        <n v="7.47"/>
        <n v="5.92"/>
        <n v="6.24"/>
        <n v="6.5380000000000003"/>
        <n v="7.6909999999999998"/>
        <n v="6.758"/>
        <n v="6.8540000000000001"/>
        <n v="7.2670000000000003"/>
        <n v="6.8259999999999996"/>
        <n v="6.4820000000000002"/>
        <n v="6.8120000000000003"/>
        <n v="6.968"/>
        <n v="7.6449999999999996"/>
        <n v="7.923"/>
        <n v="7.0880000000000001"/>
        <n v="6.4530000000000003"/>
        <n v="6.23"/>
        <n v="6.2089999999999996"/>
        <n v="6.5650000000000004"/>
        <n v="6.8609999999999998"/>
        <n v="7.1479999999999997"/>
        <n v="6.6779999999999999"/>
        <n v="6.5490000000000004"/>
        <n v="5.79"/>
        <n v="6.3449999999999998"/>
        <n v="7.0410000000000004"/>
        <n v="6.8710000000000004"/>
        <n v="6.59"/>
        <n v="6.9820000000000002"/>
        <n v="7.2359999999999998"/>
        <n v="6.6159999999999997"/>
        <n v="7.42"/>
        <n v="6.8490000000000002"/>
        <n v="6.6349999999999998"/>
        <n v="5.9720000000000004"/>
        <n v="4.9729999999999999"/>
        <n v="6.0229999999999997"/>
        <n v="6.266"/>
        <n v="6.5670000000000002"/>
        <n v="5.7050000000000001"/>
        <n v="5.9139999999999997"/>
        <n v="5.782"/>
        <n v="6.3819999999999997"/>
        <n v="6.1130000000000004"/>
        <n v="6.4260000000000002"/>
        <n v="6.3760000000000003"/>
        <n v="6.0410000000000004"/>
        <n v="5.7080000000000002"/>
        <n v="6.415"/>
        <n v="6.3120000000000003"/>
        <n v="6.0830000000000002"/>
        <n v="5.8680000000000003"/>
        <n v="6.3330000000000002"/>
        <n v="5.7060000000000004"/>
        <n v="6.0309999999999997"/>
        <n v="6.3159999999999998"/>
        <n v="6.31"/>
        <n v="6.0369999999999999"/>
        <n v="5.8689999999999998"/>
        <n v="5.8949999999999996"/>
        <n v="6.0590000000000002"/>
        <n v="5.9850000000000003"/>
        <n v="5.968"/>
        <n v="7.2409999999999997"/>
        <n v="6.54"/>
        <n v="6.6959999999999997"/>
        <n v="6.8739999999999997"/>
        <n v="6.0140000000000002"/>
        <n v="5.8979999999999997"/>
        <n v="6.516"/>
        <n v="6.9390000000000001"/>
        <n v="6.49"/>
        <n v="6.5789999999999997"/>
        <n v="5.8840000000000003"/>
        <n v="6.7279999999999998"/>
        <n v="5.6630000000000003"/>
        <n v="5.9359999999999999"/>
        <n v="6.2119999999999997"/>
        <n v="6.3949999999999996"/>
        <n v="6.1120000000000001"/>
        <n v="6.3979999999999997"/>
        <n v="6.2510000000000003"/>
        <n v="5.3620000000000001"/>
        <n v="5.8029999999999999"/>
        <n v="8.7799999999999994"/>
        <n v="3.5609999999999999"/>
        <n v="4.9630000000000001"/>
        <n v="3.863"/>
        <n v="4.97"/>
        <n v="6.6829999999999998"/>
        <n v="7.016"/>
        <n v="6.2160000000000002"/>
        <n v="4.9059999999999997"/>
        <n v="4.1379999999999999"/>
        <n v="7.3129999999999997"/>
        <n v="6.649"/>
        <n v="6.7939999999999996"/>
        <n v="6.38"/>
        <n v="6.2229999999999999"/>
        <n v="6.5449999999999999"/>
        <n v="5.5359999999999996"/>
        <n v="5.52"/>
        <n v="4.3680000000000003"/>
        <n v="5.2770000000000001"/>
        <n v="4.6520000000000001"/>
        <n v="5"/>
        <n v="4.88"/>
        <n v="5.39"/>
        <n v="6.0510000000000002"/>
        <n v="5.0359999999999996"/>
        <n v="6.1929999999999996"/>
        <n v="5.8869999999999996"/>
        <n v="6.4710000000000001"/>
        <n v="5.7469999999999999"/>
        <n v="5.4530000000000003"/>
        <n v="5.8520000000000003"/>
        <n v="5.9870000000000001"/>
        <n v="6.343"/>
        <n v="6.4039999999999999"/>
        <n v="5.3490000000000002"/>
        <n v="5.5309999999999997"/>
        <n v="5.6829999999999998"/>
        <n v="5.6079999999999997"/>
        <n v="5.617"/>
        <n v="6.8520000000000003"/>
        <n v="6.657"/>
        <n v="4.6280000000000001"/>
        <n v="5.1550000000000002"/>
        <n v="4.5190000000000001"/>
        <n v="6.4340000000000002"/>
        <n v="5.3040000000000003"/>
        <n v="5.9569999999999999"/>
        <n v="6.8239999999999998"/>
        <n v="6.4109999999999996"/>
        <n v="6.0060000000000002"/>
        <n v="5.6479999999999997"/>
        <n v="6.1029999999999998"/>
        <n v="5.5650000000000004"/>
        <n v="5.8959999999999999"/>
        <n v="5.8369999999999997"/>
        <n v="6.202"/>
        <n v="6.3479999999999999"/>
        <n v="6.8330000000000002"/>
        <n v="6.4249999999999998"/>
        <n v="6.4359999999999999"/>
        <n v="6.2080000000000002"/>
        <n v="6.6289999999999996"/>
        <n v="6.4610000000000003"/>
        <n v="5.6269999999999998"/>
        <n v="5.8179999999999996"/>
        <n v="6.4059999999999997"/>
        <n v="6.2190000000000003"/>
        <n v="6.4850000000000003"/>
        <n v="6.4589999999999996"/>
        <n v="6.3410000000000002"/>
        <n v="6.1849999999999996"/>
        <n v="6.7489999999999997"/>
        <n v="6.6550000000000002"/>
        <n v="6.2969999999999997"/>
        <n v="7.3929999999999998"/>
        <n v="6.5250000000000004"/>
        <n v="5.976"/>
        <n v="6.3010000000000002"/>
        <n v="6.0810000000000004"/>
        <n v="6.7009999999999996"/>
        <n v="6.3170000000000002"/>
        <n v="6.5129999999999999"/>
        <n v="5.7590000000000003"/>
        <n v="5.952"/>
        <n v="6.0030000000000001"/>
        <n v="5.9260000000000002"/>
        <n v="6.4370000000000003"/>
        <n v="5.4269999999999996"/>
        <n v="6.484"/>
        <n v="6.242"/>
        <n v="6.75"/>
        <n v="7.0609999999999999"/>
        <n v="5.7619999999999996"/>
        <n v="5.8710000000000004"/>
        <n v="6.1139999999999999"/>
        <n v="5.9050000000000002"/>
        <n v="5.4539999999999997"/>
        <n v="5.4139999999999997"/>
        <n v="5.093"/>
        <n v="5.9829999999999997"/>
        <n v="5.7069999999999999"/>
        <n v="5.67"/>
        <n v="5.7939999999999996"/>
        <n v="6.0190000000000001"/>
        <n v="5.569"/>
        <n v="6.0270000000000001"/>
        <n v="6.593"/>
        <n v="6.12"/>
        <n v="6.976"/>
      </sharedItems>
    </cacheField>
    <cacheField name="AGE" numFmtId="0">
      <sharedItems containsSemiMixedTypes="0" containsString="0" containsNumber="1" minValue="2.9" maxValue="100"/>
    </cacheField>
    <cacheField name="DIS" numFmtId="0">
      <sharedItems containsSemiMixedTypes="0" containsString="0" containsNumber="1" minValue="1.1295999999999999" maxValue="12.1265"/>
    </cacheField>
    <cacheField name="RAD" numFmtId="0">
      <sharedItems containsSemiMixedTypes="0" containsString="0" containsNumber="1" containsInteger="1" minValue="1" maxValue="24" count="9">
        <n v="1"/>
        <n v="2"/>
        <n v="3"/>
        <n v="5"/>
        <n v="4"/>
        <n v="8"/>
        <n v="6"/>
        <n v="7"/>
        <n v="24"/>
      </sharedItems>
    </cacheField>
    <cacheField name="TAX" numFmtId="0">
      <sharedItems containsSemiMixedTypes="0" containsString="0" containsNumber="1" containsInteger="1" minValue="187" maxValue="711" count="66">
        <n v="296"/>
        <n v="242"/>
        <n v="222"/>
        <n v="311"/>
        <n v="307"/>
        <n v="279"/>
        <n v="252"/>
        <n v="233"/>
        <n v="243"/>
        <n v="469"/>
        <n v="226"/>
        <n v="313"/>
        <n v="256"/>
        <n v="284"/>
        <n v="216"/>
        <n v="337"/>
        <n v="345"/>
        <n v="305"/>
        <n v="398"/>
        <n v="281"/>
        <n v="247"/>
        <n v="270"/>
        <n v="276"/>
        <n v="384"/>
        <n v="432"/>
        <n v="188"/>
        <n v="437"/>
        <n v="403"/>
        <n v="193"/>
        <n v="265"/>
        <n v="255"/>
        <n v="329"/>
        <n v="402"/>
        <n v="348"/>
        <n v="224"/>
        <n v="277"/>
        <n v="300"/>
        <n v="330"/>
        <n v="315"/>
        <n v="244"/>
        <n v="264"/>
        <n v="223"/>
        <n v="254"/>
        <n v="198"/>
        <n v="285"/>
        <n v="241"/>
        <n v="293"/>
        <n v="245"/>
        <n v="289"/>
        <n v="358"/>
        <n v="304"/>
        <n v="287"/>
        <n v="430"/>
        <n v="422"/>
        <n v="370"/>
        <n v="352"/>
        <n v="351"/>
        <n v="280"/>
        <n v="335"/>
        <n v="411"/>
        <n v="187"/>
        <n v="334"/>
        <n v="666"/>
        <n v="711"/>
        <n v="391"/>
        <n v="273"/>
      </sharedItems>
    </cacheField>
    <cacheField name="PTRATIO" numFmtId="0">
      <sharedItems containsSemiMixedTypes="0" containsString="0" containsNumber="1" minValue="12.6" maxValue="22" count="46">
        <n v="15.3"/>
        <n v="17.8"/>
        <n v="18.7"/>
        <n v="15.2"/>
        <n v="21"/>
        <n v="19.2"/>
        <n v="18.3"/>
        <n v="17.899999999999999"/>
        <n v="16.8"/>
        <n v="21.1"/>
        <n v="17.3"/>
        <n v="15.1"/>
        <n v="19.7"/>
        <n v="18.600000000000001"/>
        <n v="16.100000000000001"/>
        <n v="18.899999999999999"/>
        <n v="19"/>
        <n v="18.5"/>
        <n v="18.2"/>
        <n v="18"/>
        <n v="20.9"/>
        <n v="19.100000000000001"/>
        <n v="21.2"/>
        <n v="14.7"/>
        <n v="16.600000000000001"/>
        <n v="15.6"/>
        <n v="14.4"/>
        <n v="12.6"/>
        <n v="17"/>
        <n v="16.399999999999999"/>
        <n v="17.399999999999999"/>
        <n v="15.9"/>
        <n v="13"/>
        <n v="17.600000000000001"/>
        <n v="14.9"/>
        <n v="13.6"/>
        <n v="16"/>
        <n v="14.8"/>
        <n v="18.399999999999999"/>
        <n v="19.600000000000001"/>
        <n v="16.899999999999999"/>
        <n v="20.2"/>
        <n v="15.5"/>
        <n v="18.8"/>
        <n v="22"/>
        <n v="20.100000000000001"/>
      </sharedItems>
    </cacheField>
    <cacheField name="B" numFmtId="0">
      <sharedItems containsSemiMixedTypes="0" containsString="0" containsNumber="1" minValue="0.32" maxValue="396.9" count="357">
        <n v="396.9"/>
        <n v="392.83"/>
        <n v="394.63"/>
        <n v="394.12"/>
        <n v="395.6"/>
        <n v="386.63"/>
        <n v="386.71"/>
        <n v="392.52"/>
        <n v="390.5"/>
        <n v="380.02"/>
        <n v="395.62"/>
        <n v="386.85"/>
        <n v="386.75"/>
        <n v="288.99"/>
        <n v="390.95"/>
        <n v="376.57"/>
        <n v="392.53"/>
        <n v="394.54"/>
        <n v="394.33"/>
        <n v="303.42"/>
        <n v="376.88"/>
        <n v="306.38"/>
        <n v="387.94"/>
        <n v="380.23"/>
        <n v="360.17"/>
        <n v="376.73"/>
        <n v="232.6"/>
        <n v="358.77"/>
        <n v="248.31"/>
        <n v="377.56"/>
        <n v="393.43"/>
        <n v="395.63"/>
        <n v="385.41"/>
        <n v="383.37"/>
        <n v="394.46"/>
        <n v="389.39"/>
        <n v="392.74"/>
        <n v="395.56"/>
        <n v="393.97"/>
        <n v="395.93"/>
        <n v="392.9"/>
        <n v="390.68"/>
        <n v="395.11"/>
        <n v="378.08"/>
        <n v="395.58"/>
        <n v="393.24"/>
        <n v="396.21"/>
        <n v="383.73"/>
        <n v="376.94"/>
        <n v="390.91"/>
        <n v="377.17"/>
        <n v="394.92"/>
        <n v="383.23"/>
        <n v="373.66"/>
        <n v="386.96"/>
        <n v="386.4"/>
        <n v="396.06"/>
        <n v="390.64"/>
        <n v="392.3"/>
        <n v="395.99"/>
        <n v="395.15"/>
        <n v="392.18"/>
        <n v="393.55"/>
        <n v="395.01"/>
        <n v="396.33"/>
        <n v="357.98"/>
        <n v="391.83"/>
        <n v="393.53"/>
        <n v="394.76"/>
        <n v="70.8"/>
        <n v="394.47"/>
        <n v="392.69"/>
        <n v="394.05"/>
        <n v="395.67"/>
        <n v="387.69"/>
        <n v="395.24"/>
        <n v="391.23"/>
        <n v="393.49"/>
        <n v="395.59"/>
        <n v="394.95"/>
        <n v="388.74"/>
        <n v="344.91"/>
        <n v="393.3"/>
        <n v="394.51"/>
        <n v="338.63"/>
        <n v="391.5"/>
        <n v="389.15"/>
        <n v="377.67"/>
        <n v="378.09"/>
        <n v="370.31"/>
        <n v="379.38"/>
        <n v="385.02"/>
        <n v="359.29"/>
        <n v="392.11"/>
        <n v="395.04"/>
        <n v="385.76"/>
        <n v="388.69"/>
        <n v="262.76"/>
        <n v="394.67"/>
        <n v="378.25"/>
        <n v="394.08"/>
        <n v="392.04"/>
        <n v="388.08"/>
        <n v="172.91"/>
        <n v="169.27"/>
        <n v="391.71"/>
        <n v="356.99"/>
        <n v="351.85"/>
        <n v="372.8"/>
        <n v="341.6"/>
        <n v="343.28"/>
        <n v="261.95"/>
        <n v="321.02"/>
        <n v="88.01"/>
        <n v="88.63"/>
        <n v="363.43"/>
        <n v="353.89"/>
        <n v="364.31"/>
        <n v="338.92"/>
        <n v="374.43"/>
        <n v="389.61"/>
        <n v="388.45"/>
        <n v="240.16"/>
        <n v="369.3"/>
        <n v="227.61"/>
        <n v="297.08999999999997"/>
        <n v="330.04"/>
        <n v="292.29000000000002"/>
        <n v="348.13"/>
        <n v="395.5"/>
        <n v="393.23"/>
        <n v="390.96"/>
        <n v="391.27"/>
        <n v="391"/>
        <n v="387.11"/>
        <n v="392.63"/>
        <n v="393.87"/>
        <n v="382.84"/>
        <n v="377.68"/>
        <n v="389.71"/>
        <n v="390.49"/>
        <n v="393.37"/>
        <n v="376.7"/>
        <n v="394.23"/>
        <n v="354.31"/>
        <n v="392.2"/>
        <n v="384.3"/>
        <n v="393.77"/>
        <n v="395.38"/>
        <n v="392.78"/>
        <n v="390.55"/>
        <n v="394.87"/>
        <n v="389.43"/>
        <n v="381.32"/>
        <n v="393.25"/>
        <n v="390.94"/>
        <n v="385.81"/>
        <n v="348.93"/>
        <n v="393.63"/>
        <n v="392.8"/>
        <n v="393.74"/>
        <n v="391.7"/>
        <n v="390.39"/>
        <n v="385.05"/>
        <n v="382"/>
        <n v="387.38"/>
        <n v="372.08"/>
        <n v="377.51"/>
        <n v="380.34"/>
        <n v="378.35"/>
        <n v="376.14"/>
        <n v="385.91"/>
        <n v="378.95"/>
        <n v="360.2"/>
        <n v="376.75"/>
        <n v="390.07"/>
        <n v="379.41"/>
        <n v="383.78"/>
        <n v="391.25"/>
        <n v="394.62"/>
        <n v="372.75"/>
        <n v="374.71"/>
        <n v="372.49"/>
        <n v="389.13"/>
        <n v="390.18"/>
        <n v="396.28"/>
        <n v="377.07"/>
        <n v="386.09"/>
        <n v="392.89"/>
        <n v="395.18"/>
        <n v="386.34"/>
        <n v="389.7"/>
        <n v="383.29"/>
        <n v="391.93"/>
        <n v="388.37"/>
        <n v="386.86"/>
        <n v="393.42"/>
        <n v="387.89"/>
        <n v="392.4"/>
        <n v="384.07"/>
        <n v="384.54"/>
        <n v="390.3"/>
        <n v="391.34"/>
        <n v="388.65"/>
        <n v="394.96"/>
        <n v="390.77"/>
        <n v="389.25"/>
        <n v="393.45"/>
        <n v="387.31"/>
        <n v="392.23"/>
        <n v="395.52"/>
        <n v="394.72"/>
        <n v="371.72"/>
        <n v="392.85"/>
        <n v="368.24"/>
        <n v="371.58"/>
        <n v="390.86"/>
        <n v="395.75"/>
        <n v="383.61"/>
        <n v="390.43"/>
        <n v="393.68"/>
        <n v="393.36"/>
        <n v="396.24"/>
        <n v="350.45"/>
        <n v="396.3"/>
        <n v="393.39"/>
        <n v="395.69"/>
        <n v="396.42"/>
        <n v="390.7"/>
        <n v="395.21"/>
        <n v="396.23"/>
        <n v="391.13"/>
        <n v="382.44"/>
        <n v="375.21"/>
        <n v="368.57"/>
        <n v="394.02"/>
        <n v="362.25"/>
        <n v="389.4"/>
        <n v="394.81"/>
        <n v="396.14"/>
        <n v="394.74"/>
        <n v="389.96"/>
        <n v="387.97"/>
        <n v="385.64"/>
        <n v="364.61"/>
        <n v="392.43"/>
        <n v="389.85"/>
        <n v="370.78"/>
        <n v="392.33"/>
        <n v="384.46"/>
        <n v="382.8"/>
        <n v="376.04"/>
        <n v="377.73"/>
        <n v="395.43"/>
        <n v="390.74"/>
        <n v="374.56"/>
        <n v="350.65"/>
        <n v="380.79"/>
        <n v="353.04"/>
        <n v="354.55"/>
        <n v="354.7"/>
        <n v="316.02999999999997"/>
        <n v="131.41999999999999"/>
        <n v="375.52"/>
        <n v="375.33"/>
        <n v="392.05"/>
        <n v="366.15"/>
        <n v="347.88"/>
        <n v="363.02"/>
        <n v="285.83"/>
        <n v="372.92"/>
        <n v="394.43"/>
        <n v="378.38"/>
        <n v="391.98"/>
        <n v="393.1"/>
        <n v="338.16"/>
        <n v="376.11"/>
        <n v="329.46"/>
        <n v="384.97"/>
        <n v="370.22"/>
        <n v="332.09"/>
        <n v="314.64"/>
        <n v="179.36"/>
        <n v="2.6"/>
        <n v="35.049999999999997"/>
        <n v="28.79"/>
        <n v="210.97"/>
        <n v="88.27"/>
        <n v="27.25"/>
        <n v="21.57"/>
        <n v="127.36"/>
        <n v="16.45"/>
        <n v="48.45"/>
        <n v="318.75"/>
        <n v="319.98"/>
        <n v="291.55"/>
        <n v="2.52"/>
        <n v="3.65"/>
        <n v="7.68"/>
        <n v="24.65"/>
        <n v="18.82"/>
        <n v="96.73"/>
        <n v="60.72"/>
        <n v="83.45"/>
        <n v="81.33"/>
        <n v="97.95"/>
        <n v="100.19"/>
        <n v="100.63"/>
        <n v="109.85"/>
        <n v="27.49"/>
        <n v="9.32"/>
        <n v="68.95"/>
        <n v="391.45"/>
        <n v="385.96"/>
        <n v="386.73"/>
        <n v="240.52"/>
        <n v="43.06"/>
        <n v="318.01"/>
        <n v="388.52"/>
        <n v="304.20999999999998"/>
        <n v="0.32"/>
        <n v="355.29"/>
        <n v="385.09"/>
        <n v="375.87"/>
        <n v="6.68"/>
        <n v="50.92"/>
        <n v="10.48"/>
        <n v="3.5"/>
        <n v="272.20999999999998"/>
        <n v="255.23"/>
        <n v="391.43"/>
        <n v="393.82"/>
        <n v="334.4"/>
        <n v="22.01"/>
        <n v="331.29"/>
        <n v="368.74"/>
        <n v="395.33"/>
        <n v="374.68"/>
        <n v="352.58"/>
        <n v="302.76"/>
        <n v="349.48"/>
        <n v="379.7"/>
        <n v="383.32"/>
        <n v="393.07"/>
        <n v="395.28"/>
        <n v="392.92"/>
        <n v="370.73"/>
        <n v="388.62"/>
        <n v="392.68"/>
        <n v="388.22"/>
        <n v="395.09"/>
        <n v="344.05"/>
        <n v="318.43"/>
        <n v="390.11"/>
        <n v="393.29"/>
        <n v="395.77"/>
        <n v="391.99"/>
      </sharedItems>
    </cacheField>
    <cacheField name="LSTAT" numFmtId="0">
      <sharedItems containsSemiMixedTypes="0" containsString="0" containsNumber="1" minValue="1.73" maxValue="37.97" count="455">
        <n v="4.9800000000000004"/>
        <n v="9.14"/>
        <n v="4.03"/>
        <n v="2.94"/>
        <n v="5.33"/>
        <n v="5.21"/>
        <n v="12.43"/>
        <n v="19.149999999999999"/>
        <n v="29.93"/>
        <n v="17.100000000000001"/>
        <n v="20.45"/>
        <n v="13.27"/>
        <n v="15.71"/>
        <n v="8.26"/>
        <n v="10.26"/>
        <n v="8.4700000000000006"/>
        <n v="6.58"/>
        <n v="14.67"/>
        <n v="11.69"/>
        <n v="11.28"/>
        <n v="21.02"/>
        <n v="13.83"/>
        <n v="18.72"/>
        <n v="19.88"/>
        <n v="16.3"/>
        <n v="16.510000000000002"/>
        <n v="14.81"/>
        <n v="17.28"/>
        <n v="12.8"/>
        <n v="11.98"/>
        <n v="22.6"/>
        <n v="13.04"/>
        <n v="27.71"/>
        <n v="18.350000000000001"/>
        <n v="20.34"/>
        <n v="9.68"/>
        <n v="11.41"/>
        <n v="8.77"/>
        <n v="10.130000000000001"/>
        <n v="4.32"/>
        <n v="1.98"/>
        <n v="4.84"/>
        <n v="5.81"/>
        <n v="7.44"/>
        <n v="9.5500000000000007"/>
        <n v="10.210000000000001"/>
        <n v="14.15"/>
        <n v="18.8"/>
        <n v="30.81"/>
        <n v="16.2"/>
        <n v="13.45"/>
        <n v="9.43"/>
        <n v="5.28"/>
        <n v="8.43"/>
        <n v="14.8"/>
        <n v="4.8099999999999996"/>
        <n v="5.77"/>
        <n v="3.95"/>
        <n v="6.86"/>
        <n v="9.2200000000000006"/>
        <n v="13.15"/>
        <n v="14.44"/>
        <n v="6.73"/>
        <n v="9.5"/>
        <n v="8.0500000000000007"/>
        <n v="4.67"/>
        <n v="10.24"/>
        <n v="8.1"/>
        <n v="13.09"/>
        <n v="8.7899999999999991"/>
        <n v="6.72"/>
        <n v="9.8800000000000008"/>
        <n v="5.52"/>
        <n v="7.54"/>
        <n v="6.78"/>
        <n v="8.94"/>
        <n v="11.97"/>
        <n v="10.27"/>
        <n v="12.34"/>
        <n v="9.1"/>
        <n v="5.29"/>
        <n v="7.22"/>
        <n v="7.51"/>
        <n v="9.6199999999999992"/>
        <n v="6.53"/>
        <n v="12.86"/>
        <n v="8.44"/>
        <n v="5.5"/>
        <n v="5.7"/>
        <n v="8.81"/>
        <n v="8.1999999999999993"/>
        <n v="8.16"/>
        <n v="6.21"/>
        <n v="10.59"/>
        <n v="6.65"/>
        <n v="11.34"/>
        <n v="4.21"/>
        <n v="3.57"/>
        <n v="6.19"/>
        <n v="9.42"/>
        <n v="7.67"/>
        <n v="10.63"/>
        <n v="13.44"/>
        <n v="12.33"/>
        <n v="16.47"/>
        <n v="18.66"/>
        <n v="14.09"/>
        <n v="12.27"/>
        <n v="15.55"/>
        <n v="13"/>
        <n v="10.16"/>
        <n v="16.21"/>
        <n v="17.09"/>
        <n v="10.45"/>
        <n v="15.76"/>
        <n v="12.04"/>
        <n v="10.3"/>
        <n v="15.37"/>
        <n v="13.61"/>
        <n v="14.37"/>
        <n v="14.27"/>
        <n v="17.93"/>
        <n v="25.41"/>
        <n v="17.579999999999998"/>
        <n v="27.26"/>
        <n v="17.190000000000001"/>
        <n v="15.39"/>
        <n v="18.34"/>
        <n v="12.6"/>
        <n v="12.26"/>
        <n v="11.12"/>
        <n v="15.03"/>
        <n v="17.309999999999999"/>
        <n v="16.96"/>
        <n v="16.899999999999999"/>
        <n v="14.59"/>
        <n v="21.32"/>
        <n v="18.46"/>
        <n v="24.16"/>
        <n v="34.409999999999997"/>
        <n v="26.82"/>
        <n v="26.42"/>
        <n v="29.29"/>
        <n v="27.8"/>
        <n v="16.649999999999999"/>
        <n v="29.53"/>
        <n v="28.32"/>
        <n v="21.45"/>
        <n v="14.1"/>
        <n v="13.28"/>
        <n v="12.12"/>
        <n v="15.79"/>
        <n v="15.12"/>
        <n v="15.02"/>
        <n v="16.14"/>
        <n v="4.59"/>
        <n v="6.43"/>
        <n v="7.39"/>
        <n v="1.73"/>
        <n v="1.92"/>
        <n v="3.32"/>
        <n v="11.64"/>
        <n v="9.81"/>
        <n v="3.7"/>
        <n v="12.14"/>
        <n v="11.1"/>
        <n v="11.32"/>
        <n v="14.43"/>
        <n v="12.03"/>
        <n v="14.69"/>
        <n v="9.0399999999999991"/>
        <n v="9.64"/>
        <n v="10.11"/>
        <n v="6.29"/>
        <n v="6.92"/>
        <n v="5.04"/>
        <n v="7.56"/>
        <n v="9.4499999999999993"/>
        <n v="4.82"/>
        <n v="5.68"/>
        <n v="13.98"/>
        <n v="4.45"/>
        <n v="6.68"/>
        <n v="4.5599999999999996"/>
        <n v="5.39"/>
        <n v="5.0999999999999996"/>
        <n v="4.6900000000000004"/>
        <n v="2.87"/>
        <n v="5.03"/>
        <n v="4.38"/>
        <n v="2.97"/>
        <n v="4.08"/>
        <n v="8.61"/>
        <n v="6.62"/>
        <n v="7.43"/>
        <n v="3.11"/>
        <n v="3.81"/>
        <n v="2.88"/>
        <n v="10.87"/>
        <n v="10.97"/>
        <n v="18.059999999999999"/>
        <n v="14.66"/>
        <n v="23.09"/>
        <n v="17.27"/>
        <n v="23.98"/>
        <n v="16.03"/>
        <n v="9.3800000000000008"/>
        <n v="29.55"/>
        <n v="9.4700000000000006"/>
        <n v="13.51"/>
        <n v="9.69"/>
        <n v="17.920000000000002"/>
        <n v="10.5"/>
        <n v="9.7100000000000009"/>
        <n v="21.46"/>
        <n v="9.93"/>
        <n v="7.6"/>
        <n v="4.1399999999999997"/>
        <n v="4.63"/>
        <n v="3.13"/>
        <n v="6.36"/>
        <n v="3.92"/>
        <n v="3.76"/>
        <n v="11.65"/>
        <n v="5.25"/>
        <n v="2.4700000000000002"/>
        <n v="10.88"/>
        <n v="9.5399999999999991"/>
        <n v="4.7300000000000004"/>
        <n v="7.37"/>
        <n v="11.38"/>
        <n v="12.4"/>
        <n v="11.22"/>
        <n v="5.19"/>
        <n v="12.5"/>
        <n v="9.16"/>
        <n v="10.15"/>
        <n v="9.52"/>
        <n v="6.56"/>
        <n v="5.9"/>
        <n v="3.59"/>
        <n v="3.53"/>
        <n v="3.54"/>
        <n v="6.57"/>
        <n v="9.25"/>
        <n v="5.12"/>
        <n v="7.79"/>
        <n v="6.9"/>
        <n v="9.59"/>
        <n v="7.26"/>
        <n v="5.91"/>
        <n v="11.25"/>
        <n v="14.79"/>
        <n v="3.16"/>
        <n v="13.65"/>
        <n v="6.59"/>
        <n v="7.73"/>
        <n v="2.98"/>
        <n v="6.05"/>
        <n v="4.16"/>
        <n v="7.19"/>
        <n v="4.8499999999999996"/>
        <n v="3.01"/>
        <n v="7.85"/>
        <n v="8.23"/>
        <n v="12.93"/>
        <n v="7.14"/>
        <n v="9.51"/>
        <n v="3.33"/>
        <n v="3.56"/>
        <n v="4.7"/>
        <n v="8.58"/>
        <n v="10.4"/>
        <n v="6.27"/>
        <n v="15.84"/>
        <n v="4.97"/>
        <n v="4.74"/>
        <n v="6.07"/>
        <n v="8.67"/>
        <n v="4.8600000000000003"/>
        <n v="6.93"/>
        <n v="8.93"/>
        <n v="6.47"/>
        <n v="7.53"/>
        <n v="4.54"/>
        <n v="9.9700000000000006"/>
        <n v="12.64"/>
        <n v="5.98"/>
        <n v="11.72"/>
        <n v="7.9"/>
        <n v="9.2799999999999994"/>
        <n v="11.5"/>
        <n v="18.329999999999998"/>
        <n v="15.94"/>
        <n v="10.36"/>
        <n v="12.73"/>
        <n v="7.2"/>
        <n v="6.87"/>
        <n v="7.7"/>
        <n v="11.74"/>
        <n v="6.12"/>
        <n v="5.08"/>
        <n v="6.15"/>
        <n v="12.79"/>
        <n v="7.34"/>
        <n v="9.09"/>
        <n v="7.83"/>
        <n v="6.75"/>
        <n v="8.01"/>
        <n v="9.8000000000000007"/>
        <n v="10.56"/>
        <n v="8.51"/>
        <n v="9.74"/>
        <n v="9.2899999999999991"/>
        <n v="5.49"/>
        <n v="8.65"/>
        <n v="7.18"/>
        <n v="4.6100000000000003"/>
        <n v="10.53"/>
        <n v="12.67"/>
        <n v="5.99"/>
        <n v="5.89"/>
        <n v="4.5"/>
        <n v="5.57"/>
        <n v="17.600000000000001"/>
        <n v="11.48"/>
        <n v="14.19"/>
        <n v="10.19"/>
        <n v="14.64"/>
        <n v="7.12"/>
        <n v="14"/>
        <n v="13.33"/>
        <n v="3.26"/>
        <n v="3.73"/>
        <n v="2.96"/>
        <n v="9.5299999999999994"/>
        <n v="8.8800000000000008"/>
        <n v="34.770000000000003"/>
        <n v="37.97"/>
        <n v="23.24"/>
        <n v="21.24"/>
        <n v="23.69"/>
        <n v="21.78"/>
        <n v="17.21"/>
        <n v="21.08"/>
        <n v="23.6"/>
        <n v="24.56"/>
        <n v="30.63"/>
        <n v="28.28"/>
        <n v="31.99"/>
        <n v="30.62"/>
        <n v="20.85"/>
        <n v="17.11"/>
        <n v="18.760000000000002"/>
        <n v="25.68"/>
        <n v="15.17"/>
        <n v="16.350000000000001"/>
        <n v="17.12"/>
        <n v="19.37"/>
        <n v="19.920000000000002"/>
        <n v="30.59"/>
        <n v="29.97"/>
        <n v="26.77"/>
        <n v="20.32"/>
        <n v="20.309999999999999"/>
        <n v="19.77"/>
        <n v="27.38"/>
        <n v="22.98"/>
        <n v="23.34"/>
        <n v="12.13"/>
        <n v="26.4"/>
        <n v="19.78"/>
        <n v="21.22"/>
        <n v="34.369999999999997"/>
        <n v="20.079999999999998"/>
        <n v="36.979999999999997"/>
        <n v="29.05"/>
        <n v="25.79"/>
        <n v="26.64"/>
        <n v="20.62"/>
        <n v="22.74"/>
        <n v="15.7"/>
        <n v="23.29"/>
        <n v="17.16"/>
        <n v="24.39"/>
        <n v="15.69"/>
        <n v="14.52"/>
        <n v="21.52"/>
        <n v="24.08"/>
        <n v="17.64"/>
        <n v="19.690000000000001"/>
        <n v="16.22"/>
        <n v="23.27"/>
        <n v="18.05"/>
        <n v="26.45"/>
        <n v="34.020000000000003"/>
        <n v="22.88"/>
        <n v="22.11"/>
        <n v="19.52"/>
        <n v="16.59"/>
        <n v="18.850000000000001"/>
        <n v="23.79"/>
        <n v="17.79"/>
        <n v="16.440000000000001"/>
        <n v="18.13"/>
        <n v="19.309999999999999"/>
        <n v="17.440000000000001"/>
        <n v="17.73"/>
        <n v="16.739999999999998"/>
        <n v="18.71"/>
        <n v="19.010000000000002"/>
        <n v="16.940000000000001"/>
        <n v="16.23"/>
        <n v="14.7"/>
        <n v="16.420000000000002"/>
        <n v="14.65"/>
        <n v="13.99"/>
        <n v="10.29"/>
        <n v="13.22"/>
        <n v="14.13"/>
        <n v="17.149999999999999"/>
        <n v="14.76"/>
        <n v="16.29"/>
        <n v="12.87"/>
        <n v="14.36"/>
        <n v="11.66"/>
        <n v="18.14"/>
        <n v="24.1"/>
        <n v="18.68"/>
        <n v="24.91"/>
        <n v="18.03"/>
        <n v="13.11"/>
        <n v="10.74"/>
        <n v="7.74"/>
        <n v="7.01"/>
        <n v="10.42"/>
        <n v="13.34"/>
        <n v="10.58"/>
        <n v="14.98"/>
        <n v="11.45"/>
        <n v="23.97"/>
        <n v="29.68"/>
        <n v="18.07"/>
        <n v="13.35"/>
        <n v="12.01"/>
        <n v="13.59"/>
        <n v="21.14"/>
        <n v="12.92"/>
        <n v="15.1"/>
        <n v="14.33"/>
        <n v="9.67"/>
        <n v="9.08"/>
        <n v="5.64"/>
        <n v="6.48"/>
        <n v="7.88"/>
      </sharedItems>
    </cacheField>
    <cacheField name="MEDV" numFmtId="0">
      <sharedItems containsSemiMixedTypes="0" containsString="0" containsNumber="1" minValue="5" maxValue="50" count="229">
        <n v="24"/>
        <n v="21.6"/>
        <n v="34.700000000000003"/>
        <n v="33.4"/>
        <n v="36.200000000000003"/>
        <n v="28.7"/>
        <n v="22.9"/>
        <n v="27.1"/>
        <n v="16.5"/>
        <n v="18.899999999999999"/>
        <n v="15"/>
        <n v="21.7"/>
        <n v="20.399999999999999"/>
        <n v="18.2"/>
        <n v="19.899999999999999"/>
        <n v="23.1"/>
        <n v="17.5"/>
        <n v="20.2"/>
        <n v="13.6"/>
        <n v="19.600000000000001"/>
        <n v="15.2"/>
        <n v="14.5"/>
        <n v="15.6"/>
        <n v="13.9"/>
        <n v="16.600000000000001"/>
        <n v="14.8"/>
        <n v="18.399999999999999"/>
        <n v="21"/>
        <n v="12.7"/>
        <n v="13.2"/>
        <n v="13.1"/>
        <n v="13.5"/>
        <n v="20"/>
        <n v="24.7"/>
        <n v="30.8"/>
        <n v="34.9"/>
        <n v="26.6"/>
        <n v="25.3"/>
        <n v="21.2"/>
        <n v="19.3"/>
        <n v="14.4"/>
        <n v="19.399999999999999"/>
        <n v="19.7"/>
        <n v="20.5"/>
        <n v="25"/>
        <n v="23.4"/>
        <n v="35.4"/>
        <n v="31.6"/>
        <n v="23.3"/>
        <n v="18.7"/>
        <n v="16"/>
        <n v="22.2"/>
        <n v="33"/>
        <n v="23.5"/>
        <n v="22"/>
        <n v="17.399999999999999"/>
        <n v="20.9"/>
        <n v="24.2"/>
        <n v="22.8"/>
        <n v="24.1"/>
        <n v="21.4"/>
        <n v="20.8"/>
        <n v="20.3"/>
        <n v="28"/>
        <n v="23.9"/>
        <n v="24.8"/>
        <n v="22.5"/>
        <n v="23.6"/>
        <n v="22.6"/>
        <n v="20.6"/>
        <n v="28.4"/>
        <n v="38.700000000000003"/>
        <n v="43.8"/>
        <n v="33.200000000000003"/>
        <n v="27.5"/>
        <n v="26.5"/>
        <n v="18.600000000000001"/>
        <n v="20.100000000000001"/>
        <n v="19.5"/>
        <n v="19.8"/>
        <n v="18.8"/>
        <n v="18.5"/>
        <n v="18.3"/>
        <n v="19.2"/>
        <n v="17.3"/>
        <n v="15.7"/>
        <n v="16.2"/>
        <n v="18"/>
        <n v="14.3"/>
        <n v="23"/>
        <n v="18.100000000000001"/>
        <n v="17.100000000000001"/>
        <n v="13.3"/>
        <n v="17.8"/>
        <n v="14"/>
        <n v="13.4"/>
        <n v="11.8"/>
        <n v="13.8"/>
        <n v="14.6"/>
        <n v="15.4"/>
        <n v="21.5"/>
        <n v="15.3"/>
        <n v="17"/>
        <n v="41.3"/>
        <n v="24.3"/>
        <n v="27"/>
        <n v="50"/>
        <n v="22.7"/>
        <n v="23.8"/>
        <n v="22.3"/>
        <n v="19.100000000000001"/>
        <n v="29.4"/>
        <n v="23.2"/>
        <n v="24.6"/>
        <n v="29.9"/>
        <n v="37.200000000000003"/>
        <n v="39.799999999999997"/>
        <n v="37.9"/>
        <n v="32.5"/>
        <n v="26.4"/>
        <n v="29.6"/>
        <n v="32"/>
        <n v="29.8"/>
        <n v="37"/>
        <n v="30.5"/>
        <n v="36.4"/>
        <n v="31.1"/>
        <n v="29.1"/>
        <n v="33.299999999999997"/>
        <n v="30.3"/>
        <n v="34.6"/>
        <n v="32.9"/>
        <n v="42.3"/>
        <n v="48.5"/>
        <n v="24.4"/>
        <n v="22.4"/>
        <n v="28.1"/>
        <n v="23.7"/>
        <n v="26.7"/>
        <n v="30.1"/>
        <n v="44.8"/>
        <n v="37.6"/>
        <n v="46.7"/>
        <n v="31.5"/>
        <n v="31.7"/>
        <n v="41.7"/>
        <n v="48.3"/>
        <n v="29"/>
        <n v="25.1"/>
        <n v="17.600000000000001"/>
        <n v="24.5"/>
        <n v="26.2"/>
        <n v="42.8"/>
        <n v="21.9"/>
        <n v="44"/>
        <n v="36"/>
        <n v="33.799999999999997"/>
        <n v="43.1"/>
        <n v="48.8"/>
        <n v="31"/>
        <n v="36.5"/>
        <n v="30.7"/>
        <n v="43.5"/>
        <n v="20.7"/>
        <n v="21.1"/>
        <n v="25.2"/>
        <n v="35.200000000000003"/>
        <n v="32.4"/>
        <n v="33.1"/>
        <n v="35.1"/>
        <n v="45.4"/>
        <n v="46"/>
        <n v="32.200000000000003"/>
        <n v="28.5"/>
        <n v="37.299999999999997"/>
        <n v="27.9"/>
        <n v="28.6"/>
        <n v="36.1"/>
        <n v="28.2"/>
        <n v="16.100000000000001"/>
        <n v="22.1"/>
        <n v="19"/>
        <n v="32.700000000000003"/>
        <n v="31.2"/>
        <n v="17.2"/>
        <n v="16.8"/>
        <n v="10.199999999999999"/>
        <n v="10.4"/>
        <n v="10.9"/>
        <n v="11.3"/>
        <n v="12.3"/>
        <n v="8.8000000000000007"/>
        <n v="7.2"/>
        <n v="10.5"/>
        <n v="7.4"/>
        <n v="11.5"/>
        <n v="15.1"/>
        <n v="9.6999999999999993"/>
        <n v="12.5"/>
        <n v="8.5"/>
        <n v="5"/>
        <n v="6.3"/>
        <n v="5.6"/>
        <n v="12.1"/>
        <n v="8.3000000000000007"/>
        <n v="11.9"/>
        <n v="17.899999999999999"/>
        <n v="16.3"/>
        <n v="7"/>
        <n v="7.5"/>
        <n v="8.4"/>
        <n v="16.7"/>
        <n v="14.2"/>
        <n v="11.7"/>
        <n v="11"/>
        <n v="9.5"/>
        <n v="14.1"/>
        <n v="9.6"/>
        <n v="8.6999999999999993"/>
        <n v="12.8"/>
        <n v="10.8"/>
        <n v="14.9"/>
        <n v="12.6"/>
        <n v="13"/>
        <n v="16.399999999999999"/>
        <n v="17.7"/>
        <n v="12"/>
        <n v="21.8"/>
        <n v="8.1"/>
      </sharedItems>
    </cacheField>
    <cacheField name="tax rate" numFmtId="9">
      <sharedItems containsSemiMixedTypes="0" containsString="0" containsNumber="1" minValue="1.8700000000000001E-2" maxValue="7.1099999999999997E-2" count="66">
        <n v="2.9600000000000001E-2"/>
        <n v="2.4199999999999999E-2"/>
        <n v="2.2200000000000001E-2"/>
        <n v="3.1099999999999999E-2"/>
        <n v="3.0700000000000002E-2"/>
        <n v="2.7900000000000001E-2"/>
        <n v="2.52E-2"/>
        <n v="2.3300000000000001E-2"/>
        <n v="2.4299999999999999E-2"/>
        <n v="4.6899999999999997E-2"/>
        <n v="2.2599999999999999E-2"/>
        <n v="3.1300000000000001E-2"/>
        <n v="2.5600000000000001E-2"/>
        <n v="2.8400000000000002E-2"/>
        <n v="2.1600000000000001E-2"/>
        <n v="3.3700000000000001E-2"/>
        <n v="3.4500000000000003E-2"/>
        <n v="3.0499999999999999E-2"/>
        <n v="3.9800000000000002E-2"/>
        <n v="2.81E-2"/>
        <n v="2.47E-2"/>
        <n v="2.7E-2"/>
        <n v="2.76E-2"/>
        <n v="3.8399999999999997E-2"/>
        <n v="4.3200000000000002E-2"/>
        <n v="1.8800000000000001E-2"/>
        <n v="4.3700000000000003E-2"/>
        <n v="4.0300000000000002E-2"/>
        <n v="1.9300000000000001E-2"/>
        <n v="2.6499999999999999E-2"/>
        <n v="2.5499999999999998E-2"/>
        <n v="3.2899999999999999E-2"/>
        <n v="4.02E-2"/>
        <n v="3.4799999999999998E-2"/>
        <n v="2.24E-2"/>
        <n v="2.7699999999999999E-2"/>
        <n v="0.03"/>
        <n v="3.3000000000000002E-2"/>
        <n v="3.15E-2"/>
        <n v="2.4400000000000002E-2"/>
        <n v="2.64E-2"/>
        <n v="2.23E-2"/>
        <n v="2.5399999999999999E-2"/>
        <n v="1.9800000000000002E-2"/>
        <n v="2.8500000000000001E-2"/>
        <n v="2.41E-2"/>
        <n v="2.93E-2"/>
        <n v="2.4500000000000001E-2"/>
        <n v="2.8899999999999999E-2"/>
        <n v="3.5799999999999998E-2"/>
        <n v="3.04E-2"/>
        <n v="2.87E-2"/>
        <n v="4.2999999999999997E-2"/>
        <n v="4.2200000000000001E-2"/>
        <n v="3.6999999999999998E-2"/>
        <n v="3.5200000000000002E-2"/>
        <n v="3.5099999999999999E-2"/>
        <n v="2.8000000000000001E-2"/>
        <n v="3.3500000000000002E-2"/>
        <n v="4.1099999999999998E-2"/>
        <n v="1.8700000000000001E-2"/>
        <n v="3.3399999999999999E-2"/>
        <n v="6.6600000000000006E-2"/>
        <n v="7.1099999999999997E-2"/>
        <n v="3.9100000000000003E-2"/>
        <n v="2.7300000000000001E-2"/>
      </sharedItems>
    </cacheField>
    <cacheField name="total price" numFmtId="0">
      <sharedItems containsSemiMixedTypes="0" containsString="0" containsNumber="1" minValue="5666" maxValue="50666" count="442">
        <n v="24296"/>
        <n v="21842"/>
        <n v="34942"/>
        <n v="33622"/>
        <n v="36422"/>
        <n v="28922"/>
        <n v="23211"/>
        <n v="27411"/>
        <n v="16811"/>
        <n v="19211"/>
        <n v="15311"/>
        <n v="22011"/>
        <n v="20707"/>
        <n v="18507"/>
        <n v="20207"/>
        <n v="23407"/>
        <n v="17807"/>
        <n v="20507"/>
        <n v="13907"/>
        <n v="19907"/>
        <n v="15507"/>
        <n v="14807"/>
        <n v="15907"/>
        <n v="14207"/>
        <n v="16907"/>
        <n v="15107"/>
        <n v="18707"/>
        <n v="21307"/>
        <n v="13007"/>
        <n v="13507"/>
        <n v="13407"/>
        <n v="13807"/>
        <n v="19179"/>
        <n v="20279"/>
        <n v="21279"/>
        <n v="24979"/>
        <n v="31052"/>
        <n v="35152"/>
        <n v="26833"/>
        <n v="25533"/>
        <n v="24933"/>
        <n v="21433"/>
        <n v="19533"/>
        <n v="20233"/>
        <n v="16833"/>
        <n v="14633"/>
        <n v="19633"/>
        <n v="19943"/>
        <n v="20743"/>
        <n v="25243"/>
        <n v="23643"/>
        <n v="19369"/>
        <n v="35626"/>
        <n v="25013"/>
        <n v="31856"/>
        <n v="23584"/>
        <n v="19884"/>
        <n v="18984"/>
        <n v="16284"/>
        <n v="22484"/>
        <n v="25284"/>
        <n v="33216"/>
        <n v="23837"/>
        <n v="19737"/>
        <n v="22345"/>
        <n v="17745"/>
        <n v="21245"/>
        <n v="24505"/>
        <n v="22005"/>
        <n v="23105"/>
        <n v="23705"/>
        <n v="24498"/>
        <n v="21798"/>
        <n v="20398"/>
        <n v="21198"/>
        <n v="21598"/>
        <n v="20698"/>
        <n v="28281"/>
        <n v="24181"/>
        <n v="25081"/>
        <n v="23181"/>
        <n v="24147"/>
        <n v="26847"/>
        <n v="22747"/>
        <n v="22447"/>
        <n v="23870"/>
        <n v="28970"/>
        <n v="22870"/>
        <n v="22270"/>
        <n v="23170"/>
        <n v="25270"/>
        <n v="20870"/>
        <n v="28676"/>
        <n v="21676"/>
        <n v="38976"/>
        <n v="44076"/>
        <n v="33476"/>
        <n v="27884"/>
        <n v="26884"/>
        <n v="19684"/>
        <n v="20484"/>
        <n v="20784"/>
        <n v="20184"/>
        <n v="19784"/>
        <n v="22084"/>
        <n v="23232"/>
        <n v="19232"/>
        <n v="19132"/>
        <n v="18932"/>
        <n v="18732"/>
        <n v="21632"/>
        <n v="19632"/>
        <n v="20832"/>
        <n v="19732"/>
        <n v="22188"/>
        <n v="20488"/>
        <n v="20688"/>
        <n v="17488"/>
        <n v="18988"/>
        <n v="21588"/>
        <n v="15888"/>
        <n v="16637"/>
        <n v="18437"/>
        <n v="14737"/>
        <n v="19637"/>
        <n v="20037"/>
        <n v="23437"/>
        <n v="18837"/>
        <n v="16037"/>
        <n v="18537"/>
        <n v="17837"/>
        <n v="17537"/>
        <n v="13737"/>
        <n v="18237"/>
        <n v="14437"/>
        <n v="14837"/>
        <n v="13803"/>
        <n v="16003"/>
        <n v="12203"/>
        <n v="14203"/>
        <n v="15003"/>
        <n v="18203"/>
        <n v="15803"/>
        <n v="21903"/>
        <n v="20003"/>
        <n v="15703"/>
        <n v="19803"/>
        <n v="17403"/>
        <n v="13503"/>
        <n v="41703"/>
        <n v="24703"/>
        <n v="23703"/>
        <n v="27403"/>
        <n v="50403"/>
        <n v="23103"/>
        <n v="25403"/>
        <n v="24203"/>
        <n v="22703"/>
        <n v="17803"/>
        <n v="19503"/>
        <n v="23396"/>
        <n v="23896"/>
        <n v="22896"/>
        <n v="29696"/>
        <n v="23496"/>
        <n v="24896"/>
        <n v="30196"/>
        <n v="37393"/>
        <n v="39993"/>
        <n v="36393"/>
        <n v="38093"/>
        <n v="32693"/>
        <n v="26593"/>
        <n v="29793"/>
        <n v="50193"/>
        <n v="32398"/>
        <n v="30198"/>
        <n v="35298"/>
        <n v="37398"/>
        <n v="30898"/>
        <n v="36798"/>
        <n v="31365"/>
        <n v="29365"/>
        <n v="50255"/>
        <n v="33629"/>
        <n v="30629"/>
        <n v="34929"/>
        <n v="35302"/>
        <n v="33302"/>
        <n v="24448"/>
        <n v="42648"/>
        <n v="48724"/>
        <n v="50224"/>
        <n v="22877"/>
        <n v="24677"/>
        <n v="22777"/>
        <n v="20277"/>
        <n v="21977"/>
        <n v="19577"/>
        <n v="22677"/>
        <n v="28377"/>
        <n v="23977"/>
        <n v="25277"/>
        <n v="23576"/>
        <n v="28976"/>
        <n v="21776"/>
        <n v="23276"/>
        <n v="27007"/>
        <n v="22007"/>
        <n v="27807"/>
        <n v="30407"/>
        <n v="45107"/>
        <n v="50307"/>
        <n v="37907"/>
        <n v="31907"/>
        <n v="47007"/>
        <n v="31807"/>
        <n v="24607"/>
        <n v="32007"/>
        <n v="42007"/>
        <n v="48607"/>
        <n v="29307"/>
        <n v="24307"/>
        <n v="25407"/>
        <n v="24000"/>
        <n v="23600"/>
        <n v="22300"/>
        <n v="20400"/>
        <n v="22500"/>
        <n v="17930"/>
        <n v="18830"/>
        <n v="24630"/>
        <n v="20830"/>
        <n v="24830"/>
        <n v="26530"/>
        <n v="24730"/>
        <n v="25130"/>
        <n v="29930"/>
        <n v="43130"/>
        <n v="22215"/>
        <n v="21215"/>
        <n v="44244"/>
        <n v="50264"/>
        <n v="36264"/>
        <n v="30364"/>
        <n v="34064"/>
        <n v="43364"/>
        <n v="49064"/>
        <n v="31264"/>
        <n v="36764"/>
        <n v="23064"/>
        <n v="30964"/>
        <n v="43764"/>
        <n v="20923"/>
        <n v="21323"/>
        <n v="25423"/>
        <n v="24623"/>
        <n v="35423"/>
        <n v="32654"/>
        <n v="32254"/>
        <n v="33454"/>
        <n v="33354"/>
        <n v="29354"/>
        <n v="35316"/>
        <n v="45616"/>
        <n v="35616"/>
        <n v="46216"/>
        <n v="50198"/>
        <n v="32485.000000000004"/>
        <n v="20341"/>
        <n v="23493"/>
        <n v="22593"/>
        <n v="25093"/>
        <n v="28745"/>
        <n v="37545"/>
        <n v="28145"/>
        <n v="24189"/>
        <n v="21989"/>
        <n v="28889"/>
        <n v="27389"/>
        <n v="20589"/>
        <n v="22858"/>
        <n v="29358"/>
        <n v="25158"/>
        <n v="22329"/>
        <n v="26729"/>
        <n v="33429"/>
        <n v="36322"/>
        <n v="28622"/>
        <n v="28422"/>
        <n v="23104"/>
        <n v="20604"/>
        <n v="16404"/>
        <n v="22404"/>
        <n v="19704"/>
        <n v="21904"/>
        <n v="24104"/>
        <n v="16504"/>
        <n v="18104"/>
        <n v="20104"/>
        <n v="23404"/>
        <n v="21304"/>
        <n v="24087"/>
        <n v="23387"/>
        <n v="20687"/>
        <n v="18787"/>
        <n v="25287"/>
        <n v="24887"/>
        <n v="23287"/>
        <n v="22487"/>
        <n v="19730"/>
        <n v="23030"/>
        <n v="20230"/>
        <n v="17404"/>
        <n v="22424"/>
        <n v="20924"/>
        <n v="21324"/>
        <n v="19724"/>
        <n v="18724"/>
        <n v="20824"/>
        <n v="19224"/>
        <n v="18924"/>
        <n v="32984"/>
        <n v="16922"/>
        <n v="24270"/>
        <n v="31570"/>
        <n v="17852"/>
        <n v="17552"/>
        <n v="23451"/>
        <n v="24780"/>
        <n v="26935"/>
        <n v="23235"/>
        <n v="24511"/>
        <n v="19011"/>
        <n v="30287"/>
        <n v="18534"/>
        <n v="20934"/>
        <n v="18466"/>
        <n v="22366"/>
        <n v="23366"/>
        <n v="23266"/>
        <n v="25666"/>
        <n v="20566"/>
        <n v="21466"/>
        <n v="17466"/>
        <n v="22566"/>
        <n v="28166"/>
        <n v="23766"/>
        <n v="50666"/>
        <n v="14466"/>
        <n v="15666"/>
        <n v="14566"/>
        <n v="13966"/>
        <n v="13766"/>
        <n v="10866"/>
        <n v="11066"/>
        <n v="11566"/>
        <n v="11966"/>
        <n v="12966"/>
        <n v="9466"/>
        <n v="7866"/>
        <n v="11166"/>
        <n v="8066"/>
        <n v="12166"/>
        <n v="15766"/>
        <n v="23866"/>
        <n v="10366"/>
        <n v="13366"/>
        <n v="13166"/>
        <n v="9166"/>
        <n v="5666"/>
        <n v="6966"/>
        <n v="6266"/>
        <n v="12766"/>
        <n v="8966"/>
        <n v="12566"/>
        <n v="28566"/>
        <n v="17866"/>
        <n v="18566"/>
        <n v="16966"/>
        <n v="7666"/>
        <n v="8166"/>
        <n v="9066"/>
        <n v="17366"/>
        <n v="14866"/>
        <n v="14066"/>
        <n v="12366"/>
        <n v="11666"/>
        <n v="10166"/>
        <n v="15166"/>
        <n v="14766"/>
        <n v="16766"/>
        <n v="14966"/>
        <n v="10266"/>
        <n v="9366"/>
        <n v="13466"/>
        <n v="17766"/>
        <n v="19066"/>
        <n v="16066"/>
        <n v="11466"/>
        <n v="12466"/>
        <n v="15566"/>
        <n v="13266"/>
        <n v="13666"/>
        <n v="15866"/>
        <n v="14166"/>
        <n v="20666"/>
        <n v="17066"/>
        <n v="18366"/>
        <n v="20166"/>
        <n v="20866"/>
        <n v="22066"/>
        <n v="19666"/>
        <n v="19766"/>
        <n v="20766"/>
        <n v="20266"/>
        <n v="30466"/>
        <n v="12666"/>
        <n v="15266"/>
        <n v="23666"/>
        <n v="24366"/>
        <n v="22466"/>
        <n v="21266"/>
        <n v="21866"/>
        <n v="15911"/>
        <n v="7711"/>
        <n v="8811"/>
        <n v="14311"/>
        <n v="20811"/>
        <n v="22191"/>
        <n v="24891"/>
        <n v="23491"/>
        <n v="20091"/>
        <n v="18691"/>
        <n v="21591"/>
        <n v="17891"/>
        <n v="17191"/>
        <n v="22673"/>
        <n v="20873"/>
        <n v="24173"/>
        <n v="22273"/>
        <n v="12173"/>
      </sharedItems>
    </cacheField>
  </cacheFields>
  <extLst>
    <ext xmlns:x14="http://schemas.microsoft.com/office/spreadsheetml/2009/9/main" uri="{725AE2AE-9491-48be-B2B4-4EB974FC3084}">
      <x14:pivotCacheDefinition pivotCacheId="20006158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6">
  <r>
    <x v="0"/>
    <x v="0"/>
    <x v="0"/>
    <x v="0"/>
    <x v="0"/>
    <x v="0"/>
    <n v="65.2"/>
    <n v="4.09"/>
    <x v="0"/>
    <x v="0"/>
    <x v="0"/>
    <x v="0"/>
    <x v="0"/>
    <x v="0"/>
    <x v="0"/>
    <x v="0"/>
  </r>
  <r>
    <x v="1"/>
    <x v="1"/>
    <x v="1"/>
    <x v="0"/>
    <x v="1"/>
    <x v="1"/>
    <n v="78.900000000000006"/>
    <n v="4.9671000000000003"/>
    <x v="1"/>
    <x v="1"/>
    <x v="1"/>
    <x v="0"/>
    <x v="1"/>
    <x v="1"/>
    <x v="1"/>
    <x v="1"/>
  </r>
  <r>
    <x v="2"/>
    <x v="1"/>
    <x v="1"/>
    <x v="0"/>
    <x v="1"/>
    <x v="2"/>
    <n v="61.1"/>
    <n v="4.9671000000000003"/>
    <x v="1"/>
    <x v="1"/>
    <x v="1"/>
    <x v="1"/>
    <x v="2"/>
    <x v="2"/>
    <x v="1"/>
    <x v="2"/>
  </r>
  <r>
    <x v="3"/>
    <x v="1"/>
    <x v="2"/>
    <x v="0"/>
    <x v="2"/>
    <x v="3"/>
    <n v="45.8"/>
    <n v="6.0621999999999998"/>
    <x v="2"/>
    <x v="2"/>
    <x v="2"/>
    <x v="2"/>
    <x v="3"/>
    <x v="3"/>
    <x v="2"/>
    <x v="3"/>
  </r>
  <r>
    <x v="4"/>
    <x v="1"/>
    <x v="2"/>
    <x v="0"/>
    <x v="2"/>
    <x v="4"/>
    <n v="54.2"/>
    <n v="6.0621999999999998"/>
    <x v="2"/>
    <x v="2"/>
    <x v="2"/>
    <x v="0"/>
    <x v="4"/>
    <x v="4"/>
    <x v="2"/>
    <x v="4"/>
  </r>
  <r>
    <x v="5"/>
    <x v="1"/>
    <x v="2"/>
    <x v="0"/>
    <x v="2"/>
    <x v="5"/>
    <n v="58.7"/>
    <n v="6.0621999999999998"/>
    <x v="2"/>
    <x v="2"/>
    <x v="2"/>
    <x v="3"/>
    <x v="5"/>
    <x v="5"/>
    <x v="2"/>
    <x v="5"/>
  </r>
  <r>
    <x v="6"/>
    <x v="2"/>
    <x v="3"/>
    <x v="0"/>
    <x v="3"/>
    <x v="6"/>
    <n v="66.599999999999994"/>
    <n v="5.5605000000000002"/>
    <x v="3"/>
    <x v="3"/>
    <x v="3"/>
    <x v="4"/>
    <x v="6"/>
    <x v="6"/>
    <x v="3"/>
    <x v="6"/>
  </r>
  <r>
    <x v="7"/>
    <x v="2"/>
    <x v="3"/>
    <x v="0"/>
    <x v="3"/>
    <x v="7"/>
    <n v="96.1"/>
    <n v="5.9504999999999999"/>
    <x v="3"/>
    <x v="3"/>
    <x v="3"/>
    <x v="0"/>
    <x v="7"/>
    <x v="7"/>
    <x v="3"/>
    <x v="7"/>
  </r>
  <r>
    <x v="8"/>
    <x v="2"/>
    <x v="3"/>
    <x v="0"/>
    <x v="3"/>
    <x v="8"/>
    <n v="100"/>
    <n v="6.0820999999999996"/>
    <x v="3"/>
    <x v="3"/>
    <x v="3"/>
    <x v="5"/>
    <x v="8"/>
    <x v="8"/>
    <x v="3"/>
    <x v="8"/>
  </r>
  <r>
    <x v="9"/>
    <x v="2"/>
    <x v="3"/>
    <x v="0"/>
    <x v="3"/>
    <x v="9"/>
    <n v="85.9"/>
    <n v="6.5921000000000003"/>
    <x v="3"/>
    <x v="3"/>
    <x v="3"/>
    <x v="6"/>
    <x v="9"/>
    <x v="9"/>
    <x v="3"/>
    <x v="9"/>
  </r>
  <r>
    <x v="10"/>
    <x v="2"/>
    <x v="3"/>
    <x v="0"/>
    <x v="3"/>
    <x v="10"/>
    <n v="94.3"/>
    <n v="6.3467000000000002"/>
    <x v="3"/>
    <x v="3"/>
    <x v="3"/>
    <x v="7"/>
    <x v="10"/>
    <x v="10"/>
    <x v="3"/>
    <x v="10"/>
  </r>
  <r>
    <x v="11"/>
    <x v="2"/>
    <x v="3"/>
    <x v="0"/>
    <x v="3"/>
    <x v="11"/>
    <n v="82.9"/>
    <n v="6.2267000000000001"/>
    <x v="3"/>
    <x v="3"/>
    <x v="3"/>
    <x v="0"/>
    <x v="11"/>
    <x v="9"/>
    <x v="3"/>
    <x v="9"/>
  </r>
  <r>
    <x v="12"/>
    <x v="2"/>
    <x v="3"/>
    <x v="0"/>
    <x v="3"/>
    <x v="12"/>
    <n v="39"/>
    <n v="5.4508999999999999"/>
    <x v="3"/>
    <x v="3"/>
    <x v="3"/>
    <x v="8"/>
    <x v="12"/>
    <x v="11"/>
    <x v="3"/>
    <x v="11"/>
  </r>
  <r>
    <x v="13"/>
    <x v="1"/>
    <x v="4"/>
    <x v="0"/>
    <x v="0"/>
    <x v="13"/>
    <n v="61.8"/>
    <n v="4.7074999999999996"/>
    <x v="4"/>
    <x v="4"/>
    <x v="4"/>
    <x v="0"/>
    <x v="13"/>
    <x v="12"/>
    <x v="4"/>
    <x v="12"/>
  </r>
  <r>
    <x v="14"/>
    <x v="1"/>
    <x v="4"/>
    <x v="0"/>
    <x v="0"/>
    <x v="14"/>
    <n v="84.5"/>
    <n v="4.4619"/>
    <x v="4"/>
    <x v="4"/>
    <x v="4"/>
    <x v="9"/>
    <x v="14"/>
    <x v="13"/>
    <x v="4"/>
    <x v="13"/>
  </r>
  <r>
    <x v="15"/>
    <x v="1"/>
    <x v="4"/>
    <x v="0"/>
    <x v="0"/>
    <x v="15"/>
    <n v="56.5"/>
    <n v="4.4985999999999997"/>
    <x v="4"/>
    <x v="4"/>
    <x v="4"/>
    <x v="10"/>
    <x v="15"/>
    <x v="14"/>
    <x v="4"/>
    <x v="14"/>
  </r>
  <r>
    <x v="16"/>
    <x v="1"/>
    <x v="4"/>
    <x v="0"/>
    <x v="0"/>
    <x v="16"/>
    <n v="29.3"/>
    <n v="4.4985999999999997"/>
    <x v="4"/>
    <x v="4"/>
    <x v="4"/>
    <x v="11"/>
    <x v="16"/>
    <x v="15"/>
    <x v="4"/>
    <x v="15"/>
  </r>
  <r>
    <x v="17"/>
    <x v="1"/>
    <x v="4"/>
    <x v="0"/>
    <x v="0"/>
    <x v="17"/>
    <n v="81.7"/>
    <n v="4.2579000000000002"/>
    <x v="4"/>
    <x v="4"/>
    <x v="4"/>
    <x v="12"/>
    <x v="17"/>
    <x v="16"/>
    <x v="4"/>
    <x v="16"/>
  </r>
  <r>
    <x v="18"/>
    <x v="1"/>
    <x v="4"/>
    <x v="0"/>
    <x v="0"/>
    <x v="18"/>
    <n v="36.6"/>
    <n v="3.7965"/>
    <x v="4"/>
    <x v="4"/>
    <x v="4"/>
    <x v="13"/>
    <x v="18"/>
    <x v="17"/>
    <x v="4"/>
    <x v="17"/>
  </r>
  <r>
    <x v="19"/>
    <x v="1"/>
    <x v="4"/>
    <x v="0"/>
    <x v="0"/>
    <x v="19"/>
    <n v="69.5"/>
    <n v="3.7965"/>
    <x v="4"/>
    <x v="4"/>
    <x v="4"/>
    <x v="14"/>
    <x v="19"/>
    <x v="13"/>
    <x v="4"/>
    <x v="13"/>
  </r>
  <r>
    <x v="20"/>
    <x v="1"/>
    <x v="4"/>
    <x v="0"/>
    <x v="0"/>
    <x v="20"/>
    <n v="98.1"/>
    <n v="3.7978999999999998"/>
    <x v="4"/>
    <x v="4"/>
    <x v="4"/>
    <x v="15"/>
    <x v="20"/>
    <x v="18"/>
    <x v="4"/>
    <x v="18"/>
  </r>
  <r>
    <x v="21"/>
    <x v="1"/>
    <x v="4"/>
    <x v="0"/>
    <x v="0"/>
    <x v="21"/>
    <n v="89.2"/>
    <n v="4.0122999999999998"/>
    <x v="4"/>
    <x v="4"/>
    <x v="4"/>
    <x v="16"/>
    <x v="21"/>
    <x v="19"/>
    <x v="4"/>
    <x v="19"/>
  </r>
  <r>
    <x v="22"/>
    <x v="1"/>
    <x v="4"/>
    <x v="0"/>
    <x v="0"/>
    <x v="22"/>
    <n v="91.7"/>
    <n v="3.9769000000000001"/>
    <x v="4"/>
    <x v="4"/>
    <x v="4"/>
    <x v="0"/>
    <x v="22"/>
    <x v="20"/>
    <x v="4"/>
    <x v="20"/>
  </r>
  <r>
    <x v="23"/>
    <x v="1"/>
    <x v="4"/>
    <x v="0"/>
    <x v="0"/>
    <x v="23"/>
    <n v="100"/>
    <n v="4.0952000000000002"/>
    <x v="4"/>
    <x v="4"/>
    <x v="4"/>
    <x v="17"/>
    <x v="23"/>
    <x v="21"/>
    <x v="4"/>
    <x v="21"/>
  </r>
  <r>
    <x v="24"/>
    <x v="1"/>
    <x v="4"/>
    <x v="0"/>
    <x v="0"/>
    <x v="24"/>
    <n v="94.1"/>
    <n v="4.3996000000000004"/>
    <x v="4"/>
    <x v="4"/>
    <x v="4"/>
    <x v="18"/>
    <x v="24"/>
    <x v="22"/>
    <x v="4"/>
    <x v="22"/>
  </r>
  <r>
    <x v="25"/>
    <x v="1"/>
    <x v="4"/>
    <x v="0"/>
    <x v="0"/>
    <x v="25"/>
    <n v="85.7"/>
    <n v="4.4546000000000001"/>
    <x v="4"/>
    <x v="4"/>
    <x v="4"/>
    <x v="19"/>
    <x v="25"/>
    <x v="23"/>
    <x v="4"/>
    <x v="23"/>
  </r>
  <r>
    <x v="26"/>
    <x v="1"/>
    <x v="4"/>
    <x v="0"/>
    <x v="0"/>
    <x v="23"/>
    <n v="90.3"/>
    <n v="4.6820000000000004"/>
    <x v="4"/>
    <x v="4"/>
    <x v="4"/>
    <x v="20"/>
    <x v="26"/>
    <x v="24"/>
    <x v="4"/>
    <x v="24"/>
  </r>
  <r>
    <x v="27"/>
    <x v="1"/>
    <x v="4"/>
    <x v="0"/>
    <x v="0"/>
    <x v="26"/>
    <n v="88.8"/>
    <n v="4.4534000000000002"/>
    <x v="4"/>
    <x v="4"/>
    <x v="4"/>
    <x v="21"/>
    <x v="27"/>
    <x v="25"/>
    <x v="4"/>
    <x v="25"/>
  </r>
  <r>
    <x v="28"/>
    <x v="1"/>
    <x v="4"/>
    <x v="0"/>
    <x v="0"/>
    <x v="27"/>
    <n v="94.4"/>
    <n v="4.4546999999999999"/>
    <x v="4"/>
    <x v="4"/>
    <x v="4"/>
    <x v="22"/>
    <x v="28"/>
    <x v="26"/>
    <x v="4"/>
    <x v="26"/>
  </r>
  <r>
    <x v="29"/>
    <x v="1"/>
    <x v="4"/>
    <x v="0"/>
    <x v="0"/>
    <x v="28"/>
    <n v="87.3"/>
    <n v="4.2389999999999999"/>
    <x v="4"/>
    <x v="4"/>
    <x v="4"/>
    <x v="23"/>
    <x v="29"/>
    <x v="27"/>
    <x v="4"/>
    <x v="27"/>
  </r>
  <r>
    <x v="30"/>
    <x v="1"/>
    <x v="4"/>
    <x v="0"/>
    <x v="0"/>
    <x v="29"/>
    <n v="94.1"/>
    <n v="4.2329999999999997"/>
    <x v="4"/>
    <x v="4"/>
    <x v="4"/>
    <x v="24"/>
    <x v="30"/>
    <x v="28"/>
    <x v="4"/>
    <x v="28"/>
  </r>
  <r>
    <x v="31"/>
    <x v="1"/>
    <x v="4"/>
    <x v="0"/>
    <x v="0"/>
    <x v="30"/>
    <n v="100"/>
    <n v="4.1749999999999998"/>
    <x v="4"/>
    <x v="4"/>
    <x v="4"/>
    <x v="25"/>
    <x v="31"/>
    <x v="21"/>
    <x v="4"/>
    <x v="21"/>
  </r>
  <r>
    <x v="32"/>
    <x v="1"/>
    <x v="4"/>
    <x v="0"/>
    <x v="0"/>
    <x v="31"/>
    <n v="82"/>
    <n v="3.99"/>
    <x v="4"/>
    <x v="4"/>
    <x v="4"/>
    <x v="26"/>
    <x v="32"/>
    <x v="29"/>
    <x v="4"/>
    <x v="29"/>
  </r>
  <r>
    <x v="33"/>
    <x v="1"/>
    <x v="4"/>
    <x v="0"/>
    <x v="0"/>
    <x v="32"/>
    <n v="95"/>
    <n v="3.7871999999999999"/>
    <x v="4"/>
    <x v="4"/>
    <x v="4"/>
    <x v="27"/>
    <x v="33"/>
    <x v="30"/>
    <x v="4"/>
    <x v="30"/>
  </r>
  <r>
    <x v="34"/>
    <x v="1"/>
    <x v="4"/>
    <x v="0"/>
    <x v="0"/>
    <x v="14"/>
    <n v="96.9"/>
    <n v="3.7597999999999998"/>
    <x v="4"/>
    <x v="4"/>
    <x v="4"/>
    <x v="28"/>
    <x v="34"/>
    <x v="31"/>
    <x v="4"/>
    <x v="31"/>
  </r>
  <r>
    <x v="35"/>
    <x v="1"/>
    <x v="5"/>
    <x v="0"/>
    <x v="4"/>
    <x v="33"/>
    <n v="68.2"/>
    <n v="3.3603000000000001"/>
    <x v="3"/>
    <x v="5"/>
    <x v="5"/>
    <x v="0"/>
    <x v="35"/>
    <x v="9"/>
    <x v="5"/>
    <x v="32"/>
  </r>
  <r>
    <x v="36"/>
    <x v="1"/>
    <x v="5"/>
    <x v="0"/>
    <x v="4"/>
    <x v="34"/>
    <n v="61.4"/>
    <n v="3.3778999999999999"/>
    <x v="3"/>
    <x v="5"/>
    <x v="5"/>
    <x v="29"/>
    <x v="36"/>
    <x v="32"/>
    <x v="5"/>
    <x v="33"/>
  </r>
  <r>
    <x v="37"/>
    <x v="1"/>
    <x v="5"/>
    <x v="0"/>
    <x v="4"/>
    <x v="35"/>
    <n v="41.5"/>
    <n v="3.9342000000000001"/>
    <x v="3"/>
    <x v="5"/>
    <x v="5"/>
    <x v="0"/>
    <x v="37"/>
    <x v="27"/>
    <x v="5"/>
    <x v="34"/>
  </r>
  <r>
    <x v="38"/>
    <x v="1"/>
    <x v="5"/>
    <x v="0"/>
    <x v="4"/>
    <x v="36"/>
    <n v="30.2"/>
    <n v="3.8473000000000002"/>
    <x v="3"/>
    <x v="5"/>
    <x v="5"/>
    <x v="30"/>
    <x v="38"/>
    <x v="33"/>
    <x v="5"/>
    <x v="35"/>
  </r>
  <r>
    <x v="39"/>
    <x v="3"/>
    <x v="6"/>
    <x v="0"/>
    <x v="5"/>
    <x v="37"/>
    <n v="21.8"/>
    <n v="5.4010999999999996"/>
    <x v="2"/>
    <x v="6"/>
    <x v="6"/>
    <x v="31"/>
    <x v="39"/>
    <x v="34"/>
    <x v="6"/>
    <x v="36"/>
  </r>
  <r>
    <x v="40"/>
    <x v="3"/>
    <x v="6"/>
    <x v="0"/>
    <x v="5"/>
    <x v="38"/>
    <n v="15.8"/>
    <n v="5.4010999999999996"/>
    <x v="2"/>
    <x v="6"/>
    <x v="6"/>
    <x v="10"/>
    <x v="40"/>
    <x v="35"/>
    <x v="6"/>
    <x v="37"/>
  </r>
  <r>
    <x v="41"/>
    <x v="1"/>
    <x v="7"/>
    <x v="0"/>
    <x v="6"/>
    <x v="39"/>
    <n v="2.9"/>
    <n v="5.7209000000000003"/>
    <x v="2"/>
    <x v="7"/>
    <x v="7"/>
    <x v="32"/>
    <x v="41"/>
    <x v="36"/>
    <x v="7"/>
    <x v="38"/>
  </r>
  <r>
    <x v="42"/>
    <x v="1"/>
    <x v="7"/>
    <x v="0"/>
    <x v="6"/>
    <x v="40"/>
    <n v="6.6"/>
    <n v="5.7209000000000003"/>
    <x v="2"/>
    <x v="7"/>
    <x v="7"/>
    <x v="33"/>
    <x v="42"/>
    <x v="37"/>
    <x v="7"/>
    <x v="39"/>
  </r>
  <r>
    <x v="43"/>
    <x v="1"/>
    <x v="7"/>
    <x v="0"/>
    <x v="6"/>
    <x v="41"/>
    <n v="6.5"/>
    <n v="5.7209000000000003"/>
    <x v="2"/>
    <x v="7"/>
    <x v="7"/>
    <x v="34"/>
    <x v="43"/>
    <x v="33"/>
    <x v="7"/>
    <x v="40"/>
  </r>
  <r>
    <x v="44"/>
    <x v="1"/>
    <x v="7"/>
    <x v="0"/>
    <x v="6"/>
    <x v="42"/>
    <n v="40"/>
    <n v="5.7209000000000003"/>
    <x v="2"/>
    <x v="7"/>
    <x v="7"/>
    <x v="35"/>
    <x v="44"/>
    <x v="38"/>
    <x v="7"/>
    <x v="41"/>
  </r>
  <r>
    <x v="45"/>
    <x v="1"/>
    <x v="7"/>
    <x v="0"/>
    <x v="6"/>
    <x v="43"/>
    <n v="33.799999999999997"/>
    <n v="5.1003999999999996"/>
    <x v="2"/>
    <x v="7"/>
    <x v="7"/>
    <x v="0"/>
    <x v="45"/>
    <x v="39"/>
    <x v="7"/>
    <x v="42"/>
  </r>
  <r>
    <x v="46"/>
    <x v="1"/>
    <x v="7"/>
    <x v="0"/>
    <x v="6"/>
    <x v="44"/>
    <n v="33.299999999999997"/>
    <n v="5.1003999999999996"/>
    <x v="2"/>
    <x v="7"/>
    <x v="7"/>
    <x v="0"/>
    <x v="46"/>
    <x v="32"/>
    <x v="7"/>
    <x v="43"/>
  </r>
  <r>
    <x v="47"/>
    <x v="1"/>
    <x v="7"/>
    <x v="0"/>
    <x v="6"/>
    <x v="45"/>
    <n v="85.5"/>
    <n v="5.6894"/>
    <x v="2"/>
    <x v="7"/>
    <x v="7"/>
    <x v="36"/>
    <x v="47"/>
    <x v="24"/>
    <x v="7"/>
    <x v="44"/>
  </r>
  <r>
    <x v="48"/>
    <x v="1"/>
    <x v="7"/>
    <x v="0"/>
    <x v="6"/>
    <x v="46"/>
    <n v="95.3"/>
    <n v="5.87"/>
    <x v="2"/>
    <x v="7"/>
    <x v="7"/>
    <x v="0"/>
    <x v="48"/>
    <x v="40"/>
    <x v="7"/>
    <x v="45"/>
  </r>
  <r>
    <x v="49"/>
    <x v="1"/>
    <x v="7"/>
    <x v="0"/>
    <x v="6"/>
    <x v="47"/>
    <n v="62"/>
    <n v="6.0876999999999999"/>
    <x v="2"/>
    <x v="7"/>
    <x v="7"/>
    <x v="0"/>
    <x v="49"/>
    <x v="41"/>
    <x v="7"/>
    <x v="46"/>
  </r>
  <r>
    <x v="50"/>
    <x v="4"/>
    <x v="8"/>
    <x v="0"/>
    <x v="7"/>
    <x v="48"/>
    <n v="45.7"/>
    <n v="6.8147000000000002"/>
    <x v="4"/>
    <x v="8"/>
    <x v="8"/>
    <x v="37"/>
    <x v="50"/>
    <x v="42"/>
    <x v="8"/>
    <x v="47"/>
  </r>
  <r>
    <x v="51"/>
    <x v="4"/>
    <x v="8"/>
    <x v="0"/>
    <x v="7"/>
    <x v="49"/>
    <n v="63"/>
    <n v="6.8147000000000002"/>
    <x v="4"/>
    <x v="8"/>
    <x v="8"/>
    <x v="38"/>
    <x v="51"/>
    <x v="43"/>
    <x v="8"/>
    <x v="48"/>
  </r>
  <r>
    <x v="52"/>
    <x v="4"/>
    <x v="8"/>
    <x v="0"/>
    <x v="7"/>
    <x v="50"/>
    <n v="21.1"/>
    <n v="6.8147000000000002"/>
    <x v="4"/>
    <x v="8"/>
    <x v="8"/>
    <x v="0"/>
    <x v="52"/>
    <x v="44"/>
    <x v="8"/>
    <x v="49"/>
  </r>
  <r>
    <x v="53"/>
    <x v="4"/>
    <x v="8"/>
    <x v="0"/>
    <x v="7"/>
    <x v="51"/>
    <n v="21.4"/>
    <n v="6.8147000000000002"/>
    <x v="4"/>
    <x v="8"/>
    <x v="8"/>
    <x v="0"/>
    <x v="53"/>
    <x v="45"/>
    <x v="8"/>
    <x v="50"/>
  </r>
  <r>
    <x v="54"/>
    <x v="3"/>
    <x v="9"/>
    <x v="0"/>
    <x v="8"/>
    <x v="52"/>
    <n v="47.6"/>
    <n v="7.3197000000000001"/>
    <x v="2"/>
    <x v="9"/>
    <x v="9"/>
    <x v="0"/>
    <x v="54"/>
    <x v="9"/>
    <x v="9"/>
    <x v="51"/>
  </r>
  <r>
    <x v="55"/>
    <x v="5"/>
    <x v="10"/>
    <x v="0"/>
    <x v="9"/>
    <x v="53"/>
    <n v="21.9"/>
    <n v="8.6966000000000001"/>
    <x v="3"/>
    <x v="10"/>
    <x v="7"/>
    <x v="39"/>
    <x v="55"/>
    <x v="46"/>
    <x v="10"/>
    <x v="52"/>
  </r>
  <r>
    <x v="56"/>
    <x v="6"/>
    <x v="11"/>
    <x v="0"/>
    <x v="8"/>
    <x v="54"/>
    <n v="35.700000000000003"/>
    <n v="9.1875999999999998"/>
    <x v="1"/>
    <x v="11"/>
    <x v="10"/>
    <x v="0"/>
    <x v="56"/>
    <x v="33"/>
    <x v="11"/>
    <x v="53"/>
  </r>
  <r>
    <x v="57"/>
    <x v="7"/>
    <x v="12"/>
    <x v="0"/>
    <x v="10"/>
    <x v="55"/>
    <n v="40.5"/>
    <n v="8.3247999999999998"/>
    <x v="3"/>
    <x v="12"/>
    <x v="11"/>
    <x v="40"/>
    <x v="57"/>
    <x v="47"/>
    <x v="12"/>
    <x v="54"/>
  </r>
  <r>
    <x v="58"/>
    <x v="8"/>
    <x v="13"/>
    <x v="0"/>
    <x v="11"/>
    <x v="56"/>
    <n v="29.2"/>
    <n v="7.8148"/>
    <x v="5"/>
    <x v="13"/>
    <x v="12"/>
    <x v="41"/>
    <x v="58"/>
    <x v="48"/>
    <x v="13"/>
    <x v="55"/>
  </r>
  <r>
    <x v="59"/>
    <x v="8"/>
    <x v="13"/>
    <x v="0"/>
    <x v="11"/>
    <x v="57"/>
    <n v="47.2"/>
    <n v="6.9320000000000004"/>
    <x v="5"/>
    <x v="13"/>
    <x v="12"/>
    <x v="0"/>
    <x v="59"/>
    <x v="19"/>
    <x v="13"/>
    <x v="56"/>
  </r>
  <r>
    <x v="60"/>
    <x v="8"/>
    <x v="13"/>
    <x v="0"/>
    <x v="11"/>
    <x v="58"/>
    <n v="66.2"/>
    <n v="7.2253999999999996"/>
    <x v="5"/>
    <x v="13"/>
    <x v="12"/>
    <x v="42"/>
    <x v="60"/>
    <x v="49"/>
    <x v="13"/>
    <x v="57"/>
  </r>
  <r>
    <x v="61"/>
    <x v="8"/>
    <x v="13"/>
    <x v="0"/>
    <x v="11"/>
    <x v="36"/>
    <n v="93.4"/>
    <n v="6.8185000000000002"/>
    <x v="5"/>
    <x v="13"/>
    <x v="12"/>
    <x v="43"/>
    <x v="61"/>
    <x v="50"/>
    <x v="13"/>
    <x v="58"/>
  </r>
  <r>
    <x v="62"/>
    <x v="8"/>
    <x v="13"/>
    <x v="0"/>
    <x v="11"/>
    <x v="59"/>
    <n v="67.8"/>
    <n v="7.2255000000000003"/>
    <x v="5"/>
    <x v="13"/>
    <x v="12"/>
    <x v="0"/>
    <x v="62"/>
    <x v="51"/>
    <x v="13"/>
    <x v="59"/>
  </r>
  <r>
    <x v="63"/>
    <x v="8"/>
    <x v="13"/>
    <x v="0"/>
    <x v="11"/>
    <x v="60"/>
    <n v="43.4"/>
    <n v="7.9809000000000001"/>
    <x v="5"/>
    <x v="13"/>
    <x v="12"/>
    <x v="44"/>
    <x v="63"/>
    <x v="44"/>
    <x v="13"/>
    <x v="60"/>
  </r>
  <r>
    <x v="64"/>
    <x v="9"/>
    <x v="14"/>
    <x v="0"/>
    <x v="12"/>
    <x v="61"/>
    <n v="59.5"/>
    <n v="9.2228999999999992"/>
    <x v="2"/>
    <x v="14"/>
    <x v="13"/>
    <x v="45"/>
    <x v="64"/>
    <x v="52"/>
    <x v="14"/>
    <x v="61"/>
  </r>
  <r>
    <x v="65"/>
    <x v="10"/>
    <x v="15"/>
    <x v="0"/>
    <x v="13"/>
    <x v="62"/>
    <n v="17.8"/>
    <n v="6.6115000000000004"/>
    <x v="4"/>
    <x v="15"/>
    <x v="14"/>
    <x v="0"/>
    <x v="65"/>
    <x v="53"/>
    <x v="15"/>
    <x v="62"/>
  </r>
  <r>
    <x v="66"/>
    <x v="10"/>
    <x v="15"/>
    <x v="0"/>
    <x v="13"/>
    <x v="63"/>
    <n v="31.1"/>
    <n v="6.6115000000000004"/>
    <x v="4"/>
    <x v="15"/>
    <x v="14"/>
    <x v="0"/>
    <x v="66"/>
    <x v="41"/>
    <x v="15"/>
    <x v="63"/>
  </r>
  <r>
    <x v="67"/>
    <x v="2"/>
    <x v="16"/>
    <x v="0"/>
    <x v="14"/>
    <x v="64"/>
    <n v="21.4"/>
    <n v="6.4980000000000002"/>
    <x v="4"/>
    <x v="16"/>
    <x v="15"/>
    <x v="46"/>
    <x v="67"/>
    <x v="54"/>
    <x v="16"/>
    <x v="64"/>
  </r>
  <r>
    <x v="68"/>
    <x v="2"/>
    <x v="16"/>
    <x v="0"/>
    <x v="14"/>
    <x v="65"/>
    <n v="36.799999999999997"/>
    <n v="6.4980000000000002"/>
    <x v="4"/>
    <x v="16"/>
    <x v="15"/>
    <x v="0"/>
    <x v="68"/>
    <x v="55"/>
    <x v="16"/>
    <x v="65"/>
  </r>
  <r>
    <x v="69"/>
    <x v="2"/>
    <x v="16"/>
    <x v="0"/>
    <x v="14"/>
    <x v="66"/>
    <n v="33"/>
    <n v="6.4980000000000002"/>
    <x v="4"/>
    <x v="16"/>
    <x v="15"/>
    <x v="0"/>
    <x v="69"/>
    <x v="56"/>
    <x v="16"/>
    <x v="66"/>
  </r>
  <r>
    <x v="70"/>
    <x v="1"/>
    <x v="17"/>
    <x v="0"/>
    <x v="15"/>
    <x v="67"/>
    <n v="6.6"/>
    <n v="5.2873000000000001"/>
    <x v="4"/>
    <x v="17"/>
    <x v="5"/>
    <x v="47"/>
    <x v="70"/>
    <x v="57"/>
    <x v="17"/>
    <x v="67"/>
  </r>
  <r>
    <x v="71"/>
    <x v="1"/>
    <x v="17"/>
    <x v="0"/>
    <x v="15"/>
    <x v="68"/>
    <n v="17.5"/>
    <n v="5.2873000000000001"/>
    <x v="4"/>
    <x v="17"/>
    <x v="5"/>
    <x v="48"/>
    <x v="71"/>
    <x v="11"/>
    <x v="17"/>
    <x v="68"/>
  </r>
  <r>
    <x v="72"/>
    <x v="1"/>
    <x v="17"/>
    <x v="0"/>
    <x v="15"/>
    <x v="69"/>
    <n v="7.8"/>
    <n v="5.2873000000000001"/>
    <x v="4"/>
    <x v="17"/>
    <x v="5"/>
    <x v="49"/>
    <x v="72"/>
    <x v="58"/>
    <x v="17"/>
    <x v="69"/>
  </r>
  <r>
    <x v="73"/>
    <x v="1"/>
    <x v="17"/>
    <x v="0"/>
    <x v="15"/>
    <x v="70"/>
    <n v="6.2"/>
    <n v="5.2873000000000001"/>
    <x v="4"/>
    <x v="17"/>
    <x v="5"/>
    <x v="50"/>
    <x v="73"/>
    <x v="45"/>
    <x v="17"/>
    <x v="70"/>
  </r>
  <r>
    <x v="74"/>
    <x v="1"/>
    <x v="18"/>
    <x v="0"/>
    <x v="16"/>
    <x v="71"/>
    <n v="6"/>
    <n v="4.2515000000000001"/>
    <x v="3"/>
    <x v="18"/>
    <x v="2"/>
    <x v="51"/>
    <x v="74"/>
    <x v="59"/>
    <x v="18"/>
    <x v="71"/>
  </r>
  <r>
    <x v="75"/>
    <x v="1"/>
    <x v="18"/>
    <x v="0"/>
    <x v="16"/>
    <x v="72"/>
    <n v="45"/>
    <n v="4.5026000000000002"/>
    <x v="3"/>
    <x v="18"/>
    <x v="2"/>
    <x v="52"/>
    <x v="75"/>
    <x v="60"/>
    <x v="18"/>
    <x v="72"/>
  </r>
  <r>
    <x v="76"/>
    <x v="1"/>
    <x v="18"/>
    <x v="0"/>
    <x v="16"/>
    <x v="73"/>
    <n v="74.5"/>
    <n v="4.0522"/>
    <x v="3"/>
    <x v="18"/>
    <x v="2"/>
    <x v="53"/>
    <x v="76"/>
    <x v="32"/>
    <x v="18"/>
    <x v="73"/>
  </r>
  <r>
    <x v="77"/>
    <x v="1"/>
    <x v="18"/>
    <x v="0"/>
    <x v="16"/>
    <x v="74"/>
    <n v="45.8"/>
    <n v="4.0904999999999996"/>
    <x v="3"/>
    <x v="18"/>
    <x v="2"/>
    <x v="54"/>
    <x v="77"/>
    <x v="61"/>
    <x v="18"/>
    <x v="74"/>
  </r>
  <r>
    <x v="78"/>
    <x v="1"/>
    <x v="18"/>
    <x v="0"/>
    <x v="16"/>
    <x v="75"/>
    <n v="53.7"/>
    <n v="5.0141"/>
    <x v="3"/>
    <x v="18"/>
    <x v="2"/>
    <x v="55"/>
    <x v="78"/>
    <x v="38"/>
    <x v="18"/>
    <x v="75"/>
  </r>
  <r>
    <x v="79"/>
    <x v="1"/>
    <x v="18"/>
    <x v="0"/>
    <x v="16"/>
    <x v="76"/>
    <n v="36.6"/>
    <n v="4.5026000000000002"/>
    <x v="3"/>
    <x v="18"/>
    <x v="2"/>
    <x v="56"/>
    <x v="79"/>
    <x v="62"/>
    <x v="18"/>
    <x v="76"/>
  </r>
  <r>
    <x v="80"/>
    <x v="8"/>
    <x v="19"/>
    <x v="0"/>
    <x v="17"/>
    <x v="77"/>
    <n v="33.5"/>
    <n v="5.4006999999999996"/>
    <x v="4"/>
    <x v="19"/>
    <x v="16"/>
    <x v="0"/>
    <x v="80"/>
    <x v="63"/>
    <x v="19"/>
    <x v="77"/>
  </r>
  <r>
    <x v="81"/>
    <x v="8"/>
    <x v="19"/>
    <x v="0"/>
    <x v="17"/>
    <x v="78"/>
    <n v="70.400000000000006"/>
    <n v="5.4006999999999996"/>
    <x v="4"/>
    <x v="19"/>
    <x v="16"/>
    <x v="31"/>
    <x v="81"/>
    <x v="64"/>
    <x v="19"/>
    <x v="78"/>
  </r>
  <r>
    <x v="82"/>
    <x v="8"/>
    <x v="19"/>
    <x v="0"/>
    <x v="17"/>
    <x v="79"/>
    <n v="32.200000000000003"/>
    <n v="5.4006999999999996"/>
    <x v="4"/>
    <x v="19"/>
    <x v="16"/>
    <x v="0"/>
    <x v="70"/>
    <x v="65"/>
    <x v="19"/>
    <x v="79"/>
  </r>
  <r>
    <x v="83"/>
    <x v="8"/>
    <x v="19"/>
    <x v="0"/>
    <x v="17"/>
    <x v="80"/>
    <n v="46.7"/>
    <n v="5.4006999999999996"/>
    <x v="4"/>
    <x v="19"/>
    <x v="16"/>
    <x v="57"/>
    <x v="82"/>
    <x v="6"/>
    <x v="19"/>
    <x v="80"/>
  </r>
  <r>
    <x v="84"/>
    <x v="1"/>
    <x v="20"/>
    <x v="0"/>
    <x v="18"/>
    <x v="81"/>
    <n v="48"/>
    <n v="4.7793999999999999"/>
    <x v="2"/>
    <x v="20"/>
    <x v="17"/>
    <x v="0"/>
    <x v="83"/>
    <x v="64"/>
    <x v="20"/>
    <x v="81"/>
  </r>
  <r>
    <x v="85"/>
    <x v="1"/>
    <x v="20"/>
    <x v="0"/>
    <x v="18"/>
    <x v="82"/>
    <n v="56.1"/>
    <n v="4.4377000000000004"/>
    <x v="2"/>
    <x v="20"/>
    <x v="17"/>
    <x v="58"/>
    <x v="84"/>
    <x v="36"/>
    <x v="20"/>
    <x v="82"/>
  </r>
  <r>
    <x v="86"/>
    <x v="1"/>
    <x v="20"/>
    <x v="0"/>
    <x v="18"/>
    <x v="83"/>
    <n v="45.1"/>
    <n v="4.4272"/>
    <x v="2"/>
    <x v="20"/>
    <x v="17"/>
    <x v="59"/>
    <x v="85"/>
    <x v="66"/>
    <x v="20"/>
    <x v="83"/>
  </r>
  <r>
    <x v="87"/>
    <x v="1"/>
    <x v="20"/>
    <x v="0"/>
    <x v="18"/>
    <x v="84"/>
    <n v="56.8"/>
    <n v="3.7475999999999998"/>
    <x v="2"/>
    <x v="20"/>
    <x v="17"/>
    <x v="60"/>
    <x v="86"/>
    <x v="51"/>
    <x v="20"/>
    <x v="84"/>
  </r>
  <r>
    <x v="88"/>
    <x v="1"/>
    <x v="21"/>
    <x v="0"/>
    <x v="19"/>
    <x v="85"/>
    <n v="86.3"/>
    <n v="3.4217"/>
    <x v="1"/>
    <x v="21"/>
    <x v="1"/>
    <x v="0"/>
    <x v="87"/>
    <x v="67"/>
    <x v="21"/>
    <x v="85"/>
  </r>
  <r>
    <x v="89"/>
    <x v="1"/>
    <x v="21"/>
    <x v="0"/>
    <x v="19"/>
    <x v="86"/>
    <n v="63.1"/>
    <n v="3.4144999999999999"/>
    <x v="1"/>
    <x v="21"/>
    <x v="1"/>
    <x v="56"/>
    <x v="88"/>
    <x v="5"/>
    <x v="21"/>
    <x v="86"/>
  </r>
  <r>
    <x v="90"/>
    <x v="1"/>
    <x v="21"/>
    <x v="0"/>
    <x v="19"/>
    <x v="67"/>
    <n v="66.099999999999994"/>
    <n v="3.0922999999999998"/>
    <x v="1"/>
    <x v="21"/>
    <x v="1"/>
    <x v="61"/>
    <x v="89"/>
    <x v="68"/>
    <x v="21"/>
    <x v="87"/>
  </r>
  <r>
    <x v="91"/>
    <x v="1"/>
    <x v="21"/>
    <x v="0"/>
    <x v="19"/>
    <x v="87"/>
    <n v="73.900000000000006"/>
    <n v="3.0920999999999998"/>
    <x v="1"/>
    <x v="21"/>
    <x v="1"/>
    <x v="62"/>
    <x v="90"/>
    <x v="54"/>
    <x v="21"/>
    <x v="88"/>
  </r>
  <r>
    <x v="92"/>
    <x v="11"/>
    <x v="22"/>
    <x v="0"/>
    <x v="20"/>
    <x v="88"/>
    <n v="53.6"/>
    <n v="3.6659000000000002"/>
    <x v="4"/>
    <x v="21"/>
    <x v="18"/>
    <x v="63"/>
    <x v="91"/>
    <x v="6"/>
    <x v="21"/>
    <x v="89"/>
  </r>
  <r>
    <x v="93"/>
    <x v="11"/>
    <x v="22"/>
    <x v="0"/>
    <x v="20"/>
    <x v="41"/>
    <n v="28.9"/>
    <n v="3.6659000000000002"/>
    <x v="4"/>
    <x v="21"/>
    <x v="18"/>
    <x v="64"/>
    <x v="92"/>
    <x v="44"/>
    <x v="21"/>
    <x v="90"/>
  </r>
  <r>
    <x v="94"/>
    <x v="11"/>
    <x v="22"/>
    <x v="0"/>
    <x v="20"/>
    <x v="89"/>
    <n v="77.3"/>
    <n v="3.6150000000000002"/>
    <x v="4"/>
    <x v="21"/>
    <x v="18"/>
    <x v="0"/>
    <x v="93"/>
    <x v="69"/>
    <x v="21"/>
    <x v="91"/>
  </r>
  <r>
    <x v="95"/>
    <x v="1"/>
    <x v="23"/>
    <x v="0"/>
    <x v="21"/>
    <x v="90"/>
    <n v="57.8"/>
    <n v="3.4952000000000001"/>
    <x v="1"/>
    <x v="22"/>
    <x v="19"/>
    <x v="65"/>
    <x v="94"/>
    <x v="70"/>
    <x v="22"/>
    <x v="92"/>
  </r>
  <r>
    <x v="96"/>
    <x v="1"/>
    <x v="23"/>
    <x v="0"/>
    <x v="21"/>
    <x v="91"/>
    <n v="69.599999999999994"/>
    <n v="3.4952000000000001"/>
    <x v="1"/>
    <x v="22"/>
    <x v="19"/>
    <x v="66"/>
    <x v="95"/>
    <x v="60"/>
    <x v="22"/>
    <x v="93"/>
  </r>
  <r>
    <x v="97"/>
    <x v="1"/>
    <x v="23"/>
    <x v="0"/>
    <x v="21"/>
    <x v="92"/>
    <n v="76"/>
    <n v="3.4952000000000001"/>
    <x v="1"/>
    <x v="22"/>
    <x v="19"/>
    <x v="0"/>
    <x v="96"/>
    <x v="71"/>
    <x v="22"/>
    <x v="94"/>
  </r>
  <r>
    <x v="98"/>
    <x v="1"/>
    <x v="23"/>
    <x v="0"/>
    <x v="21"/>
    <x v="93"/>
    <n v="36.9"/>
    <n v="3.4952000000000001"/>
    <x v="1"/>
    <x v="22"/>
    <x v="19"/>
    <x v="67"/>
    <x v="97"/>
    <x v="72"/>
    <x v="22"/>
    <x v="95"/>
  </r>
  <r>
    <x v="99"/>
    <x v="1"/>
    <x v="23"/>
    <x v="0"/>
    <x v="21"/>
    <x v="94"/>
    <n v="62.5"/>
    <n v="3.4952000000000001"/>
    <x v="1"/>
    <x v="22"/>
    <x v="19"/>
    <x v="0"/>
    <x v="98"/>
    <x v="73"/>
    <x v="22"/>
    <x v="96"/>
  </r>
  <r>
    <x v="100"/>
    <x v="1"/>
    <x v="24"/>
    <x v="0"/>
    <x v="22"/>
    <x v="77"/>
    <n v="79.900000000000006"/>
    <n v="2.7778"/>
    <x v="3"/>
    <x v="23"/>
    <x v="20"/>
    <x v="68"/>
    <x v="99"/>
    <x v="74"/>
    <x v="23"/>
    <x v="97"/>
  </r>
  <r>
    <x v="101"/>
    <x v="1"/>
    <x v="24"/>
    <x v="0"/>
    <x v="22"/>
    <x v="95"/>
    <n v="71.3"/>
    <n v="2.8561000000000001"/>
    <x v="3"/>
    <x v="23"/>
    <x v="20"/>
    <x v="44"/>
    <x v="100"/>
    <x v="75"/>
    <x v="23"/>
    <x v="98"/>
  </r>
  <r>
    <x v="102"/>
    <x v="1"/>
    <x v="24"/>
    <x v="0"/>
    <x v="22"/>
    <x v="87"/>
    <n v="85.4"/>
    <n v="2.7147000000000001"/>
    <x v="3"/>
    <x v="23"/>
    <x v="20"/>
    <x v="69"/>
    <x v="101"/>
    <x v="76"/>
    <x v="23"/>
    <x v="57"/>
  </r>
  <r>
    <x v="103"/>
    <x v="1"/>
    <x v="24"/>
    <x v="0"/>
    <x v="22"/>
    <x v="96"/>
    <n v="87.4"/>
    <n v="2.7147000000000001"/>
    <x v="3"/>
    <x v="23"/>
    <x v="20"/>
    <x v="70"/>
    <x v="102"/>
    <x v="39"/>
    <x v="23"/>
    <x v="99"/>
  </r>
  <r>
    <x v="104"/>
    <x v="1"/>
    <x v="24"/>
    <x v="0"/>
    <x v="22"/>
    <x v="80"/>
    <n v="90"/>
    <n v="2.4209999999999998"/>
    <x v="3"/>
    <x v="23"/>
    <x v="20"/>
    <x v="71"/>
    <x v="103"/>
    <x v="77"/>
    <x v="23"/>
    <x v="100"/>
  </r>
  <r>
    <x v="105"/>
    <x v="1"/>
    <x v="24"/>
    <x v="0"/>
    <x v="22"/>
    <x v="97"/>
    <n v="96.7"/>
    <n v="2.1069"/>
    <x v="3"/>
    <x v="23"/>
    <x v="20"/>
    <x v="72"/>
    <x v="104"/>
    <x v="78"/>
    <x v="23"/>
    <x v="56"/>
  </r>
  <r>
    <x v="106"/>
    <x v="1"/>
    <x v="24"/>
    <x v="0"/>
    <x v="22"/>
    <x v="98"/>
    <n v="91.9"/>
    <n v="2.2109999999999999"/>
    <x v="3"/>
    <x v="23"/>
    <x v="20"/>
    <x v="73"/>
    <x v="105"/>
    <x v="78"/>
    <x v="23"/>
    <x v="56"/>
  </r>
  <r>
    <x v="107"/>
    <x v="1"/>
    <x v="24"/>
    <x v="0"/>
    <x v="22"/>
    <x v="99"/>
    <n v="85.2"/>
    <n v="2.1223999999999998"/>
    <x v="3"/>
    <x v="23"/>
    <x v="20"/>
    <x v="74"/>
    <x v="106"/>
    <x v="12"/>
    <x v="23"/>
    <x v="101"/>
  </r>
  <r>
    <x v="108"/>
    <x v="1"/>
    <x v="24"/>
    <x v="0"/>
    <x v="22"/>
    <x v="100"/>
    <n v="97.1"/>
    <n v="2.4329000000000001"/>
    <x v="3"/>
    <x v="23"/>
    <x v="20"/>
    <x v="75"/>
    <x v="107"/>
    <x v="79"/>
    <x v="23"/>
    <x v="102"/>
  </r>
  <r>
    <x v="109"/>
    <x v="1"/>
    <x v="24"/>
    <x v="0"/>
    <x v="22"/>
    <x v="101"/>
    <n v="91.2"/>
    <n v="2.5451000000000001"/>
    <x v="3"/>
    <x v="23"/>
    <x v="20"/>
    <x v="76"/>
    <x v="108"/>
    <x v="41"/>
    <x v="23"/>
    <x v="103"/>
  </r>
  <r>
    <x v="110"/>
    <x v="1"/>
    <x v="24"/>
    <x v="0"/>
    <x v="22"/>
    <x v="102"/>
    <n v="54.4"/>
    <n v="2.7778"/>
    <x v="3"/>
    <x v="23"/>
    <x v="20"/>
    <x v="77"/>
    <x v="109"/>
    <x v="11"/>
    <x v="23"/>
    <x v="104"/>
  </r>
  <r>
    <x v="111"/>
    <x v="1"/>
    <x v="25"/>
    <x v="0"/>
    <x v="23"/>
    <x v="103"/>
    <n v="81.599999999999994"/>
    <n v="2.6775000000000002"/>
    <x v="6"/>
    <x v="24"/>
    <x v="1"/>
    <x v="78"/>
    <x v="110"/>
    <x v="58"/>
    <x v="24"/>
    <x v="105"/>
  </r>
  <r>
    <x v="112"/>
    <x v="1"/>
    <x v="25"/>
    <x v="0"/>
    <x v="23"/>
    <x v="104"/>
    <n v="92.9"/>
    <n v="2.3534000000000002"/>
    <x v="6"/>
    <x v="24"/>
    <x v="1"/>
    <x v="79"/>
    <x v="111"/>
    <x v="80"/>
    <x v="24"/>
    <x v="106"/>
  </r>
  <r>
    <x v="113"/>
    <x v="1"/>
    <x v="25"/>
    <x v="0"/>
    <x v="23"/>
    <x v="105"/>
    <n v="95.4"/>
    <n v="2.548"/>
    <x v="6"/>
    <x v="24"/>
    <x v="1"/>
    <x v="0"/>
    <x v="112"/>
    <x v="49"/>
    <x v="24"/>
    <x v="107"/>
  </r>
  <r>
    <x v="114"/>
    <x v="1"/>
    <x v="25"/>
    <x v="0"/>
    <x v="23"/>
    <x v="106"/>
    <n v="84.2"/>
    <n v="2.2565"/>
    <x v="6"/>
    <x v="24"/>
    <x v="1"/>
    <x v="80"/>
    <x v="113"/>
    <x v="81"/>
    <x v="24"/>
    <x v="108"/>
  </r>
  <r>
    <x v="115"/>
    <x v="1"/>
    <x v="25"/>
    <x v="0"/>
    <x v="23"/>
    <x v="107"/>
    <n v="88.2"/>
    <n v="2.4630999999999998"/>
    <x v="6"/>
    <x v="24"/>
    <x v="1"/>
    <x v="81"/>
    <x v="114"/>
    <x v="82"/>
    <x v="24"/>
    <x v="109"/>
  </r>
  <r>
    <x v="116"/>
    <x v="1"/>
    <x v="25"/>
    <x v="0"/>
    <x v="23"/>
    <x v="108"/>
    <n v="72.5"/>
    <n v="2.7301000000000002"/>
    <x v="6"/>
    <x v="24"/>
    <x v="1"/>
    <x v="82"/>
    <x v="115"/>
    <x v="38"/>
    <x v="24"/>
    <x v="110"/>
  </r>
  <r>
    <x v="117"/>
    <x v="1"/>
    <x v="25"/>
    <x v="0"/>
    <x v="23"/>
    <x v="109"/>
    <n v="82.6"/>
    <n v="2.7473999999999998"/>
    <x v="6"/>
    <x v="24"/>
    <x v="1"/>
    <x v="83"/>
    <x v="116"/>
    <x v="83"/>
    <x v="24"/>
    <x v="111"/>
  </r>
  <r>
    <x v="118"/>
    <x v="1"/>
    <x v="25"/>
    <x v="0"/>
    <x v="23"/>
    <x v="110"/>
    <n v="73.099999999999994"/>
    <n v="2.4775"/>
    <x v="6"/>
    <x v="24"/>
    <x v="1"/>
    <x v="84"/>
    <x v="117"/>
    <x v="12"/>
    <x v="24"/>
    <x v="112"/>
  </r>
  <r>
    <x v="119"/>
    <x v="1"/>
    <x v="25"/>
    <x v="0"/>
    <x v="23"/>
    <x v="111"/>
    <n v="65.2"/>
    <n v="2.7591999999999999"/>
    <x v="6"/>
    <x v="24"/>
    <x v="1"/>
    <x v="85"/>
    <x v="118"/>
    <x v="39"/>
    <x v="24"/>
    <x v="113"/>
  </r>
  <r>
    <x v="120"/>
    <x v="1"/>
    <x v="26"/>
    <x v="0"/>
    <x v="24"/>
    <x v="112"/>
    <n v="69.7"/>
    <n v="2.2576999999999998"/>
    <x v="1"/>
    <x v="25"/>
    <x v="21"/>
    <x v="86"/>
    <x v="119"/>
    <x v="54"/>
    <x v="25"/>
    <x v="114"/>
  </r>
  <r>
    <x v="121"/>
    <x v="1"/>
    <x v="26"/>
    <x v="0"/>
    <x v="24"/>
    <x v="9"/>
    <n v="84.1"/>
    <n v="2.1974"/>
    <x v="1"/>
    <x v="25"/>
    <x v="21"/>
    <x v="87"/>
    <x v="120"/>
    <x v="62"/>
    <x v="25"/>
    <x v="115"/>
  </r>
  <r>
    <x v="122"/>
    <x v="1"/>
    <x v="26"/>
    <x v="0"/>
    <x v="24"/>
    <x v="68"/>
    <n v="92.9"/>
    <n v="2.0869"/>
    <x v="1"/>
    <x v="25"/>
    <x v="21"/>
    <x v="88"/>
    <x v="121"/>
    <x v="43"/>
    <x v="25"/>
    <x v="116"/>
  </r>
  <r>
    <x v="123"/>
    <x v="1"/>
    <x v="26"/>
    <x v="0"/>
    <x v="24"/>
    <x v="113"/>
    <n v="97"/>
    <n v="1.9443999999999999"/>
    <x v="1"/>
    <x v="25"/>
    <x v="21"/>
    <x v="89"/>
    <x v="122"/>
    <x v="84"/>
    <x v="25"/>
    <x v="117"/>
  </r>
  <r>
    <x v="124"/>
    <x v="1"/>
    <x v="26"/>
    <x v="0"/>
    <x v="24"/>
    <x v="114"/>
    <n v="95.8"/>
    <n v="2.0063"/>
    <x v="1"/>
    <x v="25"/>
    <x v="21"/>
    <x v="90"/>
    <x v="123"/>
    <x v="80"/>
    <x v="25"/>
    <x v="118"/>
  </r>
  <r>
    <x v="125"/>
    <x v="1"/>
    <x v="26"/>
    <x v="0"/>
    <x v="24"/>
    <x v="115"/>
    <n v="88.4"/>
    <n v="1.9928999999999999"/>
    <x v="1"/>
    <x v="25"/>
    <x v="21"/>
    <x v="91"/>
    <x v="26"/>
    <x v="60"/>
    <x v="25"/>
    <x v="119"/>
  </r>
  <r>
    <x v="126"/>
    <x v="1"/>
    <x v="26"/>
    <x v="0"/>
    <x v="24"/>
    <x v="116"/>
    <n v="95.6"/>
    <n v="1.7572000000000001"/>
    <x v="1"/>
    <x v="25"/>
    <x v="21"/>
    <x v="92"/>
    <x v="124"/>
    <x v="85"/>
    <x v="25"/>
    <x v="120"/>
  </r>
  <r>
    <x v="127"/>
    <x v="1"/>
    <x v="27"/>
    <x v="0"/>
    <x v="25"/>
    <x v="117"/>
    <n v="96"/>
    <n v="1.7883"/>
    <x v="4"/>
    <x v="26"/>
    <x v="22"/>
    <x v="93"/>
    <x v="125"/>
    <x v="86"/>
    <x v="26"/>
    <x v="121"/>
  </r>
  <r>
    <x v="128"/>
    <x v="1"/>
    <x v="27"/>
    <x v="0"/>
    <x v="25"/>
    <x v="118"/>
    <n v="98.8"/>
    <n v="1.8125"/>
    <x v="4"/>
    <x v="26"/>
    <x v="22"/>
    <x v="0"/>
    <x v="126"/>
    <x v="87"/>
    <x v="26"/>
    <x v="122"/>
  </r>
  <r>
    <x v="129"/>
    <x v="1"/>
    <x v="27"/>
    <x v="0"/>
    <x v="25"/>
    <x v="119"/>
    <n v="94.7"/>
    <n v="1.9799"/>
    <x v="4"/>
    <x v="26"/>
    <x v="22"/>
    <x v="0"/>
    <x v="127"/>
    <x v="88"/>
    <x v="26"/>
    <x v="123"/>
  </r>
  <r>
    <x v="130"/>
    <x v="1"/>
    <x v="27"/>
    <x v="0"/>
    <x v="25"/>
    <x v="120"/>
    <n v="98.9"/>
    <n v="2.1185"/>
    <x v="4"/>
    <x v="26"/>
    <x v="22"/>
    <x v="94"/>
    <x v="128"/>
    <x v="83"/>
    <x v="26"/>
    <x v="124"/>
  </r>
  <r>
    <x v="131"/>
    <x v="1"/>
    <x v="27"/>
    <x v="0"/>
    <x v="25"/>
    <x v="121"/>
    <n v="97.7"/>
    <n v="2.2709999999999999"/>
    <x v="4"/>
    <x v="26"/>
    <x v="22"/>
    <x v="0"/>
    <x v="129"/>
    <x v="19"/>
    <x v="26"/>
    <x v="125"/>
  </r>
  <r>
    <x v="132"/>
    <x v="1"/>
    <x v="27"/>
    <x v="0"/>
    <x v="25"/>
    <x v="122"/>
    <n v="97.9"/>
    <n v="2.3273999999999999"/>
    <x v="4"/>
    <x v="26"/>
    <x v="22"/>
    <x v="95"/>
    <x v="130"/>
    <x v="89"/>
    <x v="26"/>
    <x v="126"/>
  </r>
  <r>
    <x v="133"/>
    <x v="1"/>
    <x v="27"/>
    <x v="0"/>
    <x v="25"/>
    <x v="123"/>
    <n v="95.4"/>
    <n v="2.4699"/>
    <x v="4"/>
    <x v="26"/>
    <x v="22"/>
    <x v="96"/>
    <x v="131"/>
    <x v="26"/>
    <x v="26"/>
    <x v="127"/>
  </r>
  <r>
    <x v="134"/>
    <x v="1"/>
    <x v="27"/>
    <x v="0"/>
    <x v="25"/>
    <x v="124"/>
    <n v="98.4"/>
    <n v="2.3460000000000001"/>
    <x v="4"/>
    <x v="26"/>
    <x v="22"/>
    <x v="97"/>
    <x v="132"/>
    <x v="22"/>
    <x v="26"/>
    <x v="128"/>
  </r>
  <r>
    <x v="135"/>
    <x v="1"/>
    <x v="27"/>
    <x v="0"/>
    <x v="25"/>
    <x v="125"/>
    <n v="98.2"/>
    <n v="2.1107"/>
    <x v="4"/>
    <x v="26"/>
    <x v="22"/>
    <x v="98"/>
    <x v="133"/>
    <x v="90"/>
    <x v="26"/>
    <x v="129"/>
  </r>
  <r>
    <x v="136"/>
    <x v="1"/>
    <x v="27"/>
    <x v="0"/>
    <x v="25"/>
    <x v="126"/>
    <n v="93.5"/>
    <n v="1.9669000000000001"/>
    <x v="4"/>
    <x v="26"/>
    <x v="22"/>
    <x v="99"/>
    <x v="134"/>
    <x v="55"/>
    <x v="26"/>
    <x v="130"/>
  </r>
  <r>
    <x v="137"/>
    <x v="1"/>
    <x v="27"/>
    <x v="0"/>
    <x v="25"/>
    <x v="127"/>
    <n v="98.4"/>
    <n v="1.8498000000000001"/>
    <x v="4"/>
    <x v="26"/>
    <x v="22"/>
    <x v="100"/>
    <x v="135"/>
    <x v="91"/>
    <x v="26"/>
    <x v="131"/>
  </r>
  <r>
    <x v="138"/>
    <x v="1"/>
    <x v="27"/>
    <x v="0"/>
    <x v="25"/>
    <x v="128"/>
    <n v="98.2"/>
    <n v="1.6686000000000001"/>
    <x v="4"/>
    <x v="26"/>
    <x v="22"/>
    <x v="101"/>
    <x v="136"/>
    <x v="92"/>
    <x v="26"/>
    <x v="132"/>
  </r>
  <r>
    <x v="139"/>
    <x v="1"/>
    <x v="27"/>
    <x v="0"/>
    <x v="25"/>
    <x v="129"/>
    <n v="97.9"/>
    <n v="1.6687000000000001"/>
    <x v="4"/>
    <x v="26"/>
    <x v="22"/>
    <x v="0"/>
    <x v="137"/>
    <x v="93"/>
    <x v="26"/>
    <x v="133"/>
  </r>
  <r>
    <x v="140"/>
    <x v="1"/>
    <x v="27"/>
    <x v="0"/>
    <x v="25"/>
    <x v="130"/>
    <n v="93.6"/>
    <n v="1.6119000000000001"/>
    <x v="4"/>
    <x v="26"/>
    <x v="22"/>
    <x v="102"/>
    <x v="138"/>
    <x v="94"/>
    <x v="26"/>
    <x v="134"/>
  </r>
  <r>
    <x v="141"/>
    <x v="1"/>
    <x v="27"/>
    <x v="0"/>
    <x v="25"/>
    <x v="131"/>
    <n v="100"/>
    <n v="1.4394"/>
    <x v="4"/>
    <x v="26"/>
    <x v="22"/>
    <x v="0"/>
    <x v="139"/>
    <x v="40"/>
    <x v="26"/>
    <x v="135"/>
  </r>
  <r>
    <x v="142"/>
    <x v="1"/>
    <x v="28"/>
    <x v="1"/>
    <x v="26"/>
    <x v="132"/>
    <n v="100"/>
    <n v="1.3216000000000001"/>
    <x v="3"/>
    <x v="27"/>
    <x v="23"/>
    <x v="0"/>
    <x v="140"/>
    <x v="95"/>
    <x v="27"/>
    <x v="136"/>
  </r>
  <r>
    <x v="143"/>
    <x v="1"/>
    <x v="28"/>
    <x v="0"/>
    <x v="26"/>
    <x v="133"/>
    <n v="100"/>
    <n v="1.4117999999999999"/>
    <x v="3"/>
    <x v="27"/>
    <x v="23"/>
    <x v="0"/>
    <x v="141"/>
    <x v="22"/>
    <x v="27"/>
    <x v="137"/>
  </r>
  <r>
    <x v="144"/>
    <x v="1"/>
    <x v="28"/>
    <x v="0"/>
    <x v="26"/>
    <x v="134"/>
    <n v="97.8"/>
    <n v="1.3459000000000001"/>
    <x v="3"/>
    <x v="27"/>
    <x v="23"/>
    <x v="0"/>
    <x v="142"/>
    <x v="96"/>
    <x v="27"/>
    <x v="138"/>
  </r>
  <r>
    <x v="145"/>
    <x v="1"/>
    <x v="28"/>
    <x v="0"/>
    <x v="26"/>
    <x v="135"/>
    <n v="100"/>
    <n v="1.4191"/>
    <x v="3"/>
    <x v="27"/>
    <x v="23"/>
    <x v="103"/>
    <x v="143"/>
    <x v="97"/>
    <x v="27"/>
    <x v="139"/>
  </r>
  <r>
    <x v="146"/>
    <x v="1"/>
    <x v="28"/>
    <x v="0"/>
    <x v="26"/>
    <x v="136"/>
    <n v="100"/>
    <n v="1.5165999999999999"/>
    <x v="3"/>
    <x v="27"/>
    <x v="23"/>
    <x v="104"/>
    <x v="144"/>
    <x v="22"/>
    <x v="27"/>
    <x v="137"/>
  </r>
  <r>
    <x v="147"/>
    <x v="1"/>
    <x v="28"/>
    <x v="0"/>
    <x v="26"/>
    <x v="137"/>
    <n v="95.7"/>
    <n v="1.4608000000000001"/>
    <x v="3"/>
    <x v="27"/>
    <x v="23"/>
    <x v="105"/>
    <x v="145"/>
    <x v="98"/>
    <x v="27"/>
    <x v="140"/>
  </r>
  <r>
    <x v="148"/>
    <x v="1"/>
    <x v="28"/>
    <x v="0"/>
    <x v="26"/>
    <x v="138"/>
    <n v="93.8"/>
    <n v="1.5296000000000001"/>
    <x v="3"/>
    <x v="27"/>
    <x v="23"/>
    <x v="106"/>
    <x v="146"/>
    <x v="93"/>
    <x v="27"/>
    <x v="141"/>
  </r>
  <r>
    <x v="149"/>
    <x v="1"/>
    <x v="28"/>
    <x v="0"/>
    <x v="26"/>
    <x v="139"/>
    <n v="94.9"/>
    <n v="1.5257000000000001"/>
    <x v="3"/>
    <x v="27"/>
    <x v="23"/>
    <x v="107"/>
    <x v="147"/>
    <x v="99"/>
    <x v="27"/>
    <x v="142"/>
  </r>
  <r>
    <x v="150"/>
    <x v="1"/>
    <x v="28"/>
    <x v="0"/>
    <x v="26"/>
    <x v="140"/>
    <n v="97.3"/>
    <n v="1.6180000000000001"/>
    <x v="3"/>
    <x v="27"/>
    <x v="23"/>
    <x v="108"/>
    <x v="148"/>
    <x v="100"/>
    <x v="27"/>
    <x v="143"/>
  </r>
  <r>
    <x v="151"/>
    <x v="1"/>
    <x v="28"/>
    <x v="0"/>
    <x v="26"/>
    <x v="141"/>
    <n v="100"/>
    <n v="1.5915999999999999"/>
    <x v="3"/>
    <x v="27"/>
    <x v="23"/>
    <x v="109"/>
    <x v="149"/>
    <x v="19"/>
    <x v="27"/>
    <x v="144"/>
  </r>
  <r>
    <x v="152"/>
    <x v="1"/>
    <x v="28"/>
    <x v="1"/>
    <x v="26"/>
    <x v="142"/>
    <n v="88"/>
    <n v="1.6102000000000001"/>
    <x v="3"/>
    <x v="27"/>
    <x v="23"/>
    <x v="110"/>
    <x v="150"/>
    <x v="101"/>
    <x v="27"/>
    <x v="145"/>
  </r>
  <r>
    <x v="153"/>
    <x v="1"/>
    <x v="28"/>
    <x v="0"/>
    <x v="26"/>
    <x v="143"/>
    <n v="98.5"/>
    <n v="1.6232"/>
    <x v="3"/>
    <x v="27"/>
    <x v="23"/>
    <x v="111"/>
    <x v="151"/>
    <x v="41"/>
    <x v="27"/>
    <x v="146"/>
  </r>
  <r>
    <x v="154"/>
    <x v="1"/>
    <x v="28"/>
    <x v="1"/>
    <x v="26"/>
    <x v="144"/>
    <n v="96"/>
    <n v="1.7494000000000001"/>
    <x v="3"/>
    <x v="27"/>
    <x v="23"/>
    <x v="112"/>
    <x v="152"/>
    <x v="102"/>
    <x v="27"/>
    <x v="147"/>
  </r>
  <r>
    <x v="155"/>
    <x v="1"/>
    <x v="28"/>
    <x v="1"/>
    <x v="26"/>
    <x v="145"/>
    <n v="82.6"/>
    <n v="1.7455000000000001"/>
    <x v="3"/>
    <x v="27"/>
    <x v="23"/>
    <x v="113"/>
    <x v="153"/>
    <x v="22"/>
    <x v="27"/>
    <x v="137"/>
  </r>
  <r>
    <x v="156"/>
    <x v="1"/>
    <x v="28"/>
    <x v="0"/>
    <x v="26"/>
    <x v="146"/>
    <n v="94"/>
    <n v="1.7363999999999999"/>
    <x v="3"/>
    <x v="27"/>
    <x v="23"/>
    <x v="114"/>
    <x v="154"/>
    <x v="30"/>
    <x v="27"/>
    <x v="148"/>
  </r>
  <r>
    <x v="157"/>
    <x v="1"/>
    <x v="28"/>
    <x v="0"/>
    <x v="27"/>
    <x v="147"/>
    <n v="97.4"/>
    <n v="1.8773"/>
    <x v="3"/>
    <x v="27"/>
    <x v="23"/>
    <x v="115"/>
    <x v="155"/>
    <x v="103"/>
    <x v="27"/>
    <x v="149"/>
  </r>
  <r>
    <x v="158"/>
    <x v="1"/>
    <x v="28"/>
    <x v="0"/>
    <x v="27"/>
    <x v="148"/>
    <n v="100"/>
    <n v="1.7573000000000001"/>
    <x v="3"/>
    <x v="27"/>
    <x v="23"/>
    <x v="116"/>
    <x v="156"/>
    <x v="104"/>
    <x v="27"/>
    <x v="150"/>
  </r>
  <r>
    <x v="159"/>
    <x v="1"/>
    <x v="28"/>
    <x v="0"/>
    <x v="26"/>
    <x v="149"/>
    <n v="100"/>
    <n v="1.7659"/>
    <x v="3"/>
    <x v="27"/>
    <x v="23"/>
    <x v="117"/>
    <x v="157"/>
    <x v="48"/>
    <x v="27"/>
    <x v="151"/>
  </r>
  <r>
    <x v="160"/>
    <x v="1"/>
    <x v="28"/>
    <x v="1"/>
    <x v="27"/>
    <x v="150"/>
    <n v="92.6"/>
    <n v="1.7984"/>
    <x v="3"/>
    <x v="27"/>
    <x v="23"/>
    <x v="118"/>
    <x v="87"/>
    <x v="105"/>
    <x v="27"/>
    <x v="152"/>
  </r>
  <r>
    <x v="161"/>
    <x v="1"/>
    <x v="28"/>
    <x v="0"/>
    <x v="27"/>
    <x v="151"/>
    <n v="90.8"/>
    <n v="1.9709000000000001"/>
    <x v="3"/>
    <x v="27"/>
    <x v="23"/>
    <x v="119"/>
    <x v="158"/>
    <x v="106"/>
    <x v="27"/>
    <x v="153"/>
  </r>
  <r>
    <x v="162"/>
    <x v="1"/>
    <x v="28"/>
    <x v="1"/>
    <x v="27"/>
    <x v="152"/>
    <n v="98.2"/>
    <n v="2.0407000000000002"/>
    <x v="3"/>
    <x v="27"/>
    <x v="23"/>
    <x v="120"/>
    <x v="159"/>
    <x v="106"/>
    <x v="27"/>
    <x v="153"/>
  </r>
  <r>
    <x v="163"/>
    <x v="1"/>
    <x v="28"/>
    <x v="1"/>
    <x v="27"/>
    <x v="153"/>
    <n v="93.9"/>
    <n v="2.1619999999999999"/>
    <x v="3"/>
    <x v="27"/>
    <x v="23"/>
    <x v="121"/>
    <x v="160"/>
    <x v="106"/>
    <x v="27"/>
    <x v="153"/>
  </r>
  <r>
    <x v="164"/>
    <x v="1"/>
    <x v="28"/>
    <x v="0"/>
    <x v="27"/>
    <x v="154"/>
    <n v="91.8"/>
    <n v="2.4220000000000002"/>
    <x v="3"/>
    <x v="27"/>
    <x v="23"/>
    <x v="42"/>
    <x v="161"/>
    <x v="107"/>
    <x v="27"/>
    <x v="154"/>
  </r>
  <r>
    <x v="165"/>
    <x v="1"/>
    <x v="28"/>
    <x v="0"/>
    <x v="27"/>
    <x v="155"/>
    <n v="93"/>
    <n v="2.2833999999999999"/>
    <x v="3"/>
    <x v="27"/>
    <x v="23"/>
    <x v="122"/>
    <x v="162"/>
    <x v="44"/>
    <x v="27"/>
    <x v="155"/>
  </r>
  <r>
    <x v="166"/>
    <x v="1"/>
    <x v="28"/>
    <x v="0"/>
    <x v="27"/>
    <x v="156"/>
    <n v="96.2"/>
    <n v="2.0459000000000001"/>
    <x v="3"/>
    <x v="27"/>
    <x v="23"/>
    <x v="123"/>
    <x v="163"/>
    <x v="106"/>
    <x v="27"/>
    <x v="153"/>
  </r>
  <r>
    <x v="167"/>
    <x v="1"/>
    <x v="28"/>
    <x v="0"/>
    <x v="27"/>
    <x v="157"/>
    <n v="79.2"/>
    <n v="2.4258999999999999"/>
    <x v="3"/>
    <x v="27"/>
    <x v="23"/>
    <x v="124"/>
    <x v="164"/>
    <x v="108"/>
    <x v="27"/>
    <x v="156"/>
  </r>
  <r>
    <x v="168"/>
    <x v="1"/>
    <x v="28"/>
    <x v="0"/>
    <x v="27"/>
    <x v="158"/>
    <n v="96.1"/>
    <n v="2.1"/>
    <x v="3"/>
    <x v="27"/>
    <x v="23"/>
    <x v="125"/>
    <x v="165"/>
    <x v="108"/>
    <x v="27"/>
    <x v="156"/>
  </r>
  <r>
    <x v="169"/>
    <x v="1"/>
    <x v="28"/>
    <x v="0"/>
    <x v="27"/>
    <x v="159"/>
    <n v="95.2"/>
    <n v="2.2625000000000002"/>
    <x v="3"/>
    <x v="27"/>
    <x v="23"/>
    <x v="126"/>
    <x v="166"/>
    <x v="109"/>
    <x v="27"/>
    <x v="157"/>
  </r>
  <r>
    <x v="170"/>
    <x v="1"/>
    <x v="28"/>
    <x v="0"/>
    <x v="27"/>
    <x v="160"/>
    <n v="94.6"/>
    <n v="2.4258999999999999"/>
    <x v="3"/>
    <x v="27"/>
    <x v="23"/>
    <x v="127"/>
    <x v="167"/>
    <x v="55"/>
    <x v="27"/>
    <x v="158"/>
  </r>
  <r>
    <x v="171"/>
    <x v="1"/>
    <x v="28"/>
    <x v="0"/>
    <x v="27"/>
    <x v="161"/>
    <n v="97.3"/>
    <n v="2.3887"/>
    <x v="3"/>
    <x v="27"/>
    <x v="23"/>
    <x v="128"/>
    <x v="168"/>
    <x v="110"/>
    <x v="27"/>
    <x v="159"/>
  </r>
  <r>
    <x v="172"/>
    <x v="1"/>
    <x v="29"/>
    <x v="0"/>
    <x v="28"/>
    <x v="162"/>
    <n v="88.5"/>
    <n v="2.5960999999999999"/>
    <x v="3"/>
    <x v="0"/>
    <x v="24"/>
    <x v="0"/>
    <x v="169"/>
    <x v="15"/>
    <x v="0"/>
    <x v="160"/>
  </r>
  <r>
    <x v="173"/>
    <x v="1"/>
    <x v="29"/>
    <x v="0"/>
    <x v="28"/>
    <x v="163"/>
    <n v="84.1"/>
    <n v="2.6463000000000001"/>
    <x v="3"/>
    <x v="0"/>
    <x v="24"/>
    <x v="129"/>
    <x v="170"/>
    <x v="67"/>
    <x v="0"/>
    <x v="161"/>
  </r>
  <r>
    <x v="174"/>
    <x v="1"/>
    <x v="29"/>
    <x v="0"/>
    <x v="28"/>
    <x v="164"/>
    <n v="68.7"/>
    <n v="2.7019000000000002"/>
    <x v="3"/>
    <x v="0"/>
    <x v="24"/>
    <x v="130"/>
    <x v="171"/>
    <x v="68"/>
    <x v="0"/>
    <x v="162"/>
  </r>
  <r>
    <x v="175"/>
    <x v="1"/>
    <x v="29"/>
    <x v="0"/>
    <x v="28"/>
    <x v="165"/>
    <n v="33.1"/>
    <n v="3.1322999999999999"/>
    <x v="3"/>
    <x v="0"/>
    <x v="24"/>
    <x v="131"/>
    <x v="4"/>
    <x v="111"/>
    <x v="0"/>
    <x v="163"/>
  </r>
  <r>
    <x v="176"/>
    <x v="1"/>
    <x v="29"/>
    <x v="0"/>
    <x v="28"/>
    <x v="166"/>
    <n v="47.2"/>
    <n v="3.5548999999999999"/>
    <x v="3"/>
    <x v="0"/>
    <x v="24"/>
    <x v="130"/>
    <x v="172"/>
    <x v="112"/>
    <x v="0"/>
    <x v="164"/>
  </r>
  <r>
    <x v="177"/>
    <x v="1"/>
    <x v="29"/>
    <x v="0"/>
    <x v="28"/>
    <x v="167"/>
    <n v="73.400000000000006"/>
    <n v="3.3174999999999999"/>
    <x v="3"/>
    <x v="0"/>
    <x v="24"/>
    <x v="4"/>
    <x v="173"/>
    <x v="113"/>
    <x v="0"/>
    <x v="165"/>
  </r>
  <r>
    <x v="178"/>
    <x v="1"/>
    <x v="29"/>
    <x v="0"/>
    <x v="28"/>
    <x v="168"/>
    <n v="74.400000000000006"/>
    <n v="2.9152999999999998"/>
    <x v="3"/>
    <x v="0"/>
    <x v="24"/>
    <x v="132"/>
    <x v="174"/>
    <x v="114"/>
    <x v="0"/>
    <x v="166"/>
  </r>
  <r>
    <x v="179"/>
    <x v="1"/>
    <x v="30"/>
    <x v="0"/>
    <x v="29"/>
    <x v="169"/>
    <n v="58.4"/>
    <n v="2.8290000000000002"/>
    <x v="2"/>
    <x v="28"/>
    <x v="1"/>
    <x v="0"/>
    <x v="175"/>
    <x v="115"/>
    <x v="28"/>
    <x v="167"/>
  </r>
  <r>
    <x v="180"/>
    <x v="1"/>
    <x v="30"/>
    <x v="0"/>
    <x v="29"/>
    <x v="170"/>
    <n v="83.3"/>
    <n v="2.7410000000000001"/>
    <x v="2"/>
    <x v="28"/>
    <x v="1"/>
    <x v="37"/>
    <x v="176"/>
    <x v="116"/>
    <x v="28"/>
    <x v="168"/>
  </r>
  <r>
    <x v="181"/>
    <x v="1"/>
    <x v="30"/>
    <x v="0"/>
    <x v="29"/>
    <x v="171"/>
    <n v="62.2"/>
    <n v="2.5979000000000001"/>
    <x v="2"/>
    <x v="28"/>
    <x v="1"/>
    <x v="0"/>
    <x v="177"/>
    <x v="4"/>
    <x v="28"/>
    <x v="169"/>
  </r>
  <r>
    <x v="182"/>
    <x v="1"/>
    <x v="30"/>
    <x v="0"/>
    <x v="29"/>
    <x v="172"/>
    <n v="92.2"/>
    <n v="2.7006000000000001"/>
    <x v="2"/>
    <x v="28"/>
    <x v="1"/>
    <x v="3"/>
    <x v="178"/>
    <x v="117"/>
    <x v="28"/>
    <x v="170"/>
  </r>
  <r>
    <x v="183"/>
    <x v="1"/>
    <x v="30"/>
    <x v="0"/>
    <x v="29"/>
    <x v="173"/>
    <n v="95.6"/>
    <n v="2.847"/>
    <x v="2"/>
    <x v="28"/>
    <x v="1"/>
    <x v="0"/>
    <x v="179"/>
    <x v="118"/>
    <x v="28"/>
    <x v="171"/>
  </r>
  <r>
    <x v="184"/>
    <x v="1"/>
    <x v="30"/>
    <x v="0"/>
    <x v="29"/>
    <x v="174"/>
    <n v="89.8"/>
    <n v="2.9878999999999998"/>
    <x v="2"/>
    <x v="28"/>
    <x v="1"/>
    <x v="133"/>
    <x v="180"/>
    <x v="119"/>
    <x v="28"/>
    <x v="172"/>
  </r>
  <r>
    <x v="185"/>
    <x v="1"/>
    <x v="30"/>
    <x v="0"/>
    <x v="29"/>
    <x v="175"/>
    <n v="68.8"/>
    <n v="3.2797000000000001"/>
    <x v="2"/>
    <x v="28"/>
    <x v="1"/>
    <x v="134"/>
    <x v="60"/>
    <x v="120"/>
    <x v="28"/>
    <x v="173"/>
  </r>
  <r>
    <x v="186"/>
    <x v="1"/>
    <x v="30"/>
    <x v="0"/>
    <x v="29"/>
    <x v="176"/>
    <n v="53.6"/>
    <n v="3.1991999999999998"/>
    <x v="2"/>
    <x v="28"/>
    <x v="1"/>
    <x v="135"/>
    <x v="181"/>
    <x v="106"/>
    <x v="28"/>
    <x v="174"/>
  </r>
  <r>
    <x v="187"/>
    <x v="12"/>
    <x v="31"/>
    <x v="0"/>
    <x v="16"/>
    <x v="177"/>
    <n v="41.1"/>
    <n v="3.7886000000000002"/>
    <x v="3"/>
    <x v="18"/>
    <x v="3"/>
    <x v="136"/>
    <x v="182"/>
    <x v="121"/>
    <x v="18"/>
    <x v="175"/>
  </r>
  <r>
    <x v="188"/>
    <x v="12"/>
    <x v="31"/>
    <x v="0"/>
    <x v="16"/>
    <x v="178"/>
    <n v="29.1"/>
    <n v="4.5667"/>
    <x v="3"/>
    <x v="18"/>
    <x v="3"/>
    <x v="137"/>
    <x v="183"/>
    <x v="122"/>
    <x v="18"/>
    <x v="176"/>
  </r>
  <r>
    <x v="189"/>
    <x v="12"/>
    <x v="31"/>
    <x v="0"/>
    <x v="16"/>
    <x v="2"/>
    <n v="38.9"/>
    <n v="4.5667"/>
    <x v="3"/>
    <x v="18"/>
    <x v="3"/>
    <x v="0"/>
    <x v="184"/>
    <x v="35"/>
    <x v="18"/>
    <x v="177"/>
  </r>
  <r>
    <x v="190"/>
    <x v="12"/>
    <x v="31"/>
    <x v="0"/>
    <x v="16"/>
    <x v="179"/>
    <n v="21.5"/>
    <n v="6.4798"/>
    <x v="3"/>
    <x v="18"/>
    <x v="3"/>
    <x v="138"/>
    <x v="185"/>
    <x v="123"/>
    <x v="18"/>
    <x v="178"/>
  </r>
  <r>
    <x v="191"/>
    <x v="12"/>
    <x v="31"/>
    <x v="0"/>
    <x v="16"/>
    <x v="180"/>
    <n v="30.8"/>
    <n v="6.4798"/>
    <x v="3"/>
    <x v="18"/>
    <x v="3"/>
    <x v="139"/>
    <x v="186"/>
    <x v="124"/>
    <x v="18"/>
    <x v="179"/>
  </r>
  <r>
    <x v="192"/>
    <x v="12"/>
    <x v="31"/>
    <x v="0"/>
    <x v="16"/>
    <x v="181"/>
    <n v="26.3"/>
    <n v="6.4798"/>
    <x v="3"/>
    <x v="18"/>
    <x v="3"/>
    <x v="140"/>
    <x v="187"/>
    <x v="125"/>
    <x v="18"/>
    <x v="180"/>
  </r>
  <r>
    <x v="193"/>
    <x v="13"/>
    <x v="32"/>
    <x v="0"/>
    <x v="30"/>
    <x v="182"/>
    <n v="9.9"/>
    <n v="6.2195999999999998"/>
    <x v="0"/>
    <x v="29"/>
    <x v="25"/>
    <x v="141"/>
    <x v="188"/>
    <x v="126"/>
    <x v="29"/>
    <x v="181"/>
  </r>
  <r>
    <x v="194"/>
    <x v="13"/>
    <x v="32"/>
    <x v="0"/>
    <x v="30"/>
    <x v="183"/>
    <n v="18.8"/>
    <n v="6.2195999999999998"/>
    <x v="0"/>
    <x v="29"/>
    <x v="25"/>
    <x v="142"/>
    <x v="189"/>
    <x v="127"/>
    <x v="29"/>
    <x v="182"/>
  </r>
  <r>
    <x v="195"/>
    <x v="10"/>
    <x v="33"/>
    <x v="0"/>
    <x v="31"/>
    <x v="184"/>
    <n v="32"/>
    <n v="5.6483999999999996"/>
    <x v="4"/>
    <x v="30"/>
    <x v="26"/>
    <x v="143"/>
    <x v="190"/>
    <x v="106"/>
    <x v="30"/>
    <x v="183"/>
  </r>
  <r>
    <x v="196"/>
    <x v="10"/>
    <x v="34"/>
    <x v="0"/>
    <x v="32"/>
    <x v="185"/>
    <n v="34.1"/>
    <n v="7.3090000000000002"/>
    <x v="1"/>
    <x v="31"/>
    <x v="27"/>
    <x v="0"/>
    <x v="191"/>
    <x v="128"/>
    <x v="31"/>
    <x v="184"/>
  </r>
  <r>
    <x v="197"/>
    <x v="10"/>
    <x v="34"/>
    <x v="0"/>
    <x v="32"/>
    <x v="186"/>
    <n v="36.6"/>
    <n v="7.3090000000000002"/>
    <x v="1"/>
    <x v="31"/>
    <x v="27"/>
    <x v="144"/>
    <x v="192"/>
    <x v="129"/>
    <x v="31"/>
    <x v="185"/>
  </r>
  <r>
    <x v="198"/>
    <x v="10"/>
    <x v="34"/>
    <x v="0"/>
    <x v="32"/>
    <x v="187"/>
    <n v="38.299999999999997"/>
    <n v="7.3090000000000002"/>
    <x v="1"/>
    <x v="31"/>
    <x v="27"/>
    <x v="145"/>
    <x v="193"/>
    <x v="130"/>
    <x v="31"/>
    <x v="186"/>
  </r>
  <r>
    <x v="199"/>
    <x v="14"/>
    <x v="35"/>
    <x v="0"/>
    <x v="9"/>
    <x v="188"/>
    <n v="15.3"/>
    <n v="7.6534000000000004"/>
    <x v="2"/>
    <x v="32"/>
    <x v="28"/>
    <x v="0"/>
    <x v="183"/>
    <x v="35"/>
    <x v="32"/>
    <x v="187"/>
  </r>
  <r>
    <x v="200"/>
    <x v="14"/>
    <x v="35"/>
    <x v="0"/>
    <x v="9"/>
    <x v="189"/>
    <n v="13.9"/>
    <n v="7.6534000000000004"/>
    <x v="2"/>
    <x v="32"/>
    <x v="28"/>
    <x v="146"/>
    <x v="181"/>
    <x v="131"/>
    <x v="32"/>
    <x v="188"/>
  </r>
  <r>
    <x v="201"/>
    <x v="15"/>
    <x v="36"/>
    <x v="0"/>
    <x v="33"/>
    <x v="190"/>
    <n v="38.4"/>
    <n v="6.27"/>
    <x v="1"/>
    <x v="33"/>
    <x v="23"/>
    <x v="147"/>
    <x v="194"/>
    <x v="59"/>
    <x v="33"/>
    <x v="189"/>
  </r>
  <r>
    <x v="202"/>
    <x v="15"/>
    <x v="36"/>
    <x v="0"/>
    <x v="33"/>
    <x v="191"/>
    <n v="15.7"/>
    <n v="6.27"/>
    <x v="1"/>
    <x v="33"/>
    <x v="23"/>
    <x v="148"/>
    <x v="195"/>
    <x v="132"/>
    <x v="33"/>
    <x v="190"/>
  </r>
  <r>
    <x v="203"/>
    <x v="14"/>
    <x v="37"/>
    <x v="0"/>
    <x v="12"/>
    <x v="192"/>
    <n v="33.200000000000003"/>
    <n v="5.1180000000000003"/>
    <x v="4"/>
    <x v="34"/>
    <x v="23"/>
    <x v="149"/>
    <x v="196"/>
    <x v="133"/>
    <x v="34"/>
    <x v="191"/>
  </r>
  <r>
    <x v="204"/>
    <x v="14"/>
    <x v="37"/>
    <x v="0"/>
    <x v="12"/>
    <x v="193"/>
    <n v="31.9"/>
    <n v="5.1180000000000003"/>
    <x v="4"/>
    <x v="34"/>
    <x v="23"/>
    <x v="150"/>
    <x v="197"/>
    <x v="106"/>
    <x v="34"/>
    <x v="192"/>
  </r>
  <r>
    <x v="205"/>
    <x v="1"/>
    <x v="38"/>
    <x v="0"/>
    <x v="19"/>
    <x v="194"/>
    <n v="22.3"/>
    <n v="3.9453999999999998"/>
    <x v="4"/>
    <x v="35"/>
    <x v="13"/>
    <x v="0"/>
    <x v="198"/>
    <x v="68"/>
    <x v="35"/>
    <x v="193"/>
  </r>
  <r>
    <x v="206"/>
    <x v="1"/>
    <x v="38"/>
    <x v="0"/>
    <x v="19"/>
    <x v="121"/>
    <n v="52.5"/>
    <n v="4.3548999999999998"/>
    <x v="4"/>
    <x v="35"/>
    <x v="13"/>
    <x v="151"/>
    <x v="199"/>
    <x v="134"/>
    <x v="35"/>
    <x v="194"/>
  </r>
  <r>
    <x v="207"/>
    <x v="1"/>
    <x v="38"/>
    <x v="0"/>
    <x v="19"/>
    <x v="195"/>
    <n v="72.7"/>
    <n v="4.3548999999999998"/>
    <x v="4"/>
    <x v="35"/>
    <x v="13"/>
    <x v="152"/>
    <x v="200"/>
    <x v="66"/>
    <x v="35"/>
    <x v="195"/>
  </r>
  <r>
    <x v="208"/>
    <x v="1"/>
    <x v="38"/>
    <x v="1"/>
    <x v="19"/>
    <x v="196"/>
    <n v="59.1"/>
    <n v="4.2392000000000003"/>
    <x v="4"/>
    <x v="35"/>
    <x v="13"/>
    <x v="153"/>
    <x v="201"/>
    <x v="134"/>
    <x v="35"/>
    <x v="194"/>
  </r>
  <r>
    <x v="209"/>
    <x v="1"/>
    <x v="38"/>
    <x v="1"/>
    <x v="19"/>
    <x v="197"/>
    <n v="100"/>
    <n v="3.875"/>
    <x v="4"/>
    <x v="35"/>
    <x v="13"/>
    <x v="0"/>
    <x v="202"/>
    <x v="32"/>
    <x v="35"/>
    <x v="196"/>
  </r>
  <r>
    <x v="210"/>
    <x v="1"/>
    <x v="38"/>
    <x v="1"/>
    <x v="19"/>
    <x v="198"/>
    <n v="92.1"/>
    <n v="3.8771"/>
    <x v="4"/>
    <x v="35"/>
    <x v="13"/>
    <x v="154"/>
    <x v="203"/>
    <x v="11"/>
    <x v="35"/>
    <x v="197"/>
  </r>
  <r>
    <x v="211"/>
    <x v="1"/>
    <x v="38"/>
    <x v="1"/>
    <x v="19"/>
    <x v="141"/>
    <n v="88.6"/>
    <n v="3.665"/>
    <x v="4"/>
    <x v="35"/>
    <x v="13"/>
    <x v="75"/>
    <x v="204"/>
    <x v="39"/>
    <x v="35"/>
    <x v="198"/>
  </r>
  <r>
    <x v="212"/>
    <x v="1"/>
    <x v="38"/>
    <x v="1"/>
    <x v="19"/>
    <x v="199"/>
    <n v="53.8"/>
    <n v="3.6526000000000001"/>
    <x v="4"/>
    <x v="35"/>
    <x v="13"/>
    <x v="155"/>
    <x v="205"/>
    <x v="135"/>
    <x v="35"/>
    <x v="199"/>
  </r>
  <r>
    <x v="213"/>
    <x v="1"/>
    <x v="38"/>
    <x v="0"/>
    <x v="19"/>
    <x v="200"/>
    <n v="32.299999999999997"/>
    <n v="3.9453999999999998"/>
    <x v="4"/>
    <x v="35"/>
    <x v="13"/>
    <x v="156"/>
    <x v="206"/>
    <x v="136"/>
    <x v="35"/>
    <x v="200"/>
  </r>
  <r>
    <x v="214"/>
    <x v="1"/>
    <x v="38"/>
    <x v="0"/>
    <x v="19"/>
    <x v="201"/>
    <n v="9.8000000000000007"/>
    <n v="3.5874999999999999"/>
    <x v="4"/>
    <x v="35"/>
    <x v="13"/>
    <x v="157"/>
    <x v="207"/>
    <x v="137"/>
    <x v="35"/>
    <x v="201"/>
  </r>
  <r>
    <x v="215"/>
    <x v="1"/>
    <x v="38"/>
    <x v="0"/>
    <x v="19"/>
    <x v="202"/>
    <n v="42.4"/>
    <n v="3.9453999999999998"/>
    <x v="4"/>
    <x v="35"/>
    <x v="13"/>
    <x v="158"/>
    <x v="208"/>
    <x v="44"/>
    <x v="35"/>
    <x v="202"/>
  </r>
  <r>
    <x v="216"/>
    <x v="1"/>
    <x v="39"/>
    <x v="1"/>
    <x v="34"/>
    <x v="52"/>
    <n v="56"/>
    <n v="3.1120999999999999"/>
    <x v="3"/>
    <x v="22"/>
    <x v="29"/>
    <x v="159"/>
    <x v="209"/>
    <x v="48"/>
    <x v="22"/>
    <x v="203"/>
  </r>
  <r>
    <x v="217"/>
    <x v="1"/>
    <x v="39"/>
    <x v="0"/>
    <x v="34"/>
    <x v="203"/>
    <n v="85.1"/>
    <n v="3.4211"/>
    <x v="3"/>
    <x v="22"/>
    <x v="29"/>
    <x v="149"/>
    <x v="210"/>
    <x v="5"/>
    <x v="22"/>
    <x v="204"/>
  </r>
  <r>
    <x v="218"/>
    <x v="1"/>
    <x v="39"/>
    <x v="1"/>
    <x v="34"/>
    <x v="204"/>
    <n v="93.8"/>
    <n v="2.8893"/>
    <x v="3"/>
    <x v="22"/>
    <x v="29"/>
    <x v="0"/>
    <x v="211"/>
    <x v="100"/>
    <x v="22"/>
    <x v="205"/>
  </r>
  <r>
    <x v="219"/>
    <x v="1"/>
    <x v="39"/>
    <x v="1"/>
    <x v="34"/>
    <x v="205"/>
    <n v="92.4"/>
    <n v="3.3633000000000002"/>
    <x v="3"/>
    <x v="22"/>
    <x v="29"/>
    <x v="160"/>
    <x v="212"/>
    <x v="89"/>
    <x v="22"/>
    <x v="206"/>
  </r>
  <r>
    <x v="220"/>
    <x v="1"/>
    <x v="40"/>
    <x v="1"/>
    <x v="35"/>
    <x v="179"/>
    <n v="88.5"/>
    <n v="2.8616999999999999"/>
    <x v="5"/>
    <x v="4"/>
    <x v="30"/>
    <x v="161"/>
    <x v="213"/>
    <x v="138"/>
    <x v="4"/>
    <x v="207"/>
  </r>
  <r>
    <x v="221"/>
    <x v="1"/>
    <x v="40"/>
    <x v="1"/>
    <x v="35"/>
    <x v="206"/>
    <n v="91.3"/>
    <n v="3.048"/>
    <x v="5"/>
    <x v="4"/>
    <x v="30"/>
    <x v="75"/>
    <x v="214"/>
    <x v="11"/>
    <x v="4"/>
    <x v="208"/>
  </r>
  <r>
    <x v="222"/>
    <x v="1"/>
    <x v="40"/>
    <x v="1"/>
    <x v="35"/>
    <x v="207"/>
    <n v="77.7"/>
    <n v="3.2721"/>
    <x v="5"/>
    <x v="4"/>
    <x v="30"/>
    <x v="162"/>
    <x v="215"/>
    <x v="74"/>
    <x v="4"/>
    <x v="209"/>
  </r>
  <r>
    <x v="223"/>
    <x v="1"/>
    <x v="40"/>
    <x v="0"/>
    <x v="35"/>
    <x v="208"/>
    <n v="80.8"/>
    <n v="3.2721"/>
    <x v="5"/>
    <x v="4"/>
    <x v="30"/>
    <x v="0"/>
    <x v="216"/>
    <x v="139"/>
    <x v="4"/>
    <x v="210"/>
  </r>
  <r>
    <x v="224"/>
    <x v="1"/>
    <x v="40"/>
    <x v="0"/>
    <x v="36"/>
    <x v="209"/>
    <n v="78.3"/>
    <n v="2.8944000000000001"/>
    <x v="5"/>
    <x v="4"/>
    <x v="30"/>
    <x v="163"/>
    <x v="217"/>
    <x v="140"/>
    <x v="4"/>
    <x v="211"/>
  </r>
  <r>
    <x v="225"/>
    <x v="1"/>
    <x v="40"/>
    <x v="0"/>
    <x v="36"/>
    <x v="210"/>
    <n v="83"/>
    <n v="2.8944000000000001"/>
    <x v="5"/>
    <x v="4"/>
    <x v="30"/>
    <x v="164"/>
    <x v="218"/>
    <x v="106"/>
    <x v="4"/>
    <x v="212"/>
  </r>
  <r>
    <x v="226"/>
    <x v="1"/>
    <x v="40"/>
    <x v="0"/>
    <x v="36"/>
    <x v="211"/>
    <n v="86.5"/>
    <n v="3.2157"/>
    <x v="5"/>
    <x v="4"/>
    <x v="30"/>
    <x v="165"/>
    <x v="219"/>
    <x v="141"/>
    <x v="4"/>
    <x v="213"/>
  </r>
  <r>
    <x v="227"/>
    <x v="1"/>
    <x v="40"/>
    <x v="0"/>
    <x v="36"/>
    <x v="212"/>
    <n v="79.900000000000006"/>
    <n v="3.2157"/>
    <x v="5"/>
    <x v="4"/>
    <x v="30"/>
    <x v="166"/>
    <x v="220"/>
    <x v="47"/>
    <x v="4"/>
    <x v="214"/>
  </r>
  <r>
    <x v="228"/>
    <x v="1"/>
    <x v="40"/>
    <x v="0"/>
    <x v="36"/>
    <x v="213"/>
    <n v="17"/>
    <n v="3.3751000000000002"/>
    <x v="5"/>
    <x v="4"/>
    <x v="30"/>
    <x v="167"/>
    <x v="221"/>
    <x v="142"/>
    <x v="4"/>
    <x v="215"/>
  </r>
  <r>
    <x v="229"/>
    <x v="1"/>
    <x v="40"/>
    <x v="0"/>
    <x v="36"/>
    <x v="214"/>
    <n v="21.4"/>
    <n v="3.3751000000000002"/>
    <x v="5"/>
    <x v="4"/>
    <x v="30"/>
    <x v="168"/>
    <x v="222"/>
    <x v="143"/>
    <x v="4"/>
    <x v="216"/>
  </r>
  <r>
    <x v="230"/>
    <x v="1"/>
    <x v="40"/>
    <x v="0"/>
    <x v="36"/>
    <x v="215"/>
    <n v="68.099999999999994"/>
    <n v="3.6715"/>
    <x v="5"/>
    <x v="4"/>
    <x v="30"/>
    <x v="169"/>
    <x v="223"/>
    <x v="104"/>
    <x v="4"/>
    <x v="217"/>
  </r>
  <r>
    <x v="231"/>
    <x v="1"/>
    <x v="40"/>
    <x v="0"/>
    <x v="36"/>
    <x v="216"/>
    <n v="76.900000000000006"/>
    <n v="3.6715"/>
    <x v="5"/>
    <x v="4"/>
    <x v="30"/>
    <x v="170"/>
    <x v="224"/>
    <x v="144"/>
    <x v="4"/>
    <x v="218"/>
  </r>
  <r>
    <x v="232"/>
    <x v="1"/>
    <x v="40"/>
    <x v="0"/>
    <x v="35"/>
    <x v="217"/>
    <n v="73.3"/>
    <n v="3.8384"/>
    <x v="5"/>
    <x v="4"/>
    <x v="30"/>
    <x v="171"/>
    <x v="225"/>
    <x v="145"/>
    <x v="4"/>
    <x v="219"/>
  </r>
  <r>
    <x v="233"/>
    <x v="1"/>
    <x v="40"/>
    <x v="0"/>
    <x v="35"/>
    <x v="218"/>
    <n v="70.400000000000006"/>
    <n v="3.6518999999999999"/>
    <x v="5"/>
    <x v="4"/>
    <x v="30"/>
    <x v="172"/>
    <x v="57"/>
    <x v="146"/>
    <x v="4"/>
    <x v="220"/>
  </r>
  <r>
    <x v="234"/>
    <x v="1"/>
    <x v="40"/>
    <x v="1"/>
    <x v="35"/>
    <x v="219"/>
    <n v="66.5"/>
    <n v="3.6518999999999999"/>
    <x v="5"/>
    <x v="4"/>
    <x v="30"/>
    <x v="173"/>
    <x v="64"/>
    <x v="147"/>
    <x v="4"/>
    <x v="221"/>
  </r>
  <r>
    <x v="235"/>
    <x v="1"/>
    <x v="40"/>
    <x v="0"/>
    <x v="35"/>
    <x v="220"/>
    <n v="61.5"/>
    <n v="3.6518999999999999"/>
    <x v="5"/>
    <x v="4"/>
    <x v="30"/>
    <x v="174"/>
    <x v="226"/>
    <x v="0"/>
    <x v="4"/>
    <x v="222"/>
  </r>
  <r>
    <x v="236"/>
    <x v="1"/>
    <x v="40"/>
    <x v="1"/>
    <x v="35"/>
    <x v="221"/>
    <n v="76.5"/>
    <n v="4.1479999999999997"/>
    <x v="5"/>
    <x v="4"/>
    <x v="30"/>
    <x v="121"/>
    <x v="227"/>
    <x v="148"/>
    <x v="4"/>
    <x v="223"/>
  </r>
  <r>
    <x v="237"/>
    <x v="1"/>
    <x v="40"/>
    <x v="0"/>
    <x v="35"/>
    <x v="222"/>
    <n v="71.599999999999994"/>
    <n v="4.1479999999999997"/>
    <x v="5"/>
    <x v="4"/>
    <x v="30"/>
    <x v="175"/>
    <x v="228"/>
    <x v="143"/>
    <x v="4"/>
    <x v="216"/>
  </r>
  <r>
    <x v="238"/>
    <x v="16"/>
    <x v="41"/>
    <x v="0"/>
    <x v="5"/>
    <x v="223"/>
    <n v="18.5"/>
    <n v="6.1898999999999997"/>
    <x v="6"/>
    <x v="36"/>
    <x v="24"/>
    <x v="176"/>
    <x v="220"/>
    <x v="137"/>
    <x v="36"/>
    <x v="224"/>
  </r>
  <r>
    <x v="239"/>
    <x v="16"/>
    <x v="41"/>
    <x v="0"/>
    <x v="5"/>
    <x v="224"/>
    <n v="42.2"/>
    <n v="6.1898999999999997"/>
    <x v="6"/>
    <x v="36"/>
    <x v="24"/>
    <x v="177"/>
    <x v="229"/>
    <x v="48"/>
    <x v="36"/>
    <x v="225"/>
  </r>
  <r>
    <x v="240"/>
    <x v="16"/>
    <x v="41"/>
    <x v="0"/>
    <x v="5"/>
    <x v="225"/>
    <n v="54.3"/>
    <n v="6.3361000000000001"/>
    <x v="6"/>
    <x v="36"/>
    <x v="24"/>
    <x v="178"/>
    <x v="230"/>
    <x v="54"/>
    <x v="36"/>
    <x v="226"/>
  </r>
  <r>
    <x v="241"/>
    <x v="16"/>
    <x v="41"/>
    <x v="0"/>
    <x v="5"/>
    <x v="226"/>
    <n v="65.099999999999994"/>
    <n v="6.3361000000000001"/>
    <x v="6"/>
    <x v="36"/>
    <x v="24"/>
    <x v="179"/>
    <x v="231"/>
    <x v="77"/>
    <x v="36"/>
    <x v="227"/>
  </r>
  <r>
    <x v="242"/>
    <x v="16"/>
    <x v="41"/>
    <x v="0"/>
    <x v="5"/>
    <x v="227"/>
    <n v="52.9"/>
    <n v="7.0354999999999999"/>
    <x v="6"/>
    <x v="36"/>
    <x v="24"/>
    <x v="180"/>
    <x v="232"/>
    <x v="51"/>
    <x v="36"/>
    <x v="228"/>
  </r>
  <r>
    <x v="243"/>
    <x v="16"/>
    <x v="41"/>
    <x v="0"/>
    <x v="5"/>
    <x v="228"/>
    <n v="7.8"/>
    <n v="7.0354999999999999"/>
    <x v="6"/>
    <x v="36"/>
    <x v="24"/>
    <x v="181"/>
    <x v="233"/>
    <x v="137"/>
    <x v="36"/>
    <x v="224"/>
  </r>
  <r>
    <x v="244"/>
    <x v="17"/>
    <x v="42"/>
    <x v="0"/>
    <x v="37"/>
    <x v="229"/>
    <n v="76.5"/>
    <n v="7.9549000000000003"/>
    <x v="7"/>
    <x v="37"/>
    <x v="21"/>
    <x v="182"/>
    <x v="234"/>
    <x v="149"/>
    <x v="37"/>
    <x v="229"/>
  </r>
  <r>
    <x v="245"/>
    <x v="17"/>
    <x v="42"/>
    <x v="0"/>
    <x v="37"/>
    <x v="230"/>
    <n v="70.2"/>
    <n v="7.9549000000000003"/>
    <x v="7"/>
    <x v="37"/>
    <x v="21"/>
    <x v="183"/>
    <x v="137"/>
    <x v="81"/>
    <x v="37"/>
    <x v="230"/>
  </r>
  <r>
    <x v="246"/>
    <x v="17"/>
    <x v="42"/>
    <x v="0"/>
    <x v="37"/>
    <x v="231"/>
    <n v="34.9"/>
    <n v="8.0555000000000003"/>
    <x v="7"/>
    <x v="37"/>
    <x v="21"/>
    <x v="184"/>
    <x v="235"/>
    <x v="104"/>
    <x v="37"/>
    <x v="231"/>
  </r>
  <r>
    <x v="247"/>
    <x v="17"/>
    <x v="42"/>
    <x v="0"/>
    <x v="37"/>
    <x v="232"/>
    <n v="79.2"/>
    <n v="8.0555000000000003"/>
    <x v="7"/>
    <x v="37"/>
    <x v="21"/>
    <x v="170"/>
    <x v="236"/>
    <x v="43"/>
    <x v="37"/>
    <x v="232"/>
  </r>
  <r>
    <x v="248"/>
    <x v="17"/>
    <x v="42"/>
    <x v="0"/>
    <x v="37"/>
    <x v="233"/>
    <n v="49.1"/>
    <n v="7.8265000000000002"/>
    <x v="7"/>
    <x v="37"/>
    <x v="21"/>
    <x v="181"/>
    <x v="237"/>
    <x v="150"/>
    <x v="37"/>
    <x v="233"/>
  </r>
  <r>
    <x v="249"/>
    <x v="17"/>
    <x v="42"/>
    <x v="0"/>
    <x v="37"/>
    <x v="234"/>
    <n v="17.5"/>
    <n v="7.8265000000000002"/>
    <x v="7"/>
    <x v="37"/>
    <x v="21"/>
    <x v="160"/>
    <x v="238"/>
    <x v="151"/>
    <x v="37"/>
    <x v="234"/>
  </r>
  <r>
    <x v="250"/>
    <x v="17"/>
    <x v="42"/>
    <x v="0"/>
    <x v="37"/>
    <x v="235"/>
    <n v="13"/>
    <n v="7.3967000000000001"/>
    <x v="7"/>
    <x v="37"/>
    <x v="21"/>
    <x v="185"/>
    <x v="239"/>
    <x v="134"/>
    <x v="37"/>
    <x v="235"/>
  </r>
  <r>
    <x v="251"/>
    <x v="17"/>
    <x v="42"/>
    <x v="0"/>
    <x v="37"/>
    <x v="236"/>
    <n v="8.9"/>
    <n v="7.3967000000000001"/>
    <x v="7"/>
    <x v="37"/>
    <x v="21"/>
    <x v="186"/>
    <x v="240"/>
    <x v="65"/>
    <x v="37"/>
    <x v="236"/>
  </r>
  <r>
    <x v="252"/>
    <x v="17"/>
    <x v="42"/>
    <x v="0"/>
    <x v="37"/>
    <x v="237"/>
    <n v="6.8"/>
    <n v="8.9067000000000007"/>
    <x v="7"/>
    <x v="37"/>
    <x v="21"/>
    <x v="187"/>
    <x v="241"/>
    <x v="120"/>
    <x v="37"/>
    <x v="237"/>
  </r>
  <r>
    <x v="253"/>
    <x v="17"/>
    <x v="42"/>
    <x v="0"/>
    <x v="37"/>
    <x v="238"/>
    <n v="8.4"/>
    <n v="8.9067000000000007"/>
    <x v="7"/>
    <x v="37"/>
    <x v="21"/>
    <x v="0"/>
    <x v="242"/>
    <x v="152"/>
    <x v="37"/>
    <x v="238"/>
  </r>
  <r>
    <x v="254"/>
    <x v="10"/>
    <x v="43"/>
    <x v="0"/>
    <x v="38"/>
    <x v="231"/>
    <n v="32"/>
    <n v="9.2202999999999999"/>
    <x v="0"/>
    <x v="38"/>
    <x v="29"/>
    <x v="188"/>
    <x v="243"/>
    <x v="153"/>
    <x v="38"/>
    <x v="239"/>
  </r>
  <r>
    <x v="255"/>
    <x v="10"/>
    <x v="43"/>
    <x v="0"/>
    <x v="38"/>
    <x v="239"/>
    <n v="19.100000000000001"/>
    <n v="9.2202999999999999"/>
    <x v="0"/>
    <x v="38"/>
    <x v="29"/>
    <x v="189"/>
    <x v="244"/>
    <x v="56"/>
    <x v="38"/>
    <x v="240"/>
  </r>
  <r>
    <x v="256"/>
    <x v="5"/>
    <x v="44"/>
    <x v="0"/>
    <x v="39"/>
    <x v="240"/>
    <n v="34.200000000000003"/>
    <n v="6.3361000000000001"/>
    <x v="2"/>
    <x v="39"/>
    <x v="31"/>
    <x v="190"/>
    <x v="195"/>
    <x v="154"/>
    <x v="39"/>
    <x v="241"/>
  </r>
  <r>
    <x v="257"/>
    <x v="18"/>
    <x v="45"/>
    <x v="0"/>
    <x v="40"/>
    <x v="241"/>
    <n v="86.9"/>
    <n v="1.8009999999999999"/>
    <x v="3"/>
    <x v="40"/>
    <x v="32"/>
    <x v="191"/>
    <x v="245"/>
    <x v="106"/>
    <x v="40"/>
    <x v="242"/>
  </r>
  <r>
    <x v="258"/>
    <x v="18"/>
    <x v="45"/>
    <x v="0"/>
    <x v="40"/>
    <x v="242"/>
    <n v="100"/>
    <n v="1.8946000000000001"/>
    <x v="3"/>
    <x v="40"/>
    <x v="32"/>
    <x v="192"/>
    <x v="246"/>
    <x v="155"/>
    <x v="40"/>
    <x v="243"/>
  </r>
  <r>
    <x v="259"/>
    <x v="18"/>
    <x v="45"/>
    <x v="0"/>
    <x v="40"/>
    <x v="243"/>
    <n v="100"/>
    <n v="2.0106999999999999"/>
    <x v="3"/>
    <x v="40"/>
    <x v="32"/>
    <x v="193"/>
    <x v="247"/>
    <x v="139"/>
    <x v="40"/>
    <x v="244"/>
  </r>
  <r>
    <x v="260"/>
    <x v="18"/>
    <x v="45"/>
    <x v="0"/>
    <x v="40"/>
    <x v="244"/>
    <n v="81.8"/>
    <n v="2.1120999999999999"/>
    <x v="3"/>
    <x v="40"/>
    <x v="32"/>
    <x v="159"/>
    <x v="248"/>
    <x v="156"/>
    <x v="40"/>
    <x v="245"/>
  </r>
  <r>
    <x v="261"/>
    <x v="18"/>
    <x v="45"/>
    <x v="0"/>
    <x v="40"/>
    <x v="245"/>
    <n v="89.4"/>
    <n v="2.1398000000000001"/>
    <x v="3"/>
    <x v="40"/>
    <x v="32"/>
    <x v="194"/>
    <x v="249"/>
    <x v="157"/>
    <x v="40"/>
    <x v="246"/>
  </r>
  <r>
    <x v="262"/>
    <x v="18"/>
    <x v="45"/>
    <x v="0"/>
    <x v="40"/>
    <x v="246"/>
    <n v="91.5"/>
    <n v="2.2885"/>
    <x v="3"/>
    <x v="40"/>
    <x v="32"/>
    <x v="195"/>
    <x v="250"/>
    <x v="158"/>
    <x v="40"/>
    <x v="247"/>
  </r>
  <r>
    <x v="263"/>
    <x v="18"/>
    <x v="45"/>
    <x v="0"/>
    <x v="40"/>
    <x v="247"/>
    <n v="94.5"/>
    <n v="2.0788000000000002"/>
    <x v="3"/>
    <x v="40"/>
    <x v="32"/>
    <x v="196"/>
    <x v="251"/>
    <x v="159"/>
    <x v="40"/>
    <x v="248"/>
  </r>
  <r>
    <x v="264"/>
    <x v="18"/>
    <x v="45"/>
    <x v="0"/>
    <x v="40"/>
    <x v="248"/>
    <n v="91.6"/>
    <n v="1.9300999999999999"/>
    <x v="3"/>
    <x v="40"/>
    <x v="32"/>
    <x v="197"/>
    <x v="67"/>
    <x v="160"/>
    <x v="40"/>
    <x v="249"/>
  </r>
  <r>
    <x v="265"/>
    <x v="18"/>
    <x v="45"/>
    <x v="0"/>
    <x v="40"/>
    <x v="249"/>
    <n v="62.8"/>
    <n v="1.9864999999999999"/>
    <x v="3"/>
    <x v="40"/>
    <x v="32"/>
    <x v="198"/>
    <x v="113"/>
    <x v="58"/>
    <x v="40"/>
    <x v="250"/>
  </r>
  <r>
    <x v="266"/>
    <x v="18"/>
    <x v="45"/>
    <x v="0"/>
    <x v="40"/>
    <x v="250"/>
    <n v="84.6"/>
    <n v="2.1328999999999998"/>
    <x v="3"/>
    <x v="40"/>
    <x v="32"/>
    <x v="199"/>
    <x v="252"/>
    <x v="161"/>
    <x v="40"/>
    <x v="251"/>
  </r>
  <r>
    <x v="267"/>
    <x v="18"/>
    <x v="45"/>
    <x v="0"/>
    <x v="41"/>
    <x v="251"/>
    <n v="67"/>
    <n v="2.4216000000000002"/>
    <x v="3"/>
    <x v="40"/>
    <x v="32"/>
    <x v="200"/>
    <x v="43"/>
    <x v="106"/>
    <x v="40"/>
    <x v="242"/>
  </r>
  <r>
    <x v="268"/>
    <x v="18"/>
    <x v="45"/>
    <x v="0"/>
    <x v="41"/>
    <x v="252"/>
    <n v="52.6"/>
    <n v="2.8719999999999999"/>
    <x v="3"/>
    <x v="40"/>
    <x v="32"/>
    <x v="201"/>
    <x v="253"/>
    <x v="162"/>
    <x v="40"/>
    <x v="252"/>
  </r>
  <r>
    <x v="269"/>
    <x v="18"/>
    <x v="46"/>
    <x v="1"/>
    <x v="20"/>
    <x v="253"/>
    <n v="61.5"/>
    <n v="3.9175"/>
    <x v="2"/>
    <x v="41"/>
    <x v="13"/>
    <x v="202"/>
    <x v="254"/>
    <x v="163"/>
    <x v="41"/>
    <x v="253"/>
  </r>
  <r>
    <x v="270"/>
    <x v="18"/>
    <x v="46"/>
    <x v="0"/>
    <x v="20"/>
    <x v="113"/>
    <n v="42.1"/>
    <n v="4.4290000000000003"/>
    <x v="2"/>
    <x v="41"/>
    <x v="13"/>
    <x v="203"/>
    <x v="109"/>
    <x v="164"/>
    <x v="41"/>
    <x v="254"/>
  </r>
  <r>
    <x v="271"/>
    <x v="18"/>
    <x v="46"/>
    <x v="0"/>
    <x v="20"/>
    <x v="254"/>
    <n v="16.3"/>
    <n v="4.4290000000000003"/>
    <x v="2"/>
    <x v="41"/>
    <x v="13"/>
    <x v="0"/>
    <x v="255"/>
    <x v="165"/>
    <x v="41"/>
    <x v="255"/>
  </r>
  <r>
    <x v="272"/>
    <x v="18"/>
    <x v="46"/>
    <x v="0"/>
    <x v="20"/>
    <x v="255"/>
    <n v="58.7"/>
    <n v="3.9175"/>
    <x v="2"/>
    <x v="41"/>
    <x v="13"/>
    <x v="204"/>
    <x v="256"/>
    <x v="134"/>
    <x v="41"/>
    <x v="256"/>
  </r>
  <r>
    <x v="273"/>
    <x v="18"/>
    <x v="46"/>
    <x v="1"/>
    <x v="20"/>
    <x v="256"/>
    <n v="51.8"/>
    <n v="4.3665000000000003"/>
    <x v="2"/>
    <x v="41"/>
    <x v="13"/>
    <x v="205"/>
    <x v="16"/>
    <x v="166"/>
    <x v="41"/>
    <x v="257"/>
  </r>
  <r>
    <x v="274"/>
    <x v="19"/>
    <x v="47"/>
    <x v="1"/>
    <x v="42"/>
    <x v="257"/>
    <n v="32.9"/>
    <n v="4.0776000000000003"/>
    <x v="4"/>
    <x v="42"/>
    <x v="33"/>
    <x v="0"/>
    <x v="241"/>
    <x v="167"/>
    <x v="42"/>
    <x v="258"/>
  </r>
  <r>
    <x v="275"/>
    <x v="19"/>
    <x v="47"/>
    <x v="0"/>
    <x v="42"/>
    <x v="258"/>
    <n v="42.8"/>
    <n v="4.2672999999999996"/>
    <x v="4"/>
    <x v="42"/>
    <x v="33"/>
    <x v="0"/>
    <x v="257"/>
    <x v="121"/>
    <x v="42"/>
    <x v="259"/>
  </r>
  <r>
    <x v="276"/>
    <x v="19"/>
    <x v="47"/>
    <x v="1"/>
    <x v="42"/>
    <x v="259"/>
    <n v="49"/>
    <n v="4.7872000000000003"/>
    <x v="4"/>
    <x v="42"/>
    <x v="33"/>
    <x v="206"/>
    <x v="258"/>
    <x v="73"/>
    <x v="42"/>
    <x v="260"/>
  </r>
  <r>
    <x v="277"/>
    <x v="19"/>
    <x v="47"/>
    <x v="1"/>
    <x v="42"/>
    <x v="260"/>
    <n v="27.6"/>
    <n v="4.8628"/>
    <x v="4"/>
    <x v="42"/>
    <x v="33"/>
    <x v="207"/>
    <x v="259"/>
    <x v="168"/>
    <x v="42"/>
    <x v="261"/>
  </r>
  <r>
    <x v="278"/>
    <x v="19"/>
    <x v="47"/>
    <x v="0"/>
    <x v="42"/>
    <x v="261"/>
    <n v="32.1"/>
    <n v="4.1402999999999999"/>
    <x v="4"/>
    <x v="42"/>
    <x v="33"/>
    <x v="0"/>
    <x v="260"/>
    <x v="127"/>
    <x v="42"/>
    <x v="262"/>
  </r>
  <r>
    <x v="279"/>
    <x v="18"/>
    <x v="48"/>
    <x v="0"/>
    <x v="43"/>
    <x v="262"/>
    <n v="32.200000000000003"/>
    <n v="4.1006999999999998"/>
    <x v="3"/>
    <x v="14"/>
    <x v="34"/>
    <x v="0"/>
    <x v="261"/>
    <x v="169"/>
    <x v="14"/>
    <x v="263"/>
  </r>
  <r>
    <x v="280"/>
    <x v="18"/>
    <x v="48"/>
    <x v="0"/>
    <x v="43"/>
    <x v="93"/>
    <n v="64.5"/>
    <n v="4.6947000000000001"/>
    <x v="3"/>
    <x v="14"/>
    <x v="34"/>
    <x v="208"/>
    <x v="222"/>
    <x v="170"/>
    <x v="14"/>
    <x v="264"/>
  </r>
  <r>
    <x v="281"/>
    <x v="18"/>
    <x v="48"/>
    <x v="0"/>
    <x v="43"/>
    <x v="263"/>
    <n v="37.200000000000003"/>
    <n v="5.2446999999999999"/>
    <x v="3"/>
    <x v="14"/>
    <x v="34"/>
    <x v="209"/>
    <x v="155"/>
    <x v="46"/>
    <x v="14"/>
    <x v="265"/>
  </r>
  <r>
    <x v="282"/>
    <x v="18"/>
    <x v="48"/>
    <x v="1"/>
    <x v="43"/>
    <x v="264"/>
    <n v="49.7"/>
    <n v="5.2119"/>
    <x v="3"/>
    <x v="14"/>
    <x v="34"/>
    <x v="186"/>
    <x v="262"/>
    <x v="171"/>
    <x v="14"/>
    <x v="266"/>
  </r>
  <r>
    <x v="283"/>
    <x v="5"/>
    <x v="49"/>
    <x v="1"/>
    <x v="30"/>
    <x v="265"/>
    <n v="24.8"/>
    <n v="5.8849999999999998"/>
    <x v="0"/>
    <x v="43"/>
    <x v="35"/>
    <x v="210"/>
    <x v="253"/>
    <x v="106"/>
    <x v="43"/>
    <x v="267"/>
  </r>
  <r>
    <x v="284"/>
    <x v="5"/>
    <x v="50"/>
    <x v="0"/>
    <x v="44"/>
    <x v="266"/>
    <n v="20.8"/>
    <n v="7.3072999999999997"/>
    <x v="0"/>
    <x v="44"/>
    <x v="0"/>
    <x v="211"/>
    <x v="263"/>
    <x v="172"/>
    <x v="44"/>
    <x v="268"/>
  </r>
  <r>
    <x v="285"/>
    <x v="20"/>
    <x v="51"/>
    <x v="0"/>
    <x v="45"/>
    <x v="267"/>
    <n v="31.9"/>
    <n v="7.3072999999999997"/>
    <x v="0"/>
    <x v="36"/>
    <x v="0"/>
    <x v="211"/>
    <x v="264"/>
    <x v="54"/>
    <x v="36"/>
    <x v="226"/>
  </r>
  <r>
    <x v="286"/>
    <x v="10"/>
    <x v="52"/>
    <x v="0"/>
    <x v="46"/>
    <x v="268"/>
    <n v="31.5"/>
    <n v="9.0891999999999999"/>
    <x v="0"/>
    <x v="45"/>
    <x v="18"/>
    <x v="109"/>
    <x v="265"/>
    <x v="77"/>
    <x v="45"/>
    <x v="269"/>
  </r>
  <r>
    <x v="287"/>
    <x v="21"/>
    <x v="53"/>
    <x v="0"/>
    <x v="47"/>
    <x v="269"/>
    <n v="31.3"/>
    <n v="7.3171999999999997"/>
    <x v="6"/>
    <x v="46"/>
    <x v="24"/>
    <x v="0"/>
    <x v="266"/>
    <x v="112"/>
    <x v="46"/>
    <x v="270"/>
  </r>
  <r>
    <x v="288"/>
    <x v="21"/>
    <x v="53"/>
    <x v="0"/>
    <x v="47"/>
    <x v="167"/>
    <n v="45.6"/>
    <n v="7.3171999999999997"/>
    <x v="6"/>
    <x v="46"/>
    <x v="24"/>
    <x v="0"/>
    <x v="216"/>
    <x v="109"/>
    <x v="46"/>
    <x v="271"/>
  </r>
  <r>
    <x v="289"/>
    <x v="21"/>
    <x v="53"/>
    <x v="0"/>
    <x v="47"/>
    <x v="270"/>
    <n v="22.9"/>
    <n v="7.3171999999999997"/>
    <x v="6"/>
    <x v="46"/>
    <x v="24"/>
    <x v="212"/>
    <x v="267"/>
    <x v="65"/>
    <x v="46"/>
    <x v="272"/>
  </r>
  <r>
    <x v="290"/>
    <x v="10"/>
    <x v="54"/>
    <x v="0"/>
    <x v="10"/>
    <x v="271"/>
    <n v="27.9"/>
    <n v="5.1166999999999998"/>
    <x v="4"/>
    <x v="47"/>
    <x v="5"/>
    <x v="0"/>
    <x v="268"/>
    <x v="173"/>
    <x v="47"/>
    <x v="273"/>
  </r>
  <r>
    <x v="291"/>
    <x v="10"/>
    <x v="54"/>
    <x v="0"/>
    <x v="10"/>
    <x v="272"/>
    <n v="27.7"/>
    <n v="5.1166999999999998"/>
    <x v="4"/>
    <x v="47"/>
    <x v="5"/>
    <x v="0"/>
    <x v="269"/>
    <x v="174"/>
    <x v="47"/>
    <x v="274"/>
  </r>
  <r>
    <x v="292"/>
    <x v="10"/>
    <x v="54"/>
    <x v="0"/>
    <x v="10"/>
    <x v="82"/>
    <n v="23.4"/>
    <n v="5.1166999999999998"/>
    <x v="4"/>
    <x v="47"/>
    <x v="5"/>
    <x v="0"/>
    <x v="270"/>
    <x v="175"/>
    <x v="47"/>
    <x v="275"/>
  </r>
  <r>
    <x v="293"/>
    <x v="1"/>
    <x v="55"/>
    <x v="0"/>
    <x v="16"/>
    <x v="99"/>
    <n v="18.399999999999999"/>
    <n v="5.5026999999999999"/>
    <x v="4"/>
    <x v="48"/>
    <x v="36"/>
    <x v="0"/>
    <x v="271"/>
    <x v="64"/>
    <x v="48"/>
    <x v="276"/>
  </r>
  <r>
    <x v="294"/>
    <x v="1"/>
    <x v="55"/>
    <x v="0"/>
    <x v="16"/>
    <x v="11"/>
    <n v="42.3"/>
    <n v="5.5026999999999999"/>
    <x v="4"/>
    <x v="48"/>
    <x v="36"/>
    <x v="0"/>
    <x v="272"/>
    <x v="11"/>
    <x v="48"/>
    <x v="277"/>
  </r>
  <r>
    <x v="295"/>
    <x v="1"/>
    <x v="55"/>
    <x v="0"/>
    <x v="16"/>
    <x v="273"/>
    <n v="31.1"/>
    <n v="5.9603999999999999"/>
    <x v="4"/>
    <x v="48"/>
    <x v="36"/>
    <x v="0"/>
    <x v="273"/>
    <x v="176"/>
    <x v="48"/>
    <x v="278"/>
  </r>
  <r>
    <x v="296"/>
    <x v="1"/>
    <x v="55"/>
    <x v="0"/>
    <x v="16"/>
    <x v="274"/>
    <n v="51"/>
    <n v="5.9603999999999999"/>
    <x v="4"/>
    <x v="48"/>
    <x v="36"/>
    <x v="213"/>
    <x v="157"/>
    <x v="7"/>
    <x v="48"/>
    <x v="279"/>
  </r>
  <r>
    <x v="297"/>
    <x v="1"/>
    <x v="55"/>
    <x v="0"/>
    <x v="16"/>
    <x v="275"/>
    <n v="58"/>
    <n v="6.32"/>
    <x v="4"/>
    <x v="48"/>
    <x v="36"/>
    <x v="0"/>
    <x v="274"/>
    <x v="62"/>
    <x v="48"/>
    <x v="280"/>
  </r>
  <r>
    <x v="298"/>
    <x v="22"/>
    <x v="56"/>
    <x v="0"/>
    <x v="44"/>
    <x v="276"/>
    <n v="20.100000000000001"/>
    <n v="7.8277999999999999"/>
    <x v="3"/>
    <x v="49"/>
    <x v="37"/>
    <x v="214"/>
    <x v="275"/>
    <x v="66"/>
    <x v="49"/>
    <x v="281"/>
  </r>
  <r>
    <x v="299"/>
    <x v="22"/>
    <x v="56"/>
    <x v="0"/>
    <x v="44"/>
    <x v="277"/>
    <n v="10"/>
    <n v="7.8277999999999999"/>
    <x v="3"/>
    <x v="49"/>
    <x v="37"/>
    <x v="215"/>
    <x v="276"/>
    <x v="147"/>
    <x v="49"/>
    <x v="282"/>
  </r>
  <r>
    <x v="300"/>
    <x v="22"/>
    <x v="56"/>
    <x v="0"/>
    <x v="44"/>
    <x v="278"/>
    <n v="47.4"/>
    <n v="7.8277999999999999"/>
    <x v="3"/>
    <x v="49"/>
    <x v="37"/>
    <x v="216"/>
    <x v="277"/>
    <x v="65"/>
    <x v="49"/>
    <x v="283"/>
  </r>
  <r>
    <x v="301"/>
    <x v="23"/>
    <x v="57"/>
    <x v="0"/>
    <x v="48"/>
    <x v="279"/>
    <n v="40.4"/>
    <n v="5.4916999999999998"/>
    <x v="7"/>
    <x v="31"/>
    <x v="14"/>
    <x v="217"/>
    <x v="63"/>
    <x v="54"/>
    <x v="31"/>
    <x v="284"/>
  </r>
  <r>
    <x v="302"/>
    <x v="23"/>
    <x v="57"/>
    <x v="0"/>
    <x v="48"/>
    <x v="27"/>
    <n v="18.399999999999999"/>
    <n v="5.4916999999999998"/>
    <x v="7"/>
    <x v="31"/>
    <x v="14"/>
    <x v="218"/>
    <x v="278"/>
    <x v="119"/>
    <x v="31"/>
    <x v="285"/>
  </r>
  <r>
    <x v="303"/>
    <x v="23"/>
    <x v="57"/>
    <x v="0"/>
    <x v="48"/>
    <x v="280"/>
    <n v="17.7"/>
    <n v="5.4916999999999998"/>
    <x v="7"/>
    <x v="31"/>
    <x v="14"/>
    <x v="219"/>
    <x v="279"/>
    <x v="168"/>
    <x v="31"/>
    <x v="286"/>
  </r>
  <r>
    <x v="304"/>
    <x v="24"/>
    <x v="2"/>
    <x v="0"/>
    <x v="49"/>
    <x v="281"/>
    <n v="41.1"/>
    <n v="4.0220000000000002"/>
    <x v="7"/>
    <x v="2"/>
    <x v="38"/>
    <x v="220"/>
    <x v="280"/>
    <x v="177"/>
    <x v="2"/>
    <x v="287"/>
  </r>
  <r>
    <x v="305"/>
    <x v="24"/>
    <x v="2"/>
    <x v="0"/>
    <x v="49"/>
    <x v="282"/>
    <n v="58.1"/>
    <n v="3.37"/>
    <x v="7"/>
    <x v="2"/>
    <x v="38"/>
    <x v="221"/>
    <x v="281"/>
    <x v="70"/>
    <x v="2"/>
    <x v="288"/>
  </r>
  <r>
    <x v="306"/>
    <x v="24"/>
    <x v="2"/>
    <x v="0"/>
    <x v="49"/>
    <x v="283"/>
    <n v="71.900000000000006"/>
    <n v="3.0992000000000002"/>
    <x v="7"/>
    <x v="2"/>
    <x v="38"/>
    <x v="0"/>
    <x v="282"/>
    <x v="3"/>
    <x v="2"/>
    <x v="3"/>
  </r>
  <r>
    <x v="307"/>
    <x v="24"/>
    <x v="2"/>
    <x v="0"/>
    <x v="49"/>
    <x v="284"/>
    <n v="70.3"/>
    <n v="3.1827000000000001"/>
    <x v="7"/>
    <x v="2"/>
    <x v="38"/>
    <x v="0"/>
    <x v="283"/>
    <x v="178"/>
    <x v="2"/>
    <x v="289"/>
  </r>
  <r>
    <x v="308"/>
    <x v="1"/>
    <x v="58"/>
    <x v="0"/>
    <x v="50"/>
    <x v="285"/>
    <n v="82.5"/>
    <n v="3.3174999999999999"/>
    <x v="4"/>
    <x v="50"/>
    <x v="38"/>
    <x v="0"/>
    <x v="284"/>
    <x v="58"/>
    <x v="50"/>
    <x v="290"/>
  </r>
  <r>
    <x v="309"/>
    <x v="1"/>
    <x v="58"/>
    <x v="0"/>
    <x v="50"/>
    <x v="286"/>
    <n v="76.7"/>
    <n v="3.1025"/>
    <x v="4"/>
    <x v="50"/>
    <x v="38"/>
    <x v="222"/>
    <x v="285"/>
    <x v="62"/>
    <x v="50"/>
    <x v="291"/>
  </r>
  <r>
    <x v="310"/>
    <x v="1"/>
    <x v="58"/>
    <x v="0"/>
    <x v="50"/>
    <x v="287"/>
    <n v="37.799999999999997"/>
    <n v="2.5194000000000001"/>
    <x v="4"/>
    <x v="50"/>
    <x v="38"/>
    <x v="223"/>
    <x v="286"/>
    <x v="179"/>
    <x v="50"/>
    <x v="292"/>
  </r>
  <r>
    <x v="311"/>
    <x v="1"/>
    <x v="58"/>
    <x v="0"/>
    <x v="50"/>
    <x v="140"/>
    <n v="52.8"/>
    <n v="2.6402999999999999"/>
    <x v="4"/>
    <x v="50"/>
    <x v="38"/>
    <x v="0"/>
    <x v="287"/>
    <x v="180"/>
    <x v="50"/>
    <x v="293"/>
  </r>
  <r>
    <x v="312"/>
    <x v="1"/>
    <x v="58"/>
    <x v="0"/>
    <x v="50"/>
    <x v="288"/>
    <n v="90.4"/>
    <n v="2.8340000000000001"/>
    <x v="4"/>
    <x v="50"/>
    <x v="38"/>
    <x v="224"/>
    <x v="288"/>
    <x v="41"/>
    <x v="50"/>
    <x v="294"/>
  </r>
  <r>
    <x v="313"/>
    <x v="1"/>
    <x v="58"/>
    <x v="0"/>
    <x v="50"/>
    <x v="289"/>
    <n v="82.8"/>
    <n v="3.2627999999999999"/>
    <x v="4"/>
    <x v="50"/>
    <x v="38"/>
    <x v="225"/>
    <x v="289"/>
    <x v="1"/>
    <x v="50"/>
    <x v="295"/>
  </r>
  <r>
    <x v="314"/>
    <x v="1"/>
    <x v="58"/>
    <x v="0"/>
    <x v="50"/>
    <x v="290"/>
    <n v="87.3"/>
    <n v="3.6023000000000001"/>
    <x v="4"/>
    <x v="50"/>
    <x v="38"/>
    <x v="226"/>
    <x v="290"/>
    <x v="108"/>
    <x v="50"/>
    <x v="296"/>
  </r>
  <r>
    <x v="315"/>
    <x v="1"/>
    <x v="58"/>
    <x v="0"/>
    <x v="50"/>
    <x v="291"/>
    <n v="77.7"/>
    <n v="3.9449999999999998"/>
    <x v="4"/>
    <x v="50"/>
    <x v="38"/>
    <x v="227"/>
    <x v="291"/>
    <x v="86"/>
    <x v="50"/>
    <x v="297"/>
  </r>
  <r>
    <x v="316"/>
    <x v="1"/>
    <x v="58"/>
    <x v="0"/>
    <x v="50"/>
    <x v="292"/>
    <n v="83.2"/>
    <n v="3.9986000000000002"/>
    <x v="4"/>
    <x v="50"/>
    <x v="38"/>
    <x v="228"/>
    <x v="292"/>
    <x v="93"/>
    <x v="50"/>
    <x v="298"/>
  </r>
  <r>
    <x v="317"/>
    <x v="1"/>
    <x v="58"/>
    <x v="0"/>
    <x v="50"/>
    <x v="293"/>
    <n v="71.7"/>
    <n v="4.0316999999999998"/>
    <x v="4"/>
    <x v="50"/>
    <x v="38"/>
    <x v="0"/>
    <x v="293"/>
    <x v="79"/>
    <x v="50"/>
    <x v="299"/>
  </r>
  <r>
    <x v="318"/>
    <x v="1"/>
    <x v="58"/>
    <x v="0"/>
    <x v="50"/>
    <x v="294"/>
    <n v="67.2"/>
    <n v="3.5325000000000002"/>
    <x v="4"/>
    <x v="50"/>
    <x v="38"/>
    <x v="229"/>
    <x v="294"/>
    <x v="15"/>
    <x v="50"/>
    <x v="300"/>
  </r>
  <r>
    <x v="319"/>
    <x v="1"/>
    <x v="58"/>
    <x v="0"/>
    <x v="50"/>
    <x v="295"/>
    <n v="58.8"/>
    <n v="4.0019"/>
    <x v="4"/>
    <x v="50"/>
    <x v="38"/>
    <x v="230"/>
    <x v="295"/>
    <x v="27"/>
    <x v="50"/>
    <x v="301"/>
  </r>
  <r>
    <x v="320"/>
    <x v="1"/>
    <x v="59"/>
    <x v="0"/>
    <x v="51"/>
    <x v="296"/>
    <n v="52.3"/>
    <n v="4.5404"/>
    <x v="3"/>
    <x v="51"/>
    <x v="39"/>
    <x v="0"/>
    <x v="296"/>
    <x v="108"/>
    <x v="51"/>
    <x v="302"/>
  </r>
  <r>
    <x v="321"/>
    <x v="1"/>
    <x v="59"/>
    <x v="0"/>
    <x v="51"/>
    <x v="297"/>
    <n v="54.3"/>
    <n v="4.5404"/>
    <x v="3"/>
    <x v="51"/>
    <x v="39"/>
    <x v="0"/>
    <x v="297"/>
    <x v="15"/>
    <x v="51"/>
    <x v="303"/>
  </r>
  <r>
    <x v="322"/>
    <x v="1"/>
    <x v="59"/>
    <x v="0"/>
    <x v="51"/>
    <x v="298"/>
    <n v="49.9"/>
    <n v="4.7210999999999999"/>
    <x v="3"/>
    <x v="51"/>
    <x v="39"/>
    <x v="0"/>
    <x v="298"/>
    <x v="12"/>
    <x v="51"/>
    <x v="304"/>
  </r>
  <r>
    <x v="323"/>
    <x v="1"/>
    <x v="59"/>
    <x v="0"/>
    <x v="51"/>
    <x v="299"/>
    <n v="74.3"/>
    <n v="4.7210999999999999"/>
    <x v="3"/>
    <x v="51"/>
    <x v="39"/>
    <x v="231"/>
    <x v="299"/>
    <x v="81"/>
    <x v="51"/>
    <x v="305"/>
  </r>
  <r>
    <x v="324"/>
    <x v="1"/>
    <x v="59"/>
    <x v="0"/>
    <x v="51"/>
    <x v="300"/>
    <n v="40.1"/>
    <n v="4.7210999999999999"/>
    <x v="3"/>
    <x v="51"/>
    <x v="39"/>
    <x v="0"/>
    <x v="300"/>
    <x v="44"/>
    <x v="51"/>
    <x v="306"/>
  </r>
  <r>
    <x v="325"/>
    <x v="1"/>
    <x v="59"/>
    <x v="0"/>
    <x v="51"/>
    <x v="118"/>
    <n v="14.7"/>
    <n v="5.4158999999999997"/>
    <x v="3"/>
    <x v="51"/>
    <x v="39"/>
    <x v="220"/>
    <x v="301"/>
    <x v="113"/>
    <x v="51"/>
    <x v="307"/>
  </r>
  <r>
    <x v="326"/>
    <x v="1"/>
    <x v="59"/>
    <x v="0"/>
    <x v="51"/>
    <x v="301"/>
    <n v="28.9"/>
    <n v="5.4158999999999997"/>
    <x v="3"/>
    <x v="51"/>
    <x v="39"/>
    <x v="0"/>
    <x v="302"/>
    <x v="89"/>
    <x v="51"/>
    <x v="308"/>
  </r>
  <r>
    <x v="327"/>
    <x v="1"/>
    <x v="59"/>
    <x v="0"/>
    <x v="51"/>
    <x v="302"/>
    <n v="43.7"/>
    <n v="5.4158999999999997"/>
    <x v="3"/>
    <x v="51"/>
    <x v="39"/>
    <x v="0"/>
    <x v="303"/>
    <x v="51"/>
    <x v="51"/>
    <x v="309"/>
  </r>
  <r>
    <x v="328"/>
    <x v="1"/>
    <x v="60"/>
    <x v="0"/>
    <x v="52"/>
    <x v="303"/>
    <n v="25.8"/>
    <n v="5.2145999999999999"/>
    <x v="4"/>
    <x v="52"/>
    <x v="40"/>
    <x v="232"/>
    <x v="285"/>
    <x v="39"/>
    <x v="52"/>
    <x v="310"/>
  </r>
  <r>
    <x v="329"/>
    <x v="1"/>
    <x v="60"/>
    <x v="0"/>
    <x v="52"/>
    <x v="304"/>
    <n v="17.2"/>
    <n v="5.2145999999999999"/>
    <x v="4"/>
    <x v="52"/>
    <x v="40"/>
    <x v="233"/>
    <x v="304"/>
    <x v="68"/>
    <x v="52"/>
    <x v="311"/>
  </r>
  <r>
    <x v="330"/>
    <x v="1"/>
    <x v="60"/>
    <x v="0"/>
    <x v="52"/>
    <x v="171"/>
    <n v="32.200000000000003"/>
    <n v="5.8735999999999997"/>
    <x v="4"/>
    <x v="52"/>
    <x v="40"/>
    <x v="234"/>
    <x v="305"/>
    <x v="79"/>
    <x v="52"/>
    <x v="312"/>
  </r>
  <r>
    <x v="331"/>
    <x v="25"/>
    <x v="61"/>
    <x v="0"/>
    <x v="53"/>
    <x v="305"/>
    <n v="28.4"/>
    <n v="6.6406999999999998"/>
    <x v="0"/>
    <x v="50"/>
    <x v="40"/>
    <x v="235"/>
    <x v="6"/>
    <x v="91"/>
    <x v="50"/>
    <x v="313"/>
  </r>
  <r>
    <x v="332"/>
    <x v="25"/>
    <x v="61"/>
    <x v="0"/>
    <x v="53"/>
    <x v="306"/>
    <n v="23.3"/>
    <n v="6.6406999999999998"/>
    <x v="0"/>
    <x v="50"/>
    <x v="40"/>
    <x v="236"/>
    <x v="306"/>
    <x v="41"/>
    <x v="50"/>
    <x v="294"/>
  </r>
  <r>
    <x v="333"/>
    <x v="1"/>
    <x v="62"/>
    <x v="0"/>
    <x v="54"/>
    <x v="307"/>
    <n v="38.1"/>
    <n v="6.4584000000000001"/>
    <x v="3"/>
    <x v="34"/>
    <x v="41"/>
    <x v="139"/>
    <x v="179"/>
    <x v="51"/>
    <x v="34"/>
    <x v="314"/>
  </r>
  <r>
    <x v="334"/>
    <x v="1"/>
    <x v="62"/>
    <x v="0"/>
    <x v="54"/>
    <x v="308"/>
    <n v="38.5"/>
    <n v="6.4584000000000001"/>
    <x v="3"/>
    <x v="34"/>
    <x v="41"/>
    <x v="237"/>
    <x v="307"/>
    <x v="163"/>
    <x v="34"/>
    <x v="315"/>
  </r>
  <r>
    <x v="335"/>
    <x v="1"/>
    <x v="62"/>
    <x v="0"/>
    <x v="54"/>
    <x v="309"/>
    <n v="34.5"/>
    <n v="5.9852999999999996"/>
    <x v="3"/>
    <x v="34"/>
    <x v="41"/>
    <x v="0"/>
    <x v="308"/>
    <x v="164"/>
    <x v="34"/>
    <x v="316"/>
  </r>
  <r>
    <x v="336"/>
    <x v="1"/>
    <x v="62"/>
    <x v="0"/>
    <x v="54"/>
    <x v="310"/>
    <n v="46.3"/>
    <n v="5.2310999999999996"/>
    <x v="3"/>
    <x v="34"/>
    <x v="41"/>
    <x v="0"/>
    <x v="309"/>
    <x v="78"/>
    <x v="34"/>
    <x v="317"/>
  </r>
  <r>
    <x v="337"/>
    <x v="1"/>
    <x v="62"/>
    <x v="0"/>
    <x v="54"/>
    <x v="311"/>
    <n v="59.6"/>
    <n v="5.6150000000000002"/>
    <x v="3"/>
    <x v="34"/>
    <x v="41"/>
    <x v="238"/>
    <x v="310"/>
    <x v="81"/>
    <x v="34"/>
    <x v="318"/>
  </r>
  <r>
    <x v="338"/>
    <x v="1"/>
    <x v="62"/>
    <x v="0"/>
    <x v="54"/>
    <x v="312"/>
    <n v="37.299999999999997"/>
    <n v="4.8121999999999998"/>
    <x v="3"/>
    <x v="34"/>
    <x v="41"/>
    <x v="239"/>
    <x v="311"/>
    <x v="69"/>
    <x v="34"/>
    <x v="319"/>
  </r>
  <r>
    <x v="339"/>
    <x v="1"/>
    <x v="62"/>
    <x v="0"/>
    <x v="54"/>
    <x v="313"/>
    <n v="45.4"/>
    <n v="4.8121999999999998"/>
    <x v="3"/>
    <x v="34"/>
    <x v="41"/>
    <x v="0"/>
    <x v="312"/>
    <x v="181"/>
    <x v="34"/>
    <x v="320"/>
  </r>
  <r>
    <x v="340"/>
    <x v="1"/>
    <x v="62"/>
    <x v="0"/>
    <x v="54"/>
    <x v="314"/>
    <n v="58.5"/>
    <n v="4.8121999999999998"/>
    <x v="3"/>
    <x v="34"/>
    <x v="41"/>
    <x v="0"/>
    <x v="313"/>
    <x v="49"/>
    <x v="34"/>
    <x v="321"/>
  </r>
  <r>
    <x v="341"/>
    <x v="25"/>
    <x v="34"/>
    <x v="0"/>
    <x v="55"/>
    <x v="315"/>
    <n v="49.3"/>
    <n v="7.0378999999999996"/>
    <x v="0"/>
    <x v="13"/>
    <x v="42"/>
    <x v="240"/>
    <x v="314"/>
    <x v="182"/>
    <x v="13"/>
    <x v="322"/>
  </r>
  <r>
    <x v="342"/>
    <x v="1"/>
    <x v="63"/>
    <x v="0"/>
    <x v="56"/>
    <x v="316"/>
    <n v="59.7"/>
    <n v="6.2668999999999997"/>
    <x v="0"/>
    <x v="53"/>
    <x v="31"/>
    <x v="241"/>
    <x v="315"/>
    <x v="8"/>
    <x v="53"/>
    <x v="323"/>
  </r>
  <r>
    <x v="343"/>
    <x v="20"/>
    <x v="64"/>
    <x v="0"/>
    <x v="57"/>
    <x v="317"/>
    <n v="56.4"/>
    <n v="5.7321"/>
    <x v="3"/>
    <x v="54"/>
    <x v="33"/>
    <x v="0"/>
    <x v="316"/>
    <x v="64"/>
    <x v="54"/>
    <x v="324"/>
  </r>
  <r>
    <x v="344"/>
    <x v="20"/>
    <x v="64"/>
    <x v="0"/>
    <x v="57"/>
    <x v="318"/>
    <n v="28.1"/>
    <n v="6.4653999999999998"/>
    <x v="3"/>
    <x v="54"/>
    <x v="33"/>
    <x v="242"/>
    <x v="317"/>
    <x v="183"/>
    <x v="54"/>
    <x v="325"/>
  </r>
  <r>
    <x v="345"/>
    <x v="1"/>
    <x v="65"/>
    <x v="0"/>
    <x v="55"/>
    <x v="319"/>
    <n v="48.5"/>
    <n v="8.0136000000000003"/>
    <x v="2"/>
    <x v="55"/>
    <x v="43"/>
    <x v="243"/>
    <x v="318"/>
    <x v="16"/>
    <x v="55"/>
    <x v="326"/>
  </r>
  <r>
    <x v="346"/>
    <x v="1"/>
    <x v="65"/>
    <x v="0"/>
    <x v="55"/>
    <x v="320"/>
    <n v="52.3"/>
    <n v="8.0136000000000003"/>
    <x v="2"/>
    <x v="55"/>
    <x v="43"/>
    <x v="244"/>
    <x v="319"/>
    <x v="184"/>
    <x v="55"/>
    <x v="327"/>
  </r>
  <r>
    <x v="347"/>
    <x v="6"/>
    <x v="66"/>
    <x v="0"/>
    <x v="58"/>
    <x v="321"/>
    <n v="27.7"/>
    <n v="8.5352999999999994"/>
    <x v="4"/>
    <x v="56"/>
    <x v="7"/>
    <x v="245"/>
    <x v="220"/>
    <x v="15"/>
    <x v="56"/>
    <x v="328"/>
  </r>
  <r>
    <x v="283"/>
    <x v="10"/>
    <x v="67"/>
    <x v="0"/>
    <x v="59"/>
    <x v="285"/>
    <n v="29.7"/>
    <n v="8.3439999999999994"/>
    <x v="4"/>
    <x v="57"/>
    <x v="28"/>
    <x v="155"/>
    <x v="320"/>
    <x v="150"/>
    <x v="57"/>
    <x v="329"/>
  </r>
  <r>
    <x v="348"/>
    <x v="19"/>
    <x v="68"/>
    <x v="0"/>
    <x v="58"/>
    <x v="322"/>
    <n v="34.5"/>
    <n v="8.7920999999999996"/>
    <x v="0"/>
    <x v="58"/>
    <x v="12"/>
    <x v="246"/>
    <x v="321"/>
    <x v="36"/>
    <x v="58"/>
    <x v="330"/>
  </r>
  <r>
    <x v="349"/>
    <x v="19"/>
    <x v="68"/>
    <x v="0"/>
    <x v="58"/>
    <x v="323"/>
    <n v="44.4"/>
    <n v="8.7920999999999996"/>
    <x v="0"/>
    <x v="58"/>
    <x v="12"/>
    <x v="0"/>
    <x v="287"/>
    <x v="6"/>
    <x v="58"/>
    <x v="331"/>
  </r>
  <r>
    <x v="350"/>
    <x v="13"/>
    <x v="69"/>
    <x v="0"/>
    <x v="10"/>
    <x v="324"/>
    <n v="35.9"/>
    <n v="10.7103"/>
    <x v="4"/>
    <x v="59"/>
    <x v="6"/>
    <x v="247"/>
    <x v="314"/>
    <x v="59"/>
    <x v="59"/>
    <x v="332"/>
  </r>
  <r>
    <x v="351"/>
    <x v="13"/>
    <x v="69"/>
    <x v="0"/>
    <x v="10"/>
    <x v="325"/>
    <n v="18.5"/>
    <n v="10.7103"/>
    <x v="4"/>
    <x v="59"/>
    <x v="6"/>
    <x v="248"/>
    <x v="246"/>
    <x v="76"/>
    <x v="59"/>
    <x v="333"/>
  </r>
  <r>
    <x v="352"/>
    <x v="5"/>
    <x v="70"/>
    <x v="0"/>
    <x v="8"/>
    <x v="326"/>
    <n v="36.1"/>
    <n v="12.1265"/>
    <x v="3"/>
    <x v="60"/>
    <x v="28"/>
    <x v="249"/>
    <x v="322"/>
    <x v="139"/>
    <x v="60"/>
    <x v="334"/>
  </r>
  <r>
    <x v="353"/>
    <x v="10"/>
    <x v="71"/>
    <x v="0"/>
    <x v="15"/>
    <x v="327"/>
    <n v="21.9"/>
    <n v="10.585699999999999"/>
    <x v="4"/>
    <x v="61"/>
    <x v="44"/>
    <x v="250"/>
    <x v="64"/>
    <x v="13"/>
    <x v="61"/>
    <x v="335"/>
  </r>
  <r>
    <x v="354"/>
    <x v="10"/>
    <x v="71"/>
    <x v="0"/>
    <x v="15"/>
    <x v="328"/>
    <n v="19.5"/>
    <n v="10.585699999999999"/>
    <x v="4"/>
    <x v="61"/>
    <x v="44"/>
    <x v="251"/>
    <x v="323"/>
    <x v="69"/>
    <x v="61"/>
    <x v="336"/>
  </r>
  <r>
    <x v="355"/>
    <x v="1"/>
    <x v="72"/>
    <x v="1"/>
    <x v="60"/>
    <x v="329"/>
    <n v="97.4"/>
    <n v="2.1221999999999999"/>
    <x v="8"/>
    <x v="62"/>
    <x v="41"/>
    <x v="252"/>
    <x v="324"/>
    <x v="93"/>
    <x v="62"/>
    <x v="337"/>
  </r>
  <r>
    <x v="356"/>
    <x v="1"/>
    <x v="72"/>
    <x v="1"/>
    <x v="60"/>
    <x v="330"/>
    <n v="91"/>
    <n v="2.5051999999999999"/>
    <x v="8"/>
    <x v="62"/>
    <x v="41"/>
    <x v="202"/>
    <x v="11"/>
    <x v="11"/>
    <x v="62"/>
    <x v="338"/>
  </r>
  <r>
    <x v="357"/>
    <x v="1"/>
    <x v="72"/>
    <x v="1"/>
    <x v="60"/>
    <x v="99"/>
    <n v="83.4"/>
    <n v="2.7227000000000001"/>
    <x v="8"/>
    <x v="62"/>
    <x v="41"/>
    <x v="253"/>
    <x v="325"/>
    <x v="107"/>
    <x v="62"/>
    <x v="339"/>
  </r>
  <r>
    <x v="358"/>
    <x v="1"/>
    <x v="72"/>
    <x v="0"/>
    <x v="60"/>
    <x v="331"/>
    <n v="81.3"/>
    <n v="2.5091000000000001"/>
    <x v="8"/>
    <x v="62"/>
    <x v="41"/>
    <x v="254"/>
    <x v="319"/>
    <x v="68"/>
    <x v="62"/>
    <x v="340"/>
  </r>
  <r>
    <x v="359"/>
    <x v="1"/>
    <x v="72"/>
    <x v="0"/>
    <x v="60"/>
    <x v="332"/>
    <n v="88"/>
    <n v="2.5182000000000002"/>
    <x v="8"/>
    <x v="62"/>
    <x v="41"/>
    <x v="255"/>
    <x v="246"/>
    <x v="44"/>
    <x v="62"/>
    <x v="341"/>
  </r>
  <r>
    <x v="360"/>
    <x v="1"/>
    <x v="72"/>
    <x v="0"/>
    <x v="60"/>
    <x v="333"/>
    <n v="91.1"/>
    <n v="2.2955000000000001"/>
    <x v="8"/>
    <x v="62"/>
    <x v="41"/>
    <x v="256"/>
    <x v="326"/>
    <x v="14"/>
    <x v="62"/>
    <x v="342"/>
  </r>
  <r>
    <x v="361"/>
    <x v="1"/>
    <x v="72"/>
    <x v="0"/>
    <x v="60"/>
    <x v="334"/>
    <n v="96.2"/>
    <n v="2.1036000000000001"/>
    <x v="8"/>
    <x v="62"/>
    <x v="41"/>
    <x v="257"/>
    <x v="327"/>
    <x v="61"/>
    <x v="62"/>
    <x v="343"/>
  </r>
  <r>
    <x v="362"/>
    <x v="1"/>
    <x v="72"/>
    <x v="1"/>
    <x v="60"/>
    <x v="335"/>
    <n v="89"/>
    <n v="1.9047000000000001"/>
    <x v="8"/>
    <x v="62"/>
    <x v="41"/>
    <x v="258"/>
    <x v="328"/>
    <x v="185"/>
    <x v="62"/>
    <x v="344"/>
  </r>
  <r>
    <x v="363"/>
    <x v="1"/>
    <x v="72"/>
    <x v="1"/>
    <x v="61"/>
    <x v="336"/>
    <n v="82.9"/>
    <n v="1.9047000000000001"/>
    <x v="8"/>
    <x v="62"/>
    <x v="41"/>
    <x v="259"/>
    <x v="80"/>
    <x v="153"/>
    <x v="62"/>
    <x v="345"/>
  </r>
  <r>
    <x v="364"/>
    <x v="1"/>
    <x v="72"/>
    <x v="0"/>
    <x v="61"/>
    <x v="337"/>
    <n v="87.9"/>
    <n v="1.6132"/>
    <x v="8"/>
    <x v="62"/>
    <x v="41"/>
    <x v="260"/>
    <x v="329"/>
    <x v="74"/>
    <x v="62"/>
    <x v="346"/>
  </r>
  <r>
    <x v="365"/>
    <x v="1"/>
    <x v="72"/>
    <x v="0"/>
    <x v="61"/>
    <x v="338"/>
    <n v="91.4"/>
    <n v="1.7523"/>
    <x v="8"/>
    <x v="62"/>
    <x v="41"/>
    <x v="261"/>
    <x v="330"/>
    <x v="153"/>
    <x v="62"/>
    <x v="345"/>
  </r>
  <r>
    <x v="366"/>
    <x v="1"/>
    <x v="72"/>
    <x v="0"/>
    <x v="62"/>
    <x v="339"/>
    <n v="100"/>
    <n v="1.5105999999999999"/>
    <x v="8"/>
    <x v="62"/>
    <x v="41"/>
    <x v="262"/>
    <x v="331"/>
    <x v="15"/>
    <x v="62"/>
    <x v="347"/>
  </r>
  <r>
    <x v="367"/>
    <x v="1"/>
    <x v="72"/>
    <x v="0"/>
    <x v="62"/>
    <x v="340"/>
    <n v="100"/>
    <n v="1.3325"/>
    <x v="8"/>
    <x v="62"/>
    <x v="41"/>
    <x v="263"/>
    <x v="332"/>
    <x v="106"/>
    <x v="62"/>
    <x v="348"/>
  </r>
  <r>
    <x v="368"/>
    <x v="1"/>
    <x v="72"/>
    <x v="1"/>
    <x v="62"/>
    <x v="341"/>
    <n v="96.8"/>
    <n v="1.3567"/>
    <x v="8"/>
    <x v="62"/>
    <x v="41"/>
    <x v="264"/>
    <x v="333"/>
    <x v="106"/>
    <x v="62"/>
    <x v="348"/>
  </r>
  <r>
    <x v="369"/>
    <x v="1"/>
    <x v="72"/>
    <x v="1"/>
    <x v="62"/>
    <x v="342"/>
    <n v="97.5"/>
    <n v="1.2023999999999999"/>
    <x v="8"/>
    <x v="62"/>
    <x v="41"/>
    <x v="265"/>
    <x v="334"/>
    <x v="106"/>
    <x v="62"/>
    <x v="348"/>
  </r>
  <r>
    <x v="370"/>
    <x v="1"/>
    <x v="72"/>
    <x v="0"/>
    <x v="62"/>
    <x v="343"/>
    <n v="100"/>
    <n v="1.1691"/>
    <x v="8"/>
    <x v="62"/>
    <x v="41"/>
    <x v="266"/>
    <x v="335"/>
    <x v="106"/>
    <x v="62"/>
    <x v="348"/>
  </r>
  <r>
    <x v="371"/>
    <x v="1"/>
    <x v="72"/>
    <x v="1"/>
    <x v="63"/>
    <x v="160"/>
    <n v="89.6"/>
    <n v="1.1295999999999999"/>
    <x v="8"/>
    <x v="62"/>
    <x v="41"/>
    <x v="267"/>
    <x v="336"/>
    <x v="106"/>
    <x v="62"/>
    <x v="348"/>
  </r>
  <r>
    <x v="372"/>
    <x v="1"/>
    <x v="72"/>
    <x v="0"/>
    <x v="63"/>
    <x v="344"/>
    <n v="100"/>
    <n v="1.1741999999999999"/>
    <x v="8"/>
    <x v="62"/>
    <x v="41"/>
    <x v="0"/>
    <x v="337"/>
    <x v="97"/>
    <x v="62"/>
    <x v="349"/>
  </r>
  <r>
    <x v="373"/>
    <x v="1"/>
    <x v="72"/>
    <x v="0"/>
    <x v="63"/>
    <x v="345"/>
    <n v="100"/>
    <n v="1.137"/>
    <x v="8"/>
    <x v="62"/>
    <x v="41"/>
    <x v="0"/>
    <x v="338"/>
    <x v="97"/>
    <x v="62"/>
    <x v="349"/>
  </r>
  <r>
    <x v="374"/>
    <x v="1"/>
    <x v="72"/>
    <x v="0"/>
    <x v="64"/>
    <x v="346"/>
    <n v="97.9"/>
    <n v="1.3163"/>
    <x v="8"/>
    <x v="62"/>
    <x v="41"/>
    <x v="0"/>
    <x v="102"/>
    <x v="10"/>
    <x v="62"/>
    <x v="350"/>
  </r>
  <r>
    <x v="375"/>
    <x v="1"/>
    <x v="72"/>
    <x v="0"/>
    <x v="64"/>
    <x v="347"/>
    <n v="93.3"/>
    <n v="1.3449"/>
    <x v="8"/>
    <x v="62"/>
    <x v="41"/>
    <x v="268"/>
    <x v="339"/>
    <x v="23"/>
    <x v="62"/>
    <x v="351"/>
  </r>
  <r>
    <x v="376"/>
    <x v="1"/>
    <x v="72"/>
    <x v="0"/>
    <x v="64"/>
    <x v="348"/>
    <n v="98.8"/>
    <n v="1.3580000000000001"/>
    <x v="8"/>
    <x v="62"/>
    <x v="41"/>
    <x v="0"/>
    <x v="340"/>
    <x v="92"/>
    <x v="62"/>
    <x v="352"/>
  </r>
  <r>
    <x v="377"/>
    <x v="1"/>
    <x v="72"/>
    <x v="0"/>
    <x v="64"/>
    <x v="349"/>
    <n v="96.2"/>
    <n v="1.3861000000000001"/>
    <x v="8"/>
    <x v="62"/>
    <x v="41"/>
    <x v="0"/>
    <x v="341"/>
    <x v="30"/>
    <x v="62"/>
    <x v="353"/>
  </r>
  <r>
    <x v="378"/>
    <x v="1"/>
    <x v="72"/>
    <x v="0"/>
    <x v="64"/>
    <x v="350"/>
    <n v="100"/>
    <n v="1.3861000000000001"/>
    <x v="8"/>
    <x v="62"/>
    <x v="41"/>
    <x v="160"/>
    <x v="342"/>
    <x v="186"/>
    <x v="62"/>
    <x v="354"/>
  </r>
  <r>
    <x v="379"/>
    <x v="1"/>
    <x v="72"/>
    <x v="0"/>
    <x v="64"/>
    <x v="263"/>
    <n v="91.9"/>
    <n v="1.4165000000000001"/>
    <x v="8"/>
    <x v="62"/>
    <x v="41"/>
    <x v="0"/>
    <x v="343"/>
    <x v="187"/>
    <x v="62"/>
    <x v="355"/>
  </r>
  <r>
    <x v="380"/>
    <x v="1"/>
    <x v="72"/>
    <x v="0"/>
    <x v="64"/>
    <x v="351"/>
    <n v="99.1"/>
    <n v="1.5192000000000001"/>
    <x v="8"/>
    <x v="62"/>
    <x v="41"/>
    <x v="0"/>
    <x v="344"/>
    <x v="188"/>
    <x v="62"/>
    <x v="356"/>
  </r>
  <r>
    <x v="381"/>
    <x v="1"/>
    <x v="72"/>
    <x v="0"/>
    <x v="65"/>
    <x v="352"/>
    <n v="100"/>
    <n v="1.5804"/>
    <x v="8"/>
    <x v="62"/>
    <x v="41"/>
    <x v="0"/>
    <x v="345"/>
    <x v="189"/>
    <x v="62"/>
    <x v="357"/>
  </r>
  <r>
    <x v="382"/>
    <x v="1"/>
    <x v="72"/>
    <x v="0"/>
    <x v="65"/>
    <x v="353"/>
    <n v="100"/>
    <n v="1.5330999999999999"/>
    <x v="8"/>
    <x v="62"/>
    <x v="41"/>
    <x v="0"/>
    <x v="346"/>
    <x v="190"/>
    <x v="62"/>
    <x v="358"/>
  </r>
  <r>
    <x v="383"/>
    <x v="1"/>
    <x v="72"/>
    <x v="0"/>
    <x v="65"/>
    <x v="354"/>
    <n v="91.2"/>
    <n v="1.4395"/>
    <x v="8"/>
    <x v="62"/>
    <x v="41"/>
    <x v="269"/>
    <x v="347"/>
    <x v="191"/>
    <x v="62"/>
    <x v="359"/>
  </r>
  <r>
    <x v="384"/>
    <x v="1"/>
    <x v="72"/>
    <x v="0"/>
    <x v="65"/>
    <x v="355"/>
    <n v="98.1"/>
    <n v="1.4260999999999999"/>
    <x v="8"/>
    <x v="62"/>
    <x v="41"/>
    <x v="0"/>
    <x v="48"/>
    <x v="192"/>
    <x v="62"/>
    <x v="360"/>
  </r>
  <r>
    <x v="385"/>
    <x v="1"/>
    <x v="72"/>
    <x v="0"/>
    <x v="65"/>
    <x v="356"/>
    <n v="100"/>
    <n v="1.4672000000000001"/>
    <x v="8"/>
    <x v="62"/>
    <x v="41"/>
    <x v="0"/>
    <x v="348"/>
    <x v="193"/>
    <x v="62"/>
    <x v="361"/>
  </r>
  <r>
    <x v="386"/>
    <x v="1"/>
    <x v="72"/>
    <x v="0"/>
    <x v="65"/>
    <x v="357"/>
    <n v="89.5"/>
    <n v="1.5184"/>
    <x v="8"/>
    <x v="62"/>
    <x v="41"/>
    <x v="0"/>
    <x v="349"/>
    <x v="194"/>
    <x v="62"/>
    <x v="362"/>
  </r>
  <r>
    <x v="387"/>
    <x v="1"/>
    <x v="72"/>
    <x v="0"/>
    <x v="65"/>
    <x v="358"/>
    <n v="100"/>
    <n v="1.5894999999999999"/>
    <x v="8"/>
    <x v="62"/>
    <x v="41"/>
    <x v="270"/>
    <x v="350"/>
    <x v="186"/>
    <x v="62"/>
    <x v="354"/>
  </r>
  <r>
    <x v="388"/>
    <x v="1"/>
    <x v="72"/>
    <x v="0"/>
    <x v="65"/>
    <x v="359"/>
    <n v="98.9"/>
    <n v="1.7281"/>
    <x v="8"/>
    <x v="62"/>
    <x v="41"/>
    <x v="0"/>
    <x v="351"/>
    <x v="195"/>
    <x v="62"/>
    <x v="363"/>
  </r>
  <r>
    <x v="389"/>
    <x v="1"/>
    <x v="72"/>
    <x v="0"/>
    <x v="65"/>
    <x v="29"/>
    <n v="97"/>
    <n v="1.9265000000000001"/>
    <x v="8"/>
    <x v="62"/>
    <x v="41"/>
    <x v="271"/>
    <x v="352"/>
    <x v="196"/>
    <x v="62"/>
    <x v="364"/>
  </r>
  <r>
    <x v="390"/>
    <x v="1"/>
    <x v="72"/>
    <x v="0"/>
    <x v="65"/>
    <x v="360"/>
    <n v="82.5"/>
    <n v="2.1678000000000002"/>
    <x v="8"/>
    <x v="62"/>
    <x v="41"/>
    <x v="272"/>
    <x v="353"/>
    <x v="112"/>
    <x v="62"/>
    <x v="365"/>
  </r>
  <r>
    <x v="391"/>
    <x v="1"/>
    <x v="72"/>
    <x v="0"/>
    <x v="65"/>
    <x v="361"/>
    <n v="97"/>
    <n v="1.77"/>
    <x v="8"/>
    <x v="62"/>
    <x v="41"/>
    <x v="0"/>
    <x v="354"/>
    <x v="197"/>
    <x v="62"/>
    <x v="366"/>
  </r>
  <r>
    <x v="392"/>
    <x v="1"/>
    <x v="72"/>
    <x v="0"/>
    <x v="66"/>
    <x v="362"/>
    <n v="92.6"/>
    <n v="1.7911999999999999"/>
    <x v="8"/>
    <x v="62"/>
    <x v="41"/>
    <x v="0"/>
    <x v="355"/>
    <x v="97"/>
    <x v="62"/>
    <x v="349"/>
  </r>
  <r>
    <x v="393"/>
    <x v="1"/>
    <x v="72"/>
    <x v="0"/>
    <x v="66"/>
    <x v="363"/>
    <n v="94.7"/>
    <n v="1.7821"/>
    <x v="8"/>
    <x v="62"/>
    <x v="41"/>
    <x v="0"/>
    <x v="356"/>
    <x v="28"/>
    <x v="62"/>
    <x v="367"/>
  </r>
  <r>
    <x v="394"/>
    <x v="1"/>
    <x v="72"/>
    <x v="0"/>
    <x v="66"/>
    <x v="364"/>
    <n v="98.8"/>
    <n v="1.7257"/>
    <x v="8"/>
    <x v="62"/>
    <x v="41"/>
    <x v="273"/>
    <x v="357"/>
    <x v="30"/>
    <x v="62"/>
    <x v="353"/>
  </r>
  <r>
    <x v="395"/>
    <x v="1"/>
    <x v="72"/>
    <x v="0"/>
    <x v="66"/>
    <x v="87"/>
    <n v="96"/>
    <n v="1.6768000000000001"/>
    <x v="8"/>
    <x v="62"/>
    <x v="41"/>
    <x v="0"/>
    <x v="358"/>
    <x v="198"/>
    <x v="62"/>
    <x v="368"/>
  </r>
  <r>
    <x v="396"/>
    <x v="1"/>
    <x v="72"/>
    <x v="0"/>
    <x v="66"/>
    <x v="365"/>
    <n v="98.9"/>
    <n v="1.6334"/>
    <x v="8"/>
    <x v="62"/>
    <x v="41"/>
    <x v="274"/>
    <x v="359"/>
    <x v="199"/>
    <x v="62"/>
    <x v="369"/>
  </r>
  <r>
    <x v="397"/>
    <x v="1"/>
    <x v="72"/>
    <x v="0"/>
    <x v="66"/>
    <x v="366"/>
    <n v="100"/>
    <n v="1.4896"/>
    <x v="8"/>
    <x v="62"/>
    <x v="41"/>
    <x v="0"/>
    <x v="360"/>
    <x v="200"/>
    <x v="62"/>
    <x v="370"/>
  </r>
  <r>
    <x v="398"/>
    <x v="1"/>
    <x v="72"/>
    <x v="0"/>
    <x v="66"/>
    <x v="367"/>
    <n v="77.8"/>
    <n v="1.5004"/>
    <x v="8"/>
    <x v="62"/>
    <x v="41"/>
    <x v="275"/>
    <x v="361"/>
    <x v="201"/>
    <x v="62"/>
    <x v="371"/>
  </r>
  <r>
    <x v="399"/>
    <x v="1"/>
    <x v="72"/>
    <x v="0"/>
    <x v="66"/>
    <x v="368"/>
    <n v="100"/>
    <n v="1.5888"/>
    <x v="8"/>
    <x v="62"/>
    <x v="41"/>
    <x v="0"/>
    <x v="362"/>
    <x v="202"/>
    <x v="62"/>
    <x v="372"/>
  </r>
  <r>
    <x v="400"/>
    <x v="1"/>
    <x v="72"/>
    <x v="0"/>
    <x v="66"/>
    <x v="369"/>
    <n v="100"/>
    <n v="1.5741000000000001"/>
    <x v="8"/>
    <x v="62"/>
    <x v="41"/>
    <x v="0"/>
    <x v="363"/>
    <x v="192"/>
    <x v="62"/>
    <x v="360"/>
  </r>
  <r>
    <x v="401"/>
    <x v="1"/>
    <x v="72"/>
    <x v="0"/>
    <x v="66"/>
    <x v="370"/>
    <n v="100"/>
    <n v="1.639"/>
    <x v="8"/>
    <x v="62"/>
    <x v="41"/>
    <x v="276"/>
    <x v="364"/>
    <x v="203"/>
    <x v="62"/>
    <x v="373"/>
  </r>
  <r>
    <x v="402"/>
    <x v="1"/>
    <x v="72"/>
    <x v="0"/>
    <x v="66"/>
    <x v="371"/>
    <n v="96"/>
    <n v="1.7028000000000001"/>
    <x v="8"/>
    <x v="62"/>
    <x v="41"/>
    <x v="0"/>
    <x v="365"/>
    <x v="204"/>
    <x v="62"/>
    <x v="374"/>
  </r>
  <r>
    <x v="403"/>
    <x v="1"/>
    <x v="72"/>
    <x v="0"/>
    <x v="66"/>
    <x v="372"/>
    <n v="85.4"/>
    <n v="1.6073999999999999"/>
    <x v="8"/>
    <x v="62"/>
    <x v="41"/>
    <x v="277"/>
    <x v="366"/>
    <x v="199"/>
    <x v="62"/>
    <x v="369"/>
  </r>
  <r>
    <x v="404"/>
    <x v="1"/>
    <x v="72"/>
    <x v="0"/>
    <x v="66"/>
    <x v="373"/>
    <n v="100"/>
    <n v="1.4254"/>
    <x v="8"/>
    <x v="62"/>
    <x v="41"/>
    <x v="278"/>
    <x v="367"/>
    <x v="200"/>
    <x v="62"/>
    <x v="370"/>
  </r>
  <r>
    <x v="405"/>
    <x v="1"/>
    <x v="72"/>
    <x v="0"/>
    <x v="67"/>
    <x v="345"/>
    <n v="100"/>
    <n v="1.1780999999999999"/>
    <x v="8"/>
    <x v="62"/>
    <x v="41"/>
    <x v="279"/>
    <x v="368"/>
    <x v="205"/>
    <x v="62"/>
    <x v="375"/>
  </r>
  <r>
    <x v="406"/>
    <x v="1"/>
    <x v="72"/>
    <x v="0"/>
    <x v="67"/>
    <x v="374"/>
    <n v="100"/>
    <n v="1.2851999999999999"/>
    <x v="8"/>
    <x v="62"/>
    <x v="41"/>
    <x v="280"/>
    <x v="369"/>
    <x v="175"/>
    <x v="62"/>
    <x v="376"/>
  </r>
  <r>
    <x v="407"/>
    <x v="1"/>
    <x v="72"/>
    <x v="0"/>
    <x v="68"/>
    <x v="375"/>
    <n v="97.9"/>
    <n v="1.4547000000000001"/>
    <x v="8"/>
    <x v="62"/>
    <x v="41"/>
    <x v="281"/>
    <x v="370"/>
    <x v="184"/>
    <x v="62"/>
    <x v="377"/>
  </r>
  <r>
    <x v="408"/>
    <x v="1"/>
    <x v="72"/>
    <x v="0"/>
    <x v="68"/>
    <x v="376"/>
    <n v="100"/>
    <n v="1.4655"/>
    <x v="8"/>
    <x v="62"/>
    <x v="41"/>
    <x v="282"/>
    <x v="371"/>
    <x v="74"/>
    <x v="62"/>
    <x v="346"/>
  </r>
  <r>
    <x v="409"/>
    <x v="1"/>
    <x v="72"/>
    <x v="0"/>
    <x v="68"/>
    <x v="124"/>
    <n v="100"/>
    <n v="1.413"/>
    <x v="8"/>
    <x v="62"/>
    <x v="41"/>
    <x v="283"/>
    <x v="172"/>
    <x v="10"/>
    <x v="62"/>
    <x v="350"/>
  </r>
  <r>
    <x v="410"/>
    <x v="1"/>
    <x v="72"/>
    <x v="0"/>
    <x v="68"/>
    <x v="377"/>
    <n v="100"/>
    <n v="1.5275000000000001"/>
    <x v="8"/>
    <x v="62"/>
    <x v="41"/>
    <x v="284"/>
    <x v="372"/>
    <x v="184"/>
    <x v="62"/>
    <x v="377"/>
  </r>
  <r>
    <x v="411"/>
    <x v="1"/>
    <x v="72"/>
    <x v="0"/>
    <x v="68"/>
    <x v="378"/>
    <n v="100"/>
    <n v="1.5539000000000001"/>
    <x v="8"/>
    <x v="62"/>
    <x v="41"/>
    <x v="285"/>
    <x v="373"/>
    <x v="206"/>
    <x v="62"/>
    <x v="378"/>
  </r>
  <r>
    <x v="412"/>
    <x v="1"/>
    <x v="72"/>
    <x v="0"/>
    <x v="68"/>
    <x v="379"/>
    <n v="100"/>
    <n v="1.5893999999999999"/>
    <x v="8"/>
    <x v="62"/>
    <x v="41"/>
    <x v="286"/>
    <x v="374"/>
    <x v="207"/>
    <x v="62"/>
    <x v="379"/>
  </r>
  <r>
    <x v="413"/>
    <x v="1"/>
    <x v="72"/>
    <x v="0"/>
    <x v="66"/>
    <x v="380"/>
    <n v="100"/>
    <n v="1.6581999999999999"/>
    <x v="8"/>
    <x v="62"/>
    <x v="41"/>
    <x v="287"/>
    <x v="375"/>
    <x v="208"/>
    <x v="62"/>
    <x v="380"/>
  </r>
  <r>
    <x v="414"/>
    <x v="1"/>
    <x v="72"/>
    <x v="0"/>
    <x v="69"/>
    <x v="381"/>
    <n v="100"/>
    <n v="1.8347"/>
    <x v="8"/>
    <x v="62"/>
    <x v="41"/>
    <x v="288"/>
    <x v="376"/>
    <x v="192"/>
    <x v="62"/>
    <x v="360"/>
  </r>
  <r>
    <x v="415"/>
    <x v="1"/>
    <x v="72"/>
    <x v="0"/>
    <x v="69"/>
    <x v="177"/>
    <n v="90.8"/>
    <n v="1.8194999999999999"/>
    <x v="8"/>
    <x v="62"/>
    <x v="41"/>
    <x v="289"/>
    <x v="377"/>
    <x v="209"/>
    <x v="62"/>
    <x v="381"/>
  </r>
  <r>
    <x v="416"/>
    <x v="1"/>
    <x v="72"/>
    <x v="0"/>
    <x v="69"/>
    <x v="382"/>
    <n v="89.1"/>
    <n v="1.6475"/>
    <x v="8"/>
    <x v="62"/>
    <x v="41"/>
    <x v="290"/>
    <x v="378"/>
    <x v="187"/>
    <x v="62"/>
    <x v="355"/>
  </r>
  <r>
    <x v="417"/>
    <x v="1"/>
    <x v="72"/>
    <x v="0"/>
    <x v="69"/>
    <x v="383"/>
    <n v="100"/>
    <n v="1.8026"/>
    <x v="8"/>
    <x v="62"/>
    <x v="41"/>
    <x v="291"/>
    <x v="379"/>
    <x v="191"/>
    <x v="62"/>
    <x v="359"/>
  </r>
  <r>
    <x v="418"/>
    <x v="1"/>
    <x v="72"/>
    <x v="0"/>
    <x v="61"/>
    <x v="384"/>
    <n v="76.5"/>
    <n v="1.794"/>
    <x v="8"/>
    <x v="62"/>
    <x v="41"/>
    <x v="292"/>
    <x v="380"/>
    <x v="210"/>
    <x v="62"/>
    <x v="382"/>
  </r>
  <r>
    <x v="419"/>
    <x v="1"/>
    <x v="72"/>
    <x v="0"/>
    <x v="61"/>
    <x v="385"/>
    <n v="100"/>
    <n v="1.8589"/>
    <x v="8"/>
    <x v="62"/>
    <x v="41"/>
    <x v="293"/>
    <x v="153"/>
    <x v="211"/>
    <x v="62"/>
    <x v="383"/>
  </r>
  <r>
    <x v="420"/>
    <x v="1"/>
    <x v="72"/>
    <x v="0"/>
    <x v="61"/>
    <x v="386"/>
    <n v="95.3"/>
    <n v="1.8746"/>
    <x v="8"/>
    <x v="62"/>
    <x v="41"/>
    <x v="294"/>
    <x v="381"/>
    <x v="212"/>
    <x v="62"/>
    <x v="384"/>
  </r>
  <r>
    <x v="421"/>
    <x v="1"/>
    <x v="72"/>
    <x v="0"/>
    <x v="70"/>
    <x v="387"/>
    <n v="87.6"/>
    <n v="1.9512"/>
    <x v="8"/>
    <x v="62"/>
    <x v="41"/>
    <x v="295"/>
    <x v="148"/>
    <x v="61"/>
    <x v="62"/>
    <x v="343"/>
  </r>
  <r>
    <x v="422"/>
    <x v="1"/>
    <x v="72"/>
    <x v="0"/>
    <x v="70"/>
    <x v="388"/>
    <n v="85.1"/>
    <n v="2.0217999999999998"/>
    <x v="8"/>
    <x v="62"/>
    <x v="41"/>
    <x v="296"/>
    <x v="382"/>
    <x v="95"/>
    <x v="62"/>
    <x v="385"/>
  </r>
  <r>
    <x v="423"/>
    <x v="1"/>
    <x v="72"/>
    <x v="0"/>
    <x v="71"/>
    <x v="389"/>
    <n v="70.599999999999994"/>
    <n v="2.0634999999999999"/>
    <x v="8"/>
    <x v="62"/>
    <x v="41"/>
    <x v="297"/>
    <x v="383"/>
    <x v="213"/>
    <x v="62"/>
    <x v="386"/>
  </r>
  <r>
    <x v="424"/>
    <x v="1"/>
    <x v="72"/>
    <x v="0"/>
    <x v="69"/>
    <x v="390"/>
    <n v="95.4"/>
    <n v="1.9096"/>
    <x v="8"/>
    <x v="62"/>
    <x v="41"/>
    <x v="298"/>
    <x v="384"/>
    <x v="204"/>
    <x v="62"/>
    <x v="374"/>
  </r>
  <r>
    <x v="425"/>
    <x v="1"/>
    <x v="72"/>
    <x v="0"/>
    <x v="71"/>
    <x v="391"/>
    <n v="59.7"/>
    <n v="1.9976"/>
    <x v="8"/>
    <x v="62"/>
    <x v="41"/>
    <x v="299"/>
    <x v="385"/>
    <x v="186"/>
    <x v="62"/>
    <x v="354"/>
  </r>
  <r>
    <x v="426"/>
    <x v="1"/>
    <x v="72"/>
    <x v="0"/>
    <x v="69"/>
    <x v="392"/>
    <n v="78.7"/>
    <n v="1.8629"/>
    <x v="8"/>
    <x v="62"/>
    <x v="41"/>
    <x v="300"/>
    <x v="386"/>
    <x v="188"/>
    <x v="62"/>
    <x v="356"/>
  </r>
  <r>
    <x v="427"/>
    <x v="1"/>
    <x v="72"/>
    <x v="0"/>
    <x v="69"/>
    <x v="362"/>
    <n v="78.099999999999994"/>
    <n v="1.9356"/>
    <x v="8"/>
    <x v="62"/>
    <x v="41"/>
    <x v="301"/>
    <x v="387"/>
    <x v="214"/>
    <x v="62"/>
    <x v="387"/>
  </r>
  <r>
    <x v="428"/>
    <x v="1"/>
    <x v="72"/>
    <x v="0"/>
    <x v="69"/>
    <x v="349"/>
    <n v="95.6"/>
    <n v="1.9681999999999999"/>
    <x v="8"/>
    <x v="62"/>
    <x v="41"/>
    <x v="302"/>
    <x v="388"/>
    <x v="215"/>
    <x v="62"/>
    <x v="388"/>
  </r>
  <r>
    <x v="429"/>
    <x v="1"/>
    <x v="72"/>
    <x v="0"/>
    <x v="71"/>
    <x v="393"/>
    <n v="86.1"/>
    <n v="2.0527000000000002"/>
    <x v="8"/>
    <x v="62"/>
    <x v="41"/>
    <x v="303"/>
    <x v="389"/>
    <x v="21"/>
    <x v="62"/>
    <x v="389"/>
  </r>
  <r>
    <x v="430"/>
    <x v="1"/>
    <x v="72"/>
    <x v="0"/>
    <x v="71"/>
    <x v="394"/>
    <n v="94.3"/>
    <n v="2.0882000000000001"/>
    <x v="8"/>
    <x v="62"/>
    <x v="41"/>
    <x v="304"/>
    <x v="390"/>
    <x v="216"/>
    <x v="62"/>
    <x v="390"/>
  </r>
  <r>
    <x v="431"/>
    <x v="1"/>
    <x v="72"/>
    <x v="0"/>
    <x v="71"/>
    <x v="395"/>
    <n v="74.8"/>
    <n v="2.2004000000000001"/>
    <x v="8"/>
    <x v="62"/>
    <x v="41"/>
    <x v="305"/>
    <x v="168"/>
    <x v="179"/>
    <x v="62"/>
    <x v="391"/>
  </r>
  <r>
    <x v="432"/>
    <x v="1"/>
    <x v="72"/>
    <x v="0"/>
    <x v="72"/>
    <x v="396"/>
    <n v="87.9"/>
    <n v="2.3157999999999999"/>
    <x v="8"/>
    <x v="62"/>
    <x v="41"/>
    <x v="306"/>
    <x v="391"/>
    <x v="88"/>
    <x v="62"/>
    <x v="392"/>
  </r>
  <r>
    <x v="433"/>
    <x v="1"/>
    <x v="72"/>
    <x v="0"/>
    <x v="72"/>
    <x v="397"/>
    <n v="95"/>
    <n v="2.2222"/>
    <x v="8"/>
    <x v="62"/>
    <x v="41"/>
    <x v="307"/>
    <x v="355"/>
    <x v="213"/>
    <x v="62"/>
    <x v="386"/>
  </r>
  <r>
    <x v="434"/>
    <x v="1"/>
    <x v="72"/>
    <x v="0"/>
    <x v="73"/>
    <x v="398"/>
    <n v="94.6"/>
    <n v="2.1246999999999998"/>
    <x v="8"/>
    <x v="62"/>
    <x v="41"/>
    <x v="308"/>
    <x v="392"/>
    <x v="95"/>
    <x v="62"/>
    <x v="385"/>
  </r>
  <r>
    <x v="435"/>
    <x v="1"/>
    <x v="72"/>
    <x v="0"/>
    <x v="73"/>
    <x v="399"/>
    <n v="93.3"/>
    <n v="2.0026000000000002"/>
    <x v="8"/>
    <x v="62"/>
    <x v="41"/>
    <x v="309"/>
    <x v="393"/>
    <x v="217"/>
    <x v="62"/>
    <x v="393"/>
  </r>
  <r>
    <x v="436"/>
    <x v="1"/>
    <x v="72"/>
    <x v="0"/>
    <x v="73"/>
    <x v="145"/>
    <n v="100"/>
    <n v="1.9141999999999999"/>
    <x v="8"/>
    <x v="62"/>
    <x v="41"/>
    <x v="310"/>
    <x v="394"/>
    <x v="218"/>
    <x v="62"/>
    <x v="394"/>
  </r>
  <r>
    <x v="437"/>
    <x v="1"/>
    <x v="72"/>
    <x v="0"/>
    <x v="73"/>
    <x v="16"/>
    <n v="87.9"/>
    <n v="1.8206"/>
    <x v="8"/>
    <x v="62"/>
    <x v="41"/>
    <x v="311"/>
    <x v="395"/>
    <x v="210"/>
    <x v="62"/>
    <x v="382"/>
  </r>
  <r>
    <x v="438"/>
    <x v="1"/>
    <x v="72"/>
    <x v="0"/>
    <x v="73"/>
    <x v="400"/>
    <n v="93.9"/>
    <n v="1.8171999999999999"/>
    <x v="8"/>
    <x v="62"/>
    <x v="41"/>
    <x v="0"/>
    <x v="396"/>
    <x v="219"/>
    <x v="62"/>
    <x v="395"/>
  </r>
  <r>
    <x v="439"/>
    <x v="1"/>
    <x v="72"/>
    <x v="0"/>
    <x v="73"/>
    <x v="401"/>
    <n v="92.4"/>
    <n v="1.8662000000000001"/>
    <x v="8"/>
    <x v="62"/>
    <x v="41"/>
    <x v="312"/>
    <x v="397"/>
    <x v="193"/>
    <x v="62"/>
    <x v="361"/>
  </r>
  <r>
    <x v="440"/>
    <x v="1"/>
    <x v="72"/>
    <x v="0"/>
    <x v="73"/>
    <x v="402"/>
    <n v="97.2"/>
    <n v="2.0651000000000002"/>
    <x v="8"/>
    <x v="62"/>
    <x v="41"/>
    <x v="313"/>
    <x v="398"/>
    <x v="91"/>
    <x v="62"/>
    <x v="396"/>
  </r>
  <r>
    <x v="441"/>
    <x v="1"/>
    <x v="72"/>
    <x v="0"/>
    <x v="73"/>
    <x v="403"/>
    <n v="100"/>
    <n v="2.0047999999999999"/>
    <x v="8"/>
    <x v="62"/>
    <x v="41"/>
    <x v="226"/>
    <x v="399"/>
    <x v="26"/>
    <x v="62"/>
    <x v="397"/>
  </r>
  <r>
    <x v="442"/>
    <x v="1"/>
    <x v="72"/>
    <x v="0"/>
    <x v="73"/>
    <x v="404"/>
    <n v="100"/>
    <n v="1.9783999999999999"/>
    <x v="8"/>
    <x v="62"/>
    <x v="41"/>
    <x v="314"/>
    <x v="400"/>
    <x v="99"/>
    <x v="62"/>
    <x v="398"/>
  </r>
  <r>
    <x v="443"/>
    <x v="1"/>
    <x v="72"/>
    <x v="0"/>
    <x v="73"/>
    <x v="154"/>
    <n v="96.6"/>
    <n v="1.8956"/>
    <x v="8"/>
    <x v="62"/>
    <x v="41"/>
    <x v="315"/>
    <x v="401"/>
    <x v="220"/>
    <x v="62"/>
    <x v="399"/>
  </r>
  <r>
    <x v="444"/>
    <x v="1"/>
    <x v="72"/>
    <x v="0"/>
    <x v="73"/>
    <x v="405"/>
    <n v="94.8"/>
    <n v="1.9879"/>
    <x v="8"/>
    <x v="62"/>
    <x v="41"/>
    <x v="316"/>
    <x v="204"/>
    <x v="96"/>
    <x v="62"/>
    <x v="400"/>
  </r>
  <r>
    <x v="445"/>
    <x v="1"/>
    <x v="72"/>
    <x v="0"/>
    <x v="73"/>
    <x v="406"/>
    <n v="96.4"/>
    <n v="2.0720000000000001"/>
    <x v="8"/>
    <x v="62"/>
    <x v="41"/>
    <x v="317"/>
    <x v="402"/>
    <x v="221"/>
    <x v="62"/>
    <x v="401"/>
  </r>
  <r>
    <x v="446"/>
    <x v="1"/>
    <x v="72"/>
    <x v="0"/>
    <x v="73"/>
    <x v="333"/>
    <n v="96.6"/>
    <n v="2.198"/>
    <x v="8"/>
    <x v="62"/>
    <x v="41"/>
    <x v="318"/>
    <x v="403"/>
    <x v="222"/>
    <x v="62"/>
    <x v="402"/>
  </r>
  <r>
    <x v="447"/>
    <x v="1"/>
    <x v="72"/>
    <x v="0"/>
    <x v="72"/>
    <x v="407"/>
    <n v="98.7"/>
    <n v="2.2616000000000001"/>
    <x v="8"/>
    <x v="62"/>
    <x v="41"/>
    <x v="0"/>
    <x v="404"/>
    <x v="216"/>
    <x v="62"/>
    <x v="390"/>
  </r>
  <r>
    <x v="448"/>
    <x v="1"/>
    <x v="72"/>
    <x v="0"/>
    <x v="72"/>
    <x v="67"/>
    <n v="98.3"/>
    <n v="2.1850000000000001"/>
    <x v="8"/>
    <x v="62"/>
    <x v="41"/>
    <x v="319"/>
    <x v="405"/>
    <x v="223"/>
    <x v="62"/>
    <x v="403"/>
  </r>
  <r>
    <x v="449"/>
    <x v="1"/>
    <x v="72"/>
    <x v="0"/>
    <x v="72"/>
    <x v="408"/>
    <n v="92.6"/>
    <n v="2.3235999999999999"/>
    <x v="8"/>
    <x v="62"/>
    <x v="41"/>
    <x v="320"/>
    <x v="406"/>
    <x v="95"/>
    <x v="62"/>
    <x v="385"/>
  </r>
  <r>
    <x v="450"/>
    <x v="1"/>
    <x v="72"/>
    <x v="0"/>
    <x v="72"/>
    <x v="409"/>
    <n v="98.2"/>
    <n v="2.3552"/>
    <x v="8"/>
    <x v="62"/>
    <x v="41"/>
    <x v="321"/>
    <x v="407"/>
    <x v="20"/>
    <x v="62"/>
    <x v="404"/>
  </r>
  <r>
    <x v="451"/>
    <x v="1"/>
    <x v="72"/>
    <x v="0"/>
    <x v="72"/>
    <x v="410"/>
    <n v="91.8"/>
    <n v="2.3681999999999999"/>
    <x v="8"/>
    <x v="62"/>
    <x v="41"/>
    <x v="322"/>
    <x v="203"/>
    <x v="179"/>
    <x v="62"/>
    <x v="391"/>
  </r>
  <r>
    <x v="452"/>
    <x v="1"/>
    <x v="72"/>
    <x v="0"/>
    <x v="72"/>
    <x v="411"/>
    <n v="99.3"/>
    <n v="2.4527000000000001"/>
    <x v="8"/>
    <x v="62"/>
    <x v="41"/>
    <x v="323"/>
    <x v="408"/>
    <x v="93"/>
    <x v="62"/>
    <x v="337"/>
  </r>
  <r>
    <x v="453"/>
    <x v="1"/>
    <x v="72"/>
    <x v="0"/>
    <x v="72"/>
    <x v="326"/>
    <n v="94.1"/>
    <n v="2.4961000000000002"/>
    <x v="8"/>
    <x v="62"/>
    <x v="41"/>
    <x v="324"/>
    <x v="409"/>
    <x v="221"/>
    <x v="62"/>
    <x v="401"/>
  </r>
  <r>
    <x v="454"/>
    <x v="1"/>
    <x v="72"/>
    <x v="0"/>
    <x v="72"/>
    <x v="412"/>
    <n v="86.5"/>
    <n v="2.4358"/>
    <x v="8"/>
    <x v="62"/>
    <x v="41"/>
    <x v="325"/>
    <x v="404"/>
    <x v="216"/>
    <x v="62"/>
    <x v="390"/>
  </r>
  <r>
    <x v="455"/>
    <x v="1"/>
    <x v="72"/>
    <x v="0"/>
    <x v="72"/>
    <x v="413"/>
    <n v="87.9"/>
    <n v="2.5806"/>
    <x v="8"/>
    <x v="62"/>
    <x v="41"/>
    <x v="326"/>
    <x v="410"/>
    <x v="28"/>
    <x v="62"/>
    <x v="367"/>
  </r>
  <r>
    <x v="456"/>
    <x v="1"/>
    <x v="72"/>
    <x v="0"/>
    <x v="72"/>
    <x v="328"/>
    <n v="80.3"/>
    <n v="2.7791999999999999"/>
    <x v="8"/>
    <x v="62"/>
    <x v="41"/>
    <x v="327"/>
    <x v="411"/>
    <x v="31"/>
    <x v="62"/>
    <x v="405"/>
  </r>
  <r>
    <x v="457"/>
    <x v="1"/>
    <x v="72"/>
    <x v="0"/>
    <x v="72"/>
    <x v="414"/>
    <n v="83.7"/>
    <n v="2.7831000000000001"/>
    <x v="8"/>
    <x v="62"/>
    <x v="41"/>
    <x v="328"/>
    <x v="412"/>
    <x v="221"/>
    <x v="62"/>
    <x v="401"/>
  </r>
  <r>
    <x v="458"/>
    <x v="1"/>
    <x v="72"/>
    <x v="0"/>
    <x v="72"/>
    <x v="415"/>
    <n v="84.4"/>
    <n v="2.7174999999999998"/>
    <x v="8"/>
    <x v="62"/>
    <x v="41"/>
    <x v="0"/>
    <x v="413"/>
    <x v="32"/>
    <x v="62"/>
    <x v="406"/>
  </r>
  <r>
    <x v="459"/>
    <x v="1"/>
    <x v="72"/>
    <x v="0"/>
    <x v="72"/>
    <x v="416"/>
    <n v="90"/>
    <n v="2.5975000000000001"/>
    <x v="8"/>
    <x v="62"/>
    <x v="41"/>
    <x v="329"/>
    <x v="414"/>
    <x v="224"/>
    <x v="62"/>
    <x v="407"/>
  </r>
  <r>
    <x v="460"/>
    <x v="1"/>
    <x v="72"/>
    <x v="0"/>
    <x v="72"/>
    <x v="297"/>
    <n v="88.4"/>
    <n v="2.5670999999999999"/>
    <x v="8"/>
    <x v="62"/>
    <x v="41"/>
    <x v="330"/>
    <x v="415"/>
    <x v="225"/>
    <x v="62"/>
    <x v="408"/>
  </r>
  <r>
    <x v="461"/>
    <x v="1"/>
    <x v="72"/>
    <x v="0"/>
    <x v="72"/>
    <x v="417"/>
    <n v="83"/>
    <n v="2.7343999999999999"/>
    <x v="8"/>
    <x v="62"/>
    <x v="41"/>
    <x v="0"/>
    <x v="416"/>
    <x v="78"/>
    <x v="62"/>
    <x v="409"/>
  </r>
  <r>
    <x v="462"/>
    <x v="1"/>
    <x v="72"/>
    <x v="0"/>
    <x v="72"/>
    <x v="418"/>
    <n v="89.9"/>
    <n v="2.8016000000000001"/>
    <x v="8"/>
    <x v="62"/>
    <x v="41"/>
    <x v="331"/>
    <x v="417"/>
    <x v="17"/>
    <x v="62"/>
    <x v="410"/>
  </r>
  <r>
    <x v="463"/>
    <x v="1"/>
    <x v="72"/>
    <x v="0"/>
    <x v="74"/>
    <x v="269"/>
    <n v="65.400000000000006"/>
    <n v="2.9634"/>
    <x v="8"/>
    <x v="62"/>
    <x v="41"/>
    <x v="0"/>
    <x v="418"/>
    <x v="60"/>
    <x v="62"/>
    <x v="411"/>
  </r>
  <r>
    <x v="464"/>
    <x v="1"/>
    <x v="72"/>
    <x v="0"/>
    <x v="74"/>
    <x v="419"/>
    <n v="48.2"/>
    <n v="3.0665"/>
    <x v="8"/>
    <x v="62"/>
    <x v="41"/>
    <x v="332"/>
    <x v="419"/>
    <x v="14"/>
    <x v="62"/>
    <x v="342"/>
  </r>
  <r>
    <x v="465"/>
    <x v="1"/>
    <x v="72"/>
    <x v="0"/>
    <x v="74"/>
    <x v="420"/>
    <n v="84.7"/>
    <n v="2.8715000000000002"/>
    <x v="8"/>
    <x v="62"/>
    <x v="41"/>
    <x v="333"/>
    <x v="420"/>
    <x v="181"/>
    <x v="62"/>
    <x v="412"/>
  </r>
  <r>
    <x v="466"/>
    <x v="1"/>
    <x v="72"/>
    <x v="0"/>
    <x v="71"/>
    <x v="421"/>
    <n v="94.5"/>
    <n v="2.5402999999999998"/>
    <x v="8"/>
    <x v="62"/>
    <x v="41"/>
    <x v="334"/>
    <x v="136"/>
    <x v="110"/>
    <x v="62"/>
    <x v="413"/>
  </r>
  <r>
    <x v="467"/>
    <x v="1"/>
    <x v="72"/>
    <x v="0"/>
    <x v="75"/>
    <x v="422"/>
    <n v="71"/>
    <n v="2.9083999999999999"/>
    <x v="8"/>
    <x v="62"/>
    <x v="41"/>
    <x v="335"/>
    <x v="404"/>
    <x v="110"/>
    <x v="62"/>
    <x v="413"/>
  </r>
  <r>
    <x v="468"/>
    <x v="1"/>
    <x v="72"/>
    <x v="0"/>
    <x v="75"/>
    <x v="29"/>
    <n v="56.7"/>
    <n v="2.8237000000000001"/>
    <x v="8"/>
    <x v="62"/>
    <x v="41"/>
    <x v="0"/>
    <x v="421"/>
    <x v="77"/>
    <x v="62"/>
    <x v="414"/>
  </r>
  <r>
    <x v="469"/>
    <x v="1"/>
    <x v="72"/>
    <x v="0"/>
    <x v="75"/>
    <x v="80"/>
    <n v="84"/>
    <n v="3.0333999999999999"/>
    <x v="8"/>
    <x v="62"/>
    <x v="41"/>
    <x v="0"/>
    <x v="422"/>
    <x v="14"/>
    <x v="62"/>
    <x v="342"/>
  </r>
  <r>
    <x v="470"/>
    <x v="1"/>
    <x v="72"/>
    <x v="0"/>
    <x v="76"/>
    <x v="101"/>
    <n v="90.7"/>
    <n v="3.0992999999999999"/>
    <x v="8"/>
    <x v="62"/>
    <x v="41"/>
    <x v="336"/>
    <x v="423"/>
    <x v="19"/>
    <x v="62"/>
    <x v="415"/>
  </r>
  <r>
    <x v="471"/>
    <x v="1"/>
    <x v="72"/>
    <x v="0"/>
    <x v="75"/>
    <x v="423"/>
    <n v="75"/>
    <n v="2.8965000000000001"/>
    <x v="8"/>
    <x v="62"/>
    <x v="41"/>
    <x v="141"/>
    <x v="424"/>
    <x v="112"/>
    <x v="62"/>
    <x v="365"/>
  </r>
  <r>
    <x v="472"/>
    <x v="1"/>
    <x v="72"/>
    <x v="0"/>
    <x v="70"/>
    <x v="169"/>
    <n v="67.599999999999994"/>
    <n v="2.5329000000000002"/>
    <x v="8"/>
    <x v="62"/>
    <x v="41"/>
    <x v="337"/>
    <x v="425"/>
    <x v="122"/>
    <x v="62"/>
    <x v="416"/>
  </r>
  <r>
    <x v="473"/>
    <x v="1"/>
    <x v="72"/>
    <x v="0"/>
    <x v="71"/>
    <x v="424"/>
    <n v="95.4"/>
    <n v="2.4298000000000002"/>
    <x v="8"/>
    <x v="62"/>
    <x v="41"/>
    <x v="338"/>
    <x v="426"/>
    <x v="97"/>
    <x v="62"/>
    <x v="349"/>
  </r>
  <r>
    <x v="474"/>
    <x v="1"/>
    <x v="72"/>
    <x v="0"/>
    <x v="71"/>
    <x v="190"/>
    <n v="97.4"/>
    <n v="2.206"/>
    <x v="8"/>
    <x v="62"/>
    <x v="41"/>
    <x v="339"/>
    <x v="427"/>
    <x v="92"/>
    <x v="62"/>
    <x v="352"/>
  </r>
  <r>
    <x v="475"/>
    <x v="1"/>
    <x v="72"/>
    <x v="0"/>
    <x v="70"/>
    <x v="425"/>
    <n v="93.6"/>
    <n v="2.3052999999999999"/>
    <x v="8"/>
    <x v="62"/>
    <x v="41"/>
    <x v="46"/>
    <x v="428"/>
    <x v="211"/>
    <x v="62"/>
    <x v="383"/>
  </r>
  <r>
    <x v="476"/>
    <x v="1"/>
    <x v="72"/>
    <x v="0"/>
    <x v="70"/>
    <x v="382"/>
    <n v="97.3"/>
    <n v="2.1006999999999998"/>
    <x v="8"/>
    <x v="62"/>
    <x v="41"/>
    <x v="340"/>
    <x v="429"/>
    <x v="226"/>
    <x v="62"/>
    <x v="417"/>
  </r>
  <r>
    <x v="477"/>
    <x v="1"/>
    <x v="72"/>
    <x v="0"/>
    <x v="70"/>
    <x v="407"/>
    <n v="96.7"/>
    <n v="2.1705000000000001"/>
    <x v="8"/>
    <x v="62"/>
    <x v="41"/>
    <x v="341"/>
    <x v="430"/>
    <x v="98"/>
    <x v="62"/>
    <x v="418"/>
  </r>
  <r>
    <x v="387"/>
    <x v="1"/>
    <x v="72"/>
    <x v="0"/>
    <x v="70"/>
    <x v="101"/>
    <n v="88"/>
    <n v="1.9512"/>
    <x v="8"/>
    <x v="62"/>
    <x v="41"/>
    <x v="342"/>
    <x v="431"/>
    <x v="60"/>
    <x v="62"/>
    <x v="411"/>
  </r>
  <r>
    <x v="478"/>
    <x v="1"/>
    <x v="72"/>
    <x v="0"/>
    <x v="76"/>
    <x v="426"/>
    <n v="64.7"/>
    <n v="3.4241999999999999"/>
    <x v="8"/>
    <x v="62"/>
    <x v="41"/>
    <x v="0"/>
    <x v="432"/>
    <x v="89"/>
    <x v="62"/>
    <x v="419"/>
  </r>
  <r>
    <x v="479"/>
    <x v="1"/>
    <x v="72"/>
    <x v="0"/>
    <x v="76"/>
    <x v="427"/>
    <n v="74.900000000000006"/>
    <n v="3.3317000000000001"/>
    <x v="8"/>
    <x v="62"/>
    <x v="41"/>
    <x v="343"/>
    <x v="433"/>
    <x v="137"/>
    <x v="62"/>
    <x v="420"/>
  </r>
  <r>
    <x v="480"/>
    <x v="1"/>
    <x v="72"/>
    <x v="0"/>
    <x v="76"/>
    <x v="428"/>
    <n v="77"/>
    <n v="3.4106000000000001"/>
    <x v="8"/>
    <x v="62"/>
    <x v="41"/>
    <x v="344"/>
    <x v="434"/>
    <x v="44"/>
    <x v="62"/>
    <x v="341"/>
  </r>
  <r>
    <x v="481"/>
    <x v="1"/>
    <x v="72"/>
    <x v="0"/>
    <x v="76"/>
    <x v="429"/>
    <n v="40.299999999999997"/>
    <n v="4.0983000000000001"/>
    <x v="8"/>
    <x v="62"/>
    <x v="41"/>
    <x v="345"/>
    <x v="435"/>
    <x v="227"/>
    <x v="62"/>
    <x v="421"/>
  </r>
  <r>
    <x v="482"/>
    <x v="1"/>
    <x v="72"/>
    <x v="0"/>
    <x v="77"/>
    <x v="430"/>
    <n v="41.9"/>
    <n v="3.7240000000000002"/>
    <x v="8"/>
    <x v="62"/>
    <x v="41"/>
    <x v="346"/>
    <x v="436"/>
    <x v="69"/>
    <x v="62"/>
    <x v="422"/>
  </r>
  <r>
    <x v="483"/>
    <x v="1"/>
    <x v="72"/>
    <x v="0"/>
    <x v="77"/>
    <x v="301"/>
    <n v="51.9"/>
    <n v="3.9916999999999998"/>
    <x v="8"/>
    <x v="62"/>
    <x v="41"/>
    <x v="347"/>
    <x v="437"/>
    <x v="38"/>
    <x v="62"/>
    <x v="423"/>
  </r>
  <r>
    <x v="484"/>
    <x v="1"/>
    <x v="72"/>
    <x v="0"/>
    <x v="77"/>
    <x v="431"/>
    <n v="79.8"/>
    <n v="3.5459000000000001"/>
    <x v="8"/>
    <x v="62"/>
    <x v="41"/>
    <x v="348"/>
    <x v="438"/>
    <x v="110"/>
    <x v="62"/>
    <x v="413"/>
  </r>
  <r>
    <x v="485"/>
    <x v="1"/>
    <x v="72"/>
    <x v="0"/>
    <x v="77"/>
    <x v="432"/>
    <n v="53.2"/>
    <n v="3.1522999999999999"/>
    <x v="8"/>
    <x v="62"/>
    <x v="41"/>
    <x v="349"/>
    <x v="439"/>
    <x v="69"/>
    <x v="62"/>
    <x v="422"/>
  </r>
  <r>
    <x v="486"/>
    <x v="1"/>
    <x v="73"/>
    <x v="0"/>
    <x v="78"/>
    <x v="433"/>
    <n v="92.7"/>
    <n v="1.8209"/>
    <x v="4"/>
    <x v="63"/>
    <x v="45"/>
    <x v="350"/>
    <x v="200"/>
    <x v="20"/>
    <x v="63"/>
    <x v="424"/>
  </r>
  <r>
    <x v="487"/>
    <x v="1"/>
    <x v="73"/>
    <x v="0"/>
    <x v="78"/>
    <x v="434"/>
    <n v="98.3"/>
    <n v="1.7554000000000001"/>
    <x v="4"/>
    <x v="63"/>
    <x v="45"/>
    <x v="351"/>
    <x v="440"/>
    <x v="208"/>
    <x v="63"/>
    <x v="425"/>
  </r>
  <r>
    <x v="488"/>
    <x v="1"/>
    <x v="73"/>
    <x v="0"/>
    <x v="78"/>
    <x v="435"/>
    <n v="98"/>
    <n v="1.8226"/>
    <x v="4"/>
    <x v="63"/>
    <x v="45"/>
    <x v="352"/>
    <x v="441"/>
    <x v="228"/>
    <x v="63"/>
    <x v="426"/>
  </r>
  <r>
    <x v="489"/>
    <x v="1"/>
    <x v="73"/>
    <x v="0"/>
    <x v="78"/>
    <x v="436"/>
    <n v="98.8"/>
    <n v="1.8681000000000001"/>
    <x v="4"/>
    <x v="63"/>
    <x v="45"/>
    <x v="353"/>
    <x v="442"/>
    <x v="18"/>
    <x v="63"/>
    <x v="427"/>
  </r>
  <r>
    <x v="490"/>
    <x v="1"/>
    <x v="73"/>
    <x v="0"/>
    <x v="78"/>
    <x v="436"/>
    <n v="83.5"/>
    <n v="2.1099000000000001"/>
    <x v="4"/>
    <x v="63"/>
    <x v="45"/>
    <x v="0"/>
    <x v="443"/>
    <x v="77"/>
    <x v="63"/>
    <x v="428"/>
  </r>
  <r>
    <x v="491"/>
    <x v="1"/>
    <x v="74"/>
    <x v="0"/>
    <x v="79"/>
    <x v="437"/>
    <n v="54"/>
    <n v="2.3816999999999999"/>
    <x v="6"/>
    <x v="64"/>
    <x v="5"/>
    <x v="0"/>
    <x v="444"/>
    <x v="227"/>
    <x v="64"/>
    <x v="429"/>
  </r>
  <r>
    <x v="492"/>
    <x v="1"/>
    <x v="74"/>
    <x v="0"/>
    <x v="79"/>
    <x v="422"/>
    <n v="42.6"/>
    <n v="2.3816999999999999"/>
    <x v="6"/>
    <x v="64"/>
    <x v="5"/>
    <x v="0"/>
    <x v="445"/>
    <x v="150"/>
    <x v="64"/>
    <x v="430"/>
  </r>
  <r>
    <x v="493"/>
    <x v="1"/>
    <x v="74"/>
    <x v="0"/>
    <x v="79"/>
    <x v="438"/>
    <n v="28.8"/>
    <n v="2.7986"/>
    <x v="6"/>
    <x v="64"/>
    <x v="5"/>
    <x v="354"/>
    <x v="324"/>
    <x v="15"/>
    <x v="64"/>
    <x v="431"/>
  </r>
  <r>
    <x v="494"/>
    <x v="1"/>
    <x v="74"/>
    <x v="0"/>
    <x v="79"/>
    <x v="359"/>
    <n v="72.900000000000006"/>
    <n v="2.7986"/>
    <x v="6"/>
    <x v="64"/>
    <x v="5"/>
    <x v="0"/>
    <x v="446"/>
    <x v="42"/>
    <x v="64"/>
    <x v="432"/>
  </r>
  <r>
    <x v="495"/>
    <x v="1"/>
    <x v="74"/>
    <x v="0"/>
    <x v="79"/>
    <x v="439"/>
    <n v="70.599999999999994"/>
    <n v="2.8927"/>
    <x v="6"/>
    <x v="64"/>
    <x v="5"/>
    <x v="0"/>
    <x v="148"/>
    <x v="82"/>
    <x v="64"/>
    <x v="433"/>
  </r>
  <r>
    <x v="496"/>
    <x v="1"/>
    <x v="74"/>
    <x v="0"/>
    <x v="79"/>
    <x v="440"/>
    <n v="65.3"/>
    <n v="2.4091"/>
    <x v="6"/>
    <x v="64"/>
    <x v="5"/>
    <x v="0"/>
    <x v="447"/>
    <x v="38"/>
    <x v="64"/>
    <x v="434"/>
  </r>
  <r>
    <x v="497"/>
    <x v="1"/>
    <x v="74"/>
    <x v="0"/>
    <x v="79"/>
    <x v="441"/>
    <n v="73.5"/>
    <n v="2.3999000000000001"/>
    <x v="6"/>
    <x v="64"/>
    <x v="5"/>
    <x v="355"/>
    <x v="448"/>
    <x v="16"/>
    <x v="64"/>
    <x v="435"/>
  </r>
  <r>
    <x v="498"/>
    <x v="1"/>
    <x v="74"/>
    <x v="0"/>
    <x v="79"/>
    <x v="442"/>
    <n v="79.7"/>
    <n v="2.4982000000000002"/>
    <x v="6"/>
    <x v="64"/>
    <x v="5"/>
    <x v="0"/>
    <x v="449"/>
    <x v="185"/>
    <x v="64"/>
    <x v="436"/>
  </r>
  <r>
    <x v="499"/>
    <x v="1"/>
    <x v="75"/>
    <x v="0"/>
    <x v="80"/>
    <x v="443"/>
    <n v="69.099999999999994"/>
    <n v="2.4786000000000001"/>
    <x v="0"/>
    <x v="65"/>
    <x v="4"/>
    <x v="356"/>
    <x v="450"/>
    <x v="135"/>
    <x v="65"/>
    <x v="437"/>
  </r>
  <r>
    <x v="500"/>
    <x v="1"/>
    <x v="75"/>
    <x v="0"/>
    <x v="80"/>
    <x v="444"/>
    <n v="76.7"/>
    <n v="2.2875000000000001"/>
    <x v="0"/>
    <x v="65"/>
    <x v="4"/>
    <x v="0"/>
    <x v="451"/>
    <x v="69"/>
    <x v="65"/>
    <x v="438"/>
  </r>
  <r>
    <x v="501"/>
    <x v="1"/>
    <x v="75"/>
    <x v="0"/>
    <x v="80"/>
    <x v="445"/>
    <n v="91"/>
    <n v="2.1675"/>
    <x v="0"/>
    <x v="65"/>
    <x v="4"/>
    <x v="0"/>
    <x v="452"/>
    <x v="64"/>
    <x v="65"/>
    <x v="439"/>
  </r>
  <r>
    <x v="502"/>
    <x v="1"/>
    <x v="75"/>
    <x v="0"/>
    <x v="80"/>
    <x v="348"/>
    <n v="89.3"/>
    <n v="2.3889"/>
    <x v="0"/>
    <x v="65"/>
    <x v="4"/>
    <x v="207"/>
    <x v="453"/>
    <x v="54"/>
    <x v="65"/>
    <x v="440"/>
  </r>
  <r>
    <x v="503"/>
    <x v="1"/>
    <x v="75"/>
    <x v="0"/>
    <x v="80"/>
    <x v="45"/>
    <n v="80.8"/>
    <n v="2.5049999999999999"/>
    <x v="0"/>
    <x v="65"/>
    <x v="4"/>
    <x v="0"/>
    <x v="454"/>
    <x v="205"/>
    <x v="65"/>
    <x v="44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FF2C40-B494-4672-AF05-2C890121F57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B5:C16" firstHeaderRow="1" firstDataRow="1" firstDataCol="1"/>
  <pivotFields count="16">
    <pivotField showAll="0"/>
    <pivotField showAll="0"/>
    <pivotField showAll="0"/>
    <pivotField showAll="0"/>
    <pivotField showAll="0"/>
    <pivotField axis="axisRow" showAll="0" measureFilter="1" sortType="descending">
      <items count="447">
        <item x="336"/>
        <item x="210"/>
        <item x="241"/>
        <item x="246"/>
        <item x="153"/>
        <item x="217"/>
        <item x="251"/>
        <item x="209"/>
        <item x="238"/>
        <item x="218"/>
        <item x="92"/>
        <item x="211"/>
        <item x="193"/>
        <item x="156"/>
        <item x="265"/>
        <item x="184"/>
        <item x="192"/>
        <item x="176"/>
        <item x="93"/>
        <item x="152"/>
        <item x="170"/>
        <item x="256"/>
        <item x="213"/>
        <item x="264"/>
        <item x="191"/>
        <item x="245"/>
        <item x="151"/>
        <item x="252"/>
        <item x="240"/>
        <item x="283"/>
        <item x="94"/>
        <item x="216"/>
        <item x="411"/>
        <item x="222"/>
        <item x="242"/>
        <item x="247"/>
        <item x="346"/>
        <item x="185"/>
        <item x="187"/>
        <item x="259"/>
        <item x="53"/>
        <item x="315"/>
        <item x="281"/>
        <item x="248"/>
        <item x="244"/>
        <item x="2"/>
        <item x="181"/>
        <item x="212"/>
        <item x="172"/>
        <item x="272"/>
        <item x="4"/>
        <item x="189"/>
        <item x="186"/>
        <item x="61"/>
        <item x="266"/>
        <item x="86"/>
        <item x="428"/>
        <item x="277"/>
        <item x="38"/>
        <item x="342"/>
        <item x="250"/>
        <item x="85"/>
        <item x="3"/>
        <item x="280"/>
        <item x="169"/>
        <item x="445"/>
        <item x="188"/>
        <item x="263"/>
        <item x="237"/>
        <item x="179"/>
        <item x="147"/>
        <item x="322"/>
        <item x="225"/>
        <item x="207"/>
        <item x="318"/>
        <item x="278"/>
        <item x="271"/>
        <item x="168"/>
        <item x="258"/>
        <item x="376"/>
        <item x="284"/>
        <item x="243"/>
        <item x="394"/>
        <item x="260"/>
        <item x="384"/>
        <item x="55"/>
        <item x="262"/>
        <item x="182"/>
        <item x="348"/>
        <item x="177"/>
        <item x="95"/>
        <item x="39"/>
        <item x="60"/>
        <item x="257"/>
        <item x="427"/>
        <item x="408"/>
        <item x="180"/>
        <item x="326"/>
        <item x="77"/>
        <item x="219"/>
        <item x="234"/>
        <item x="103"/>
        <item x="416"/>
        <item x="317"/>
        <item x="341"/>
        <item x="273"/>
        <item x="28"/>
        <item x="377"/>
        <item x="409"/>
        <item x="347"/>
        <item x="203"/>
        <item x="285"/>
        <item x="221"/>
        <item x="82"/>
        <item x="398"/>
        <item x="90"/>
        <item x="78"/>
        <item x="208"/>
        <item x="282"/>
        <item x="224"/>
        <item x="183"/>
        <item x="37"/>
        <item x="443"/>
        <item x="279"/>
        <item x="324"/>
        <item x="0"/>
        <item x="290"/>
        <item x="270"/>
        <item x="173"/>
        <item x="178"/>
        <item x="214"/>
        <item x="274"/>
        <item x="165"/>
        <item x="351"/>
        <item x="316"/>
        <item x="255"/>
        <item x="412"/>
        <item x="321"/>
        <item x="418"/>
        <item x="50"/>
        <item x="149"/>
        <item x="27"/>
        <item x="323"/>
        <item x="235"/>
        <item x="404"/>
        <item x="425"/>
        <item x="261"/>
        <item x="223"/>
        <item x="100"/>
        <item x="364"/>
        <item x="399"/>
        <item x="405"/>
        <item x="120"/>
        <item x="59"/>
        <item x="127"/>
        <item x="267"/>
        <item x="88"/>
        <item x="236"/>
        <item x="423"/>
        <item x="396"/>
        <item x="381"/>
        <item x="233"/>
        <item x="118"/>
        <item x="5"/>
        <item x="296"/>
        <item x="395"/>
        <item x="1"/>
        <item x="67"/>
        <item x="163"/>
        <item x="300"/>
        <item x="385"/>
        <item x="402"/>
        <item x="87"/>
        <item x="370"/>
        <item x="159"/>
        <item x="332"/>
        <item x="330"/>
        <item x="228"/>
        <item x="81"/>
        <item x="54"/>
        <item x="294"/>
        <item x="349"/>
        <item x="10"/>
        <item x="297"/>
        <item x="200"/>
        <item x="205"/>
        <item x="122"/>
        <item x="227"/>
        <item x="393"/>
        <item x="276"/>
        <item x="369"/>
        <item x="406"/>
        <item x="125"/>
        <item x="304"/>
        <item x="121"/>
        <item x="158"/>
        <item x="417"/>
        <item x="307"/>
        <item x="167"/>
        <item x="301"/>
        <item x="308"/>
        <item x="79"/>
        <item x="414"/>
        <item x="410"/>
        <item x="62"/>
        <item x="72"/>
        <item x="73"/>
        <item x="71"/>
        <item x="289"/>
        <item x="106"/>
        <item x="333"/>
        <item x="150"/>
        <item x="89"/>
        <item x="70"/>
        <item x="426"/>
        <item x="254"/>
        <item x="75"/>
        <item x="268"/>
        <item x="101"/>
        <item x="232"/>
        <item x="350"/>
        <item x="403"/>
        <item x="343"/>
        <item x="329"/>
        <item x="41"/>
        <item x="269"/>
        <item x="397"/>
        <item x="392"/>
        <item x="102"/>
        <item x="362"/>
        <item x="407"/>
        <item x="202"/>
        <item x="108"/>
        <item x="130"/>
        <item x="7"/>
        <item x="40"/>
        <item x="80"/>
        <item x="206"/>
        <item x="91"/>
        <item x="190"/>
        <item x="175"/>
        <item x="145"/>
        <item x="129"/>
        <item x="56"/>
        <item x="171"/>
        <item x="22"/>
        <item x="74"/>
        <item x="96"/>
        <item x="135"/>
        <item x="144"/>
        <item x="99"/>
        <item x="140"/>
        <item x="84"/>
        <item x="444"/>
        <item x="49"/>
        <item x="431"/>
        <item x="295"/>
        <item x="331"/>
        <item x="231"/>
        <item x="388"/>
        <item x="155"/>
        <item x="14"/>
        <item x="226"/>
        <item x="105"/>
        <item x="220"/>
        <item x="302"/>
        <item x="415"/>
        <item x="30"/>
        <item x="42"/>
        <item x="148"/>
        <item x="69"/>
        <item x="196"/>
        <item x="312"/>
        <item x="360"/>
        <item x="26"/>
        <item x="298"/>
        <item x="309"/>
        <item x="306"/>
        <item x="45"/>
        <item x="442"/>
        <item x="288"/>
        <item x="109"/>
        <item x="166"/>
        <item x="440"/>
        <item x="83"/>
        <item x="319"/>
        <item x="6"/>
        <item x="11"/>
        <item x="386"/>
        <item x="9"/>
        <item x="421"/>
        <item x="51"/>
        <item x="17"/>
        <item x="368"/>
        <item x="115"/>
        <item x="313"/>
        <item x="436"/>
        <item x="215"/>
        <item x="413"/>
        <item x="286"/>
        <item x="314"/>
        <item x="36"/>
        <item x="21"/>
        <item x="48"/>
        <item x="68"/>
        <item x="198"/>
        <item x="383"/>
        <item x="420"/>
        <item x="204"/>
        <item x="31"/>
        <item x="13"/>
        <item x="126"/>
        <item x="328"/>
        <item x="16"/>
        <item x="33"/>
        <item x="107"/>
        <item x="57"/>
        <item x="422"/>
        <item x="24"/>
        <item x="253"/>
        <item x="292"/>
        <item x="104"/>
        <item x="432"/>
        <item x="320"/>
        <item x="390"/>
        <item x="311"/>
        <item x="194"/>
        <item x="12"/>
        <item x="52"/>
        <item x="363"/>
        <item x="66"/>
        <item x="325"/>
        <item x="161"/>
        <item x="114"/>
        <item x="64"/>
        <item x="157"/>
        <item x="239"/>
        <item x="160"/>
        <item x="76"/>
        <item x="110"/>
        <item x="430"/>
        <item x="112"/>
        <item x="310"/>
        <item x="303"/>
        <item x="164"/>
        <item x="128"/>
        <item x="113"/>
        <item x="154"/>
        <item x="367"/>
        <item x="97"/>
        <item x="35"/>
        <item x="34"/>
        <item x="391"/>
        <item x="98"/>
        <item x="15"/>
        <item x="123"/>
        <item x="401"/>
        <item x="23"/>
        <item x="199"/>
        <item x="335"/>
        <item x="439"/>
        <item x="275"/>
        <item x="63"/>
        <item x="44"/>
        <item x="195"/>
        <item x="293"/>
        <item x="429"/>
        <item x="419"/>
        <item x="124"/>
        <item x="365"/>
        <item x="58"/>
        <item x="111"/>
        <item x="19"/>
        <item x="29"/>
        <item x="143"/>
        <item x="299"/>
        <item x="437"/>
        <item x="305"/>
        <item x="291"/>
        <item x="32"/>
        <item x="117"/>
        <item x="373"/>
        <item x="43"/>
        <item x="438"/>
        <item x="327"/>
        <item x="387"/>
        <item x="119"/>
        <item x="8"/>
        <item x="136"/>
        <item x="400"/>
        <item x="375"/>
        <item x="116"/>
        <item x="374"/>
        <item x="230"/>
        <item x="174"/>
        <item x="47"/>
        <item x="25"/>
        <item x="139"/>
        <item x="65"/>
        <item x="229"/>
        <item x="162"/>
        <item x="20"/>
        <item x="441"/>
        <item x="389"/>
        <item x="249"/>
        <item x="352"/>
        <item x="372"/>
        <item x="353"/>
        <item x="133"/>
        <item x="18"/>
        <item x="433"/>
        <item x="366"/>
        <item x="424"/>
        <item x="434"/>
        <item x="201"/>
        <item x="141"/>
        <item x="132"/>
        <item x="46"/>
        <item x="359"/>
        <item x="334"/>
        <item x="371"/>
        <item x="197"/>
        <item x="382"/>
        <item x="355"/>
        <item x="146"/>
        <item x="138"/>
        <item x="379"/>
        <item x="435"/>
        <item x="361"/>
        <item x="131"/>
        <item x="142"/>
        <item x="357"/>
        <item x="287"/>
        <item x="340"/>
        <item x="338"/>
        <item x="137"/>
        <item x="344"/>
        <item x="134"/>
        <item x="358"/>
        <item x="356"/>
        <item x="378"/>
        <item x="380"/>
        <item x="354"/>
        <item x="345"/>
        <item x="339"/>
        <item x="337"/>
        <item t="default"/>
      </items>
    </pivotField>
    <pivotField showAll="0"/>
    <pivotField showAll="0"/>
    <pivotField showAll="0"/>
    <pivotField showAll="0"/>
    <pivotField showAll="0"/>
    <pivotField showAll="0"/>
    <pivotField showAll="0"/>
    <pivotField showAll="0"/>
    <pivotField numFmtId="9" showAll="0"/>
    <pivotField dataField="1" showAll="0">
      <items count="443">
        <item x="370"/>
        <item x="372"/>
        <item x="371"/>
        <item x="380"/>
        <item x="425"/>
        <item x="360"/>
        <item x="362"/>
        <item x="381"/>
        <item x="426"/>
        <item x="374"/>
        <item x="382"/>
        <item x="369"/>
        <item x="394"/>
        <item x="359"/>
        <item x="388"/>
        <item x="393"/>
        <item x="366"/>
        <item x="354"/>
        <item x="355"/>
        <item x="361"/>
        <item x="399"/>
        <item x="356"/>
        <item x="387"/>
        <item x="357"/>
        <item x="363"/>
        <item x="441"/>
        <item x="138"/>
        <item x="386"/>
        <item x="400"/>
        <item x="375"/>
        <item x="417"/>
        <item x="373"/>
        <item x="358"/>
        <item x="28"/>
        <item x="368"/>
        <item x="402"/>
        <item x="367"/>
        <item x="30"/>
        <item x="395"/>
        <item x="148"/>
        <item x="29"/>
        <item x="403"/>
        <item x="132"/>
        <item x="353"/>
        <item x="136"/>
        <item x="31"/>
        <item x="18"/>
        <item x="352"/>
        <item x="385"/>
        <item x="405"/>
        <item x="139"/>
        <item x="23"/>
        <item x="427"/>
        <item x="134"/>
        <item x="349"/>
        <item x="351"/>
        <item x="45"/>
        <item x="123"/>
        <item x="390"/>
        <item x="21"/>
        <item x="135"/>
        <item x="384"/>
        <item x="392"/>
        <item x="140"/>
        <item x="25"/>
        <item x="389"/>
        <item x="418"/>
        <item x="10"/>
        <item x="20"/>
        <item x="401"/>
        <item x="350"/>
        <item x="145"/>
        <item x="364"/>
        <item x="142"/>
        <item x="404"/>
        <item x="120"/>
        <item x="22"/>
        <item x="424"/>
        <item x="137"/>
        <item x="128"/>
        <item x="398"/>
        <item x="58"/>
        <item x="292"/>
        <item x="297"/>
        <item x="121"/>
        <item x="391"/>
        <item x="8"/>
        <item x="44"/>
        <item x="24"/>
        <item x="323"/>
        <item x="379"/>
        <item x="407"/>
        <item x="436"/>
        <item x="383"/>
        <item x="147"/>
        <item x="313"/>
        <item x="344"/>
        <item x="117"/>
        <item x="131"/>
        <item x="327"/>
        <item x="65"/>
        <item x="396"/>
        <item x="158"/>
        <item x="16"/>
        <item x="130"/>
        <item x="326"/>
        <item x="377"/>
        <item x="435"/>
        <item x="229"/>
        <item x="298"/>
        <item x="141"/>
        <item x="133"/>
        <item x="408"/>
        <item x="122"/>
        <item x="337"/>
        <item x="13"/>
        <item x="335"/>
        <item x="129"/>
        <item x="378"/>
        <item x="433"/>
        <item x="26"/>
        <item x="318"/>
        <item x="109"/>
        <item x="305"/>
        <item x="230"/>
        <item x="127"/>
        <item x="321"/>
        <item x="108"/>
        <item x="57"/>
        <item x="118"/>
        <item x="333"/>
        <item x="397"/>
        <item x="107"/>
        <item x="32"/>
        <item x="9"/>
        <item x="320"/>
        <item x="106"/>
        <item x="51"/>
        <item x="159"/>
        <item x="42"/>
        <item x="198"/>
        <item x="111"/>
        <item x="46"/>
        <item x="124"/>
        <item x="412"/>
        <item x="99"/>
        <item x="294"/>
        <item x="317"/>
        <item x="310"/>
        <item x="113"/>
        <item x="63"/>
        <item x="413"/>
        <item x="103"/>
        <item x="146"/>
        <item x="56"/>
        <item x="19"/>
        <item x="47"/>
        <item x="144"/>
        <item x="125"/>
        <item x="432"/>
        <item x="299"/>
        <item x="409"/>
        <item x="102"/>
        <item x="14"/>
        <item x="312"/>
        <item x="43"/>
        <item x="415"/>
        <item x="196"/>
        <item x="33"/>
        <item x="269"/>
        <item x="73"/>
        <item x="227"/>
        <item x="100"/>
        <item x="115"/>
        <item x="17"/>
        <item x="342"/>
        <item x="280"/>
        <item x="291"/>
        <item x="406"/>
        <item x="304"/>
        <item x="116"/>
        <item x="76"/>
        <item x="12"/>
        <item x="48"/>
        <item x="414"/>
        <item x="101"/>
        <item x="428"/>
        <item x="319"/>
        <item x="232"/>
        <item x="112"/>
        <item x="410"/>
        <item x="91"/>
        <item x="438"/>
        <item x="253"/>
        <item x="315"/>
        <item x="336"/>
        <item x="74"/>
        <item x="240"/>
        <item x="66"/>
        <item x="422"/>
        <item x="34"/>
        <item x="301"/>
        <item x="27"/>
        <item x="254"/>
        <item x="316"/>
        <item x="41"/>
        <item x="343"/>
        <item x="119"/>
        <item x="434"/>
        <item x="75"/>
        <item x="110"/>
        <item x="93"/>
        <item x="205"/>
        <item x="72"/>
        <item x="1"/>
        <item x="423"/>
        <item x="143"/>
        <item x="295"/>
        <item x="197"/>
        <item x="277"/>
        <item x="68"/>
        <item x="208"/>
        <item x="11"/>
        <item x="411"/>
        <item x="104"/>
        <item x="114"/>
        <item x="429"/>
        <item x="239"/>
        <item x="88"/>
        <item x="440"/>
        <item x="226"/>
        <item x="284"/>
        <item x="64"/>
        <item x="338"/>
        <item x="293"/>
        <item x="314"/>
        <item x="84"/>
        <item x="421"/>
        <item x="59"/>
        <item x="309"/>
        <item x="228"/>
        <item x="345"/>
        <item x="271"/>
        <item x="437"/>
        <item x="199"/>
        <item x="157"/>
        <item x="83"/>
        <item x="195"/>
        <item x="281"/>
        <item x="87"/>
        <item x="193"/>
        <item x="162"/>
        <item x="311"/>
        <item x="250"/>
        <item x="154"/>
        <item x="290"/>
        <item x="69"/>
        <item x="89"/>
        <item x="80"/>
        <item x="6"/>
        <item x="105"/>
        <item x="331"/>
        <item x="340"/>
        <item x="206"/>
        <item x="308"/>
        <item x="339"/>
        <item x="303"/>
        <item x="160"/>
        <item x="300"/>
        <item x="15"/>
        <item x="126"/>
        <item x="328"/>
        <item x="431"/>
        <item x="270"/>
        <item x="164"/>
        <item x="203"/>
        <item x="55"/>
        <item x="225"/>
        <item x="50"/>
        <item x="419"/>
        <item x="151"/>
        <item x="70"/>
        <item x="347"/>
        <item x="62"/>
        <item x="365"/>
        <item x="85"/>
        <item x="161"/>
        <item x="201"/>
        <item x="224"/>
        <item x="302"/>
        <item x="296"/>
        <item x="81"/>
        <item x="439"/>
        <item x="78"/>
        <item x="276"/>
        <item x="156"/>
        <item x="324"/>
        <item x="0"/>
        <item x="222"/>
        <item x="420"/>
        <item x="189"/>
        <item x="71"/>
        <item x="67"/>
        <item x="332"/>
        <item x="217"/>
        <item x="256"/>
        <item x="231"/>
        <item x="194"/>
        <item x="150"/>
        <item x="235"/>
        <item x="329"/>
        <item x="233"/>
        <item x="307"/>
        <item x="430"/>
        <item x="165"/>
        <item x="40"/>
        <item x="35"/>
        <item x="53"/>
        <item x="79"/>
        <item x="272"/>
        <item x="236"/>
        <item x="283"/>
        <item x="49"/>
        <item x="90"/>
        <item x="202"/>
        <item x="60"/>
        <item x="306"/>
        <item x="155"/>
        <item x="223"/>
        <item x="255"/>
        <item x="39"/>
        <item x="341"/>
        <item x="234"/>
        <item x="172"/>
        <item x="285"/>
        <item x="38"/>
        <item x="82"/>
        <item x="98"/>
        <item x="330"/>
        <item x="207"/>
        <item x="279"/>
        <item x="152"/>
        <item x="7"/>
        <item x="209"/>
        <item x="97"/>
        <item x="275"/>
        <item x="346"/>
        <item x="77"/>
        <item x="200"/>
        <item x="289"/>
        <item x="376"/>
        <item x="288"/>
        <item x="92"/>
        <item x="273"/>
        <item x="278"/>
        <item x="5"/>
        <item x="86"/>
        <item x="204"/>
        <item x="221"/>
        <item x="262"/>
        <item x="282"/>
        <item x="182"/>
        <item x="163"/>
        <item x="173"/>
        <item x="237"/>
        <item x="166"/>
        <item x="176"/>
        <item x="334"/>
        <item x="244"/>
        <item x="210"/>
        <item x="416"/>
        <item x="185"/>
        <item x="179"/>
        <item x="251"/>
        <item x="36"/>
        <item x="248"/>
        <item x="181"/>
        <item x="325"/>
        <item x="216"/>
        <item x="54"/>
        <item x="214"/>
        <item x="218"/>
        <item x="259"/>
        <item x="175"/>
        <item x="268"/>
        <item x="258"/>
        <item x="171"/>
        <item x="322"/>
        <item x="61"/>
        <item x="188"/>
        <item x="261"/>
        <item x="286"/>
        <item x="260"/>
        <item x="96"/>
        <item x="3"/>
        <item x="184"/>
        <item x="245"/>
        <item x="186"/>
        <item x="2"/>
        <item x="37"/>
        <item x="177"/>
        <item x="187"/>
        <item x="263"/>
        <item x="257"/>
        <item x="265"/>
        <item x="52"/>
        <item x="243"/>
        <item x="287"/>
        <item x="169"/>
        <item x="4"/>
        <item x="249"/>
        <item x="180"/>
        <item x="167"/>
        <item x="178"/>
        <item x="274"/>
        <item x="213"/>
        <item x="170"/>
        <item x="94"/>
        <item x="168"/>
        <item x="149"/>
        <item x="219"/>
        <item x="190"/>
        <item x="238"/>
        <item x="246"/>
        <item x="252"/>
        <item x="95"/>
        <item x="241"/>
        <item x="211"/>
        <item x="264"/>
        <item x="266"/>
        <item x="215"/>
        <item x="220"/>
        <item x="191"/>
        <item x="247"/>
        <item x="174"/>
        <item x="267"/>
        <item x="192"/>
        <item x="183"/>
        <item x="242"/>
        <item x="212"/>
        <item x="153"/>
        <item x="348"/>
        <item t="default"/>
      </items>
    </pivotField>
  </pivotFields>
  <rowFields count="1">
    <field x="5"/>
  </rowFields>
  <rowItems count="11">
    <i>
      <x v="18"/>
    </i>
    <i>
      <x v="45"/>
    </i>
    <i>
      <x v="64"/>
    </i>
    <i>
      <x v="69"/>
    </i>
    <i>
      <x v="167"/>
    </i>
    <i>
      <x v="218"/>
    </i>
    <i>
      <x v="236"/>
    </i>
    <i>
      <x v="244"/>
    </i>
    <i>
      <x v="250"/>
    </i>
    <i>
      <x v="337"/>
    </i>
    <i t="grand">
      <x/>
    </i>
  </rowItems>
  <colItems count="1">
    <i/>
  </colItems>
  <dataFields count="1">
    <dataField name="Sum of total price" fld="15" baseField="5" baseItem="18"/>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ED138CA-2461-4CF2-BE6E-5B6910106126}"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5:C15" firstHeaderRow="1" firstDataRow="1" firstDataCol="1"/>
  <pivotFields count="16">
    <pivotField showAll="0"/>
    <pivotField showAll="0"/>
    <pivotField showAll="0"/>
    <pivotField showAll="0"/>
    <pivotField showAll="0"/>
    <pivotField showAll="0"/>
    <pivotField showAll="0"/>
    <pivotField dataField="1" showAll="0"/>
    <pivotField axis="axisRow" showAll="0">
      <items count="10">
        <item x="0"/>
        <item x="1"/>
        <item x="2"/>
        <item x="4"/>
        <item x="3"/>
        <item x="6"/>
        <item x="7"/>
        <item x="5"/>
        <item x="8"/>
        <item t="default"/>
      </items>
    </pivotField>
    <pivotField showAll="0"/>
    <pivotField showAll="0"/>
    <pivotField showAll="0"/>
    <pivotField showAll="0"/>
    <pivotField showAll="0"/>
    <pivotField numFmtId="9" showAll="0"/>
    <pivotField showAll="0"/>
  </pivotFields>
  <rowFields count="1">
    <field x="8"/>
  </rowFields>
  <rowItems count="10">
    <i>
      <x/>
    </i>
    <i>
      <x v="1"/>
    </i>
    <i>
      <x v="2"/>
    </i>
    <i>
      <x v="3"/>
    </i>
    <i>
      <x v="4"/>
    </i>
    <i>
      <x v="5"/>
    </i>
    <i>
      <x v="6"/>
    </i>
    <i>
      <x v="7"/>
    </i>
    <i>
      <x v="8"/>
    </i>
    <i t="grand">
      <x/>
    </i>
  </rowItems>
  <colItems count="1">
    <i/>
  </colItems>
  <dataFields count="1">
    <dataField name="Average of DIS" fld="7" subtotal="average" baseField="8"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A0DFA8D-01A7-42AB-A14D-DF6047BB11EE}"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5:C87" firstHeaderRow="1" firstDataRow="1" firstDataCol="1"/>
  <pivotFields count="16">
    <pivotField showAll="0" sortType="descending">
      <items count="505">
        <item x="379"/>
        <item x="417"/>
        <item x="404"/>
        <item x="409"/>
        <item x="413"/>
        <item x="403"/>
        <item x="397"/>
        <item x="426"/>
        <item x="412"/>
        <item x="416"/>
        <item x="399"/>
        <item x="402"/>
        <item x="385"/>
        <item x="377"/>
        <item x="386"/>
        <item x="439"/>
        <item x="405"/>
        <item x="383"/>
        <item x="374"/>
        <item x="411"/>
        <item x="373"/>
        <item x="414"/>
        <item x="378"/>
        <item x="384"/>
        <item x="380"/>
        <item x="424"/>
        <item x="467"/>
        <item x="375"/>
        <item x="436"/>
        <item x="476"/>
        <item x="408"/>
        <item x="435"/>
        <item x="387"/>
        <item x="400"/>
        <item x="410"/>
        <item x="433"/>
        <item x="437"/>
        <item x="366"/>
        <item x="393"/>
        <item x="468"/>
        <item x="443"/>
        <item x="425"/>
        <item x="421"/>
        <item x="406"/>
        <item x="418"/>
        <item x="391"/>
        <item x="434"/>
        <item x="372"/>
        <item x="419"/>
        <item x="415"/>
        <item x="444"/>
        <item x="477"/>
        <item x="430"/>
        <item x="442"/>
        <item x="446"/>
        <item x="398"/>
        <item x="376"/>
        <item x="440"/>
        <item x="401"/>
        <item x="453"/>
        <item x="438"/>
        <item x="428"/>
        <item x="447"/>
        <item x="370"/>
        <item x="381"/>
        <item x="355"/>
        <item x="423"/>
        <item x="394"/>
        <item x="392"/>
        <item x="429"/>
        <item x="371"/>
        <item x="452"/>
        <item x="456"/>
        <item x="388"/>
        <item x="473"/>
        <item x="382"/>
        <item x="463"/>
        <item x="457"/>
        <item x="396"/>
        <item x="448"/>
        <item x="407"/>
        <item x="427"/>
        <item x="422"/>
        <item x="420"/>
        <item x="389"/>
        <item x="458"/>
        <item x="449"/>
        <item x="461"/>
        <item x="369"/>
        <item x="431"/>
        <item x="474"/>
        <item x="445"/>
        <item x="395"/>
        <item x="478"/>
        <item x="462"/>
        <item x="480"/>
        <item x="479"/>
        <item x="484"/>
        <item x="368"/>
        <item x="441"/>
        <item x="432"/>
        <item x="450"/>
        <item x="390"/>
        <item x="357"/>
        <item x="451"/>
        <item x="367"/>
        <item x="475"/>
        <item x="485"/>
        <item x="459"/>
        <item x="454"/>
        <item x="455"/>
        <item x="472"/>
        <item x="364"/>
        <item x="359"/>
        <item x="466"/>
        <item x="469"/>
        <item x="358"/>
        <item x="362"/>
        <item x="143"/>
        <item x="470"/>
        <item x="356"/>
        <item x="360"/>
        <item x="465"/>
        <item x="365"/>
        <item x="460"/>
        <item x="361"/>
        <item x="483"/>
        <item x="471"/>
        <item x="155"/>
        <item x="363"/>
        <item x="142"/>
        <item x="464"/>
        <item x="165"/>
        <item x="481"/>
        <item x="144"/>
        <item x="149"/>
        <item x="310"/>
        <item x="169"/>
        <item x="156"/>
        <item x="145"/>
        <item x="482"/>
        <item x="147"/>
        <item x="148"/>
        <item x="171"/>
        <item x="168"/>
        <item x="164"/>
        <item x="146"/>
        <item x="153"/>
        <item x="166"/>
        <item x="162"/>
        <item x="167"/>
        <item x="150"/>
        <item x="141"/>
        <item x="34"/>
        <item x="163"/>
        <item x="151"/>
        <item x="161"/>
        <item x="159"/>
        <item x="154"/>
        <item x="32"/>
        <item x="31"/>
        <item x="158"/>
        <item x="160"/>
        <item x="20"/>
        <item x="22"/>
        <item x="157"/>
        <item x="170"/>
        <item x="131"/>
        <item x="33"/>
        <item x="30"/>
        <item x="152"/>
        <item x="16"/>
        <item x="29"/>
        <item x="23"/>
        <item x="134"/>
        <item x="27"/>
        <item x="129"/>
        <item x="21"/>
        <item x="25"/>
        <item x="263"/>
        <item x="18"/>
        <item x="311"/>
        <item x="266"/>
        <item x="17"/>
        <item x="28"/>
        <item x="265"/>
        <item x="24"/>
        <item x="19"/>
        <item x="26"/>
        <item x="258"/>
        <item x="259"/>
        <item x="14"/>
        <item x="13"/>
        <item x="15"/>
        <item x="222"/>
        <item x="223"/>
        <item x="257"/>
        <item x="132"/>
        <item x="267"/>
        <item x="232"/>
        <item x="135"/>
        <item x="264"/>
        <item x="139"/>
        <item x="268"/>
        <item x="260"/>
        <item x="230"/>
        <item x="261"/>
        <item x="225"/>
        <item x="236"/>
        <item x="262"/>
        <item x="237"/>
        <item x="308"/>
        <item x="319"/>
        <item x="231"/>
        <item x="234"/>
        <item x="229"/>
        <item x="209"/>
        <item x="227"/>
        <item x="221"/>
        <item x="318"/>
        <item x="126"/>
        <item x="226"/>
        <item x="211"/>
        <item x="314"/>
        <item x="253"/>
        <item x="220"/>
        <item x="137"/>
        <item x="322"/>
        <item x="309"/>
        <item x="324"/>
        <item x="130"/>
        <item x="246"/>
        <item x="233"/>
        <item x="235"/>
        <item x="133"/>
        <item x="128"/>
        <item x="136"/>
        <item x="316"/>
        <item x="224"/>
        <item x="326"/>
        <item x="270"/>
        <item x="228"/>
        <item x="140"/>
        <item x="494"/>
        <item x="214"/>
        <item x="323"/>
        <item x="492"/>
        <item x="313"/>
        <item x="495"/>
        <item x="109"/>
        <item x="312"/>
        <item x="127"/>
        <item x="48"/>
        <item x="315"/>
        <item x="207"/>
        <item x="138"/>
        <item x="317"/>
        <item x="327"/>
        <item x="496"/>
        <item x="206"/>
        <item x="47"/>
        <item x="102"/>
        <item x="10"/>
        <item x="498"/>
        <item x="113"/>
        <item x="273"/>
        <item x="49"/>
        <item x="212"/>
        <item x="251"/>
        <item x="103"/>
        <item x="8"/>
        <item x="279"/>
        <item x="488"/>
        <item x="244"/>
        <item x="215"/>
        <item x="247"/>
        <item x="73"/>
        <item x="325"/>
        <item x="245"/>
        <item x="249"/>
        <item x="46"/>
        <item x="487"/>
        <item x="321"/>
        <item x="493"/>
        <item x="497"/>
        <item x="38"/>
        <item x="210"/>
        <item x="491"/>
        <item x="61"/>
        <item x="45"/>
        <item x="115"/>
        <item x="106"/>
        <item x="9"/>
        <item x="125"/>
        <item x="320"/>
        <item x="248"/>
        <item x="271"/>
        <item x="43"/>
        <item x="71"/>
        <item x="58"/>
        <item x="117"/>
        <item x="486"/>
        <item x="123"/>
        <item x="60"/>
        <item x="100"/>
        <item x="119"/>
        <item x="7"/>
        <item x="114"/>
        <item x="42"/>
        <item x="297"/>
        <item x="213"/>
        <item x="250"/>
        <item x="104"/>
        <item x="172"/>
        <item x="205"/>
        <item x="208"/>
        <item x="68"/>
        <item x="105"/>
        <item x="116"/>
        <item x="107"/>
        <item x="118"/>
        <item x="295"/>
        <item x="69"/>
        <item x="108"/>
        <item x="243"/>
        <item x="41"/>
        <item x="63"/>
        <item x="188"/>
        <item x="112"/>
        <item x="44"/>
        <item x="95"/>
        <item x="97"/>
        <item x="11"/>
        <item x="96"/>
        <item x="272"/>
        <item x="101"/>
        <item x="219"/>
        <item x="240"/>
        <item x="490"/>
        <item x="218"/>
        <item x="62"/>
        <item x="502"/>
        <item x="110"/>
        <item x="354"/>
        <item x="241"/>
        <item x="489"/>
        <item x="276"/>
        <item x="59"/>
        <item x="242"/>
        <item x="76"/>
        <item x="111"/>
        <item x="183"/>
        <item x="303"/>
        <item x="124"/>
        <item x="36"/>
        <item x="275"/>
        <item x="75"/>
        <item x="12"/>
        <item x="122"/>
        <item x="302"/>
        <item x="239"/>
        <item x="173"/>
        <item x="72"/>
        <item x="182"/>
        <item x="190"/>
        <item x="269"/>
        <item x="50"/>
        <item x="6"/>
        <item x="70"/>
        <item x="77"/>
        <item x="192"/>
        <item x="174"/>
        <item x="79"/>
        <item x="189"/>
        <item x="184"/>
        <item x="293"/>
        <item x="238"/>
        <item x="252"/>
        <item x="294"/>
        <item x="98"/>
        <item x="37"/>
        <item x="278"/>
        <item x="350"/>
        <item x="74"/>
        <item x="291"/>
        <item x="187"/>
        <item x="306"/>
        <item x="351"/>
        <item x="121"/>
        <item x="87"/>
        <item x="176"/>
        <item x="217"/>
        <item x="191"/>
        <item x="4"/>
        <item x="120"/>
        <item x="181"/>
        <item x="99"/>
        <item x="329"/>
        <item x="175"/>
        <item x="178"/>
        <item x="328"/>
        <item x="180"/>
        <item x="298"/>
        <item x="35"/>
        <item x="499"/>
        <item x="349"/>
        <item x="346"/>
        <item x="340"/>
        <item x="282"/>
        <item x="277"/>
        <item x="501"/>
        <item x="185"/>
        <item x="67"/>
        <item x="179"/>
        <item x="85"/>
        <item x="88"/>
        <item x="78"/>
        <item x="274"/>
        <item x="186"/>
        <item x="299"/>
        <item x="304"/>
        <item x="339"/>
        <item x="305"/>
        <item x="177"/>
        <item x="296"/>
        <item x="52"/>
        <item x="89"/>
        <item x="86"/>
        <item x="333"/>
        <item x="84"/>
        <item x="331"/>
        <item x="53"/>
        <item x="307"/>
        <item x="254"/>
        <item x="503"/>
        <item x="90"/>
        <item x="197"/>
        <item x="288"/>
        <item x="216"/>
        <item x="330"/>
        <item x="500"/>
        <item x="81"/>
        <item x="300"/>
        <item x="66"/>
        <item x="51"/>
        <item x="353"/>
        <item x="289"/>
        <item x="94"/>
        <item x="92"/>
        <item x="80"/>
        <item x="196"/>
        <item x="335"/>
        <item x="91"/>
        <item x="287"/>
        <item x="198"/>
        <item x="334"/>
        <item x="281"/>
        <item x="82"/>
        <item x="292"/>
        <item x="65"/>
        <item x="280"/>
        <item x="83"/>
        <item x="255"/>
        <item x="301"/>
        <item x="203"/>
        <item x="290"/>
        <item x="332"/>
        <item x="201"/>
        <item x="336"/>
        <item x="40"/>
        <item x="338"/>
        <item x="3"/>
        <item x="199"/>
        <item x="345"/>
        <item x="344"/>
        <item x="337"/>
        <item x="5"/>
        <item x="348"/>
        <item x="93"/>
        <item x="39"/>
        <item x="1"/>
        <item x="2"/>
        <item x="343"/>
        <item x="342"/>
        <item x="193"/>
        <item x="202"/>
        <item x="56"/>
        <item x="204"/>
        <item x="286"/>
        <item x="64"/>
        <item x="347"/>
        <item x="200"/>
        <item x="352"/>
        <item x="256"/>
        <item x="283"/>
        <item x="194"/>
        <item x="57"/>
        <item x="195"/>
        <item x="54"/>
        <item x="55"/>
        <item x="341"/>
        <item x="285"/>
        <item x="284"/>
        <item x="0"/>
        <item t="default"/>
      </items>
    </pivotField>
    <pivotField showAll="0">
      <items count="27">
        <item x="1"/>
        <item x="2"/>
        <item x="9"/>
        <item x="0"/>
        <item x="18"/>
        <item x="4"/>
        <item x="17"/>
        <item x="8"/>
        <item x="11"/>
        <item x="16"/>
        <item x="24"/>
        <item x="23"/>
        <item x="25"/>
        <item x="19"/>
        <item x="12"/>
        <item x="21"/>
        <item x="20"/>
        <item x="13"/>
        <item x="22"/>
        <item x="3"/>
        <item x="10"/>
        <item x="15"/>
        <item x="6"/>
        <item x="5"/>
        <item x="14"/>
        <item x="7"/>
        <item t="default"/>
      </items>
    </pivotField>
    <pivotField showAll="0">
      <items count="77">
        <item x="33"/>
        <item x="11"/>
        <item x="49"/>
        <item x="10"/>
        <item x="68"/>
        <item x="12"/>
        <item x="14"/>
        <item x="35"/>
        <item x="34"/>
        <item x="69"/>
        <item x="52"/>
        <item x="63"/>
        <item x="71"/>
        <item x="67"/>
        <item x="70"/>
        <item x="36"/>
        <item x="2"/>
        <item x="56"/>
        <item x="51"/>
        <item x="0"/>
        <item x="30"/>
        <item x="37"/>
        <item x="23"/>
        <item x="32"/>
        <item x="6"/>
        <item x="50"/>
        <item x="60"/>
        <item x="48"/>
        <item x="15"/>
        <item x="21"/>
        <item x="31"/>
        <item x="43"/>
        <item x="44"/>
        <item x="64"/>
        <item x="45"/>
        <item x="9"/>
        <item x="29"/>
        <item x="66"/>
        <item x="65"/>
        <item x="20"/>
        <item x="19"/>
        <item x="41"/>
        <item x="54"/>
        <item x="13"/>
        <item x="62"/>
        <item x="53"/>
        <item x="8"/>
        <item x="42"/>
        <item x="5"/>
        <item x="61"/>
        <item x="16"/>
        <item x="57"/>
        <item x="40"/>
        <item x="47"/>
        <item x="7"/>
        <item x="46"/>
        <item x="1"/>
        <item x="59"/>
        <item x="3"/>
        <item x="4"/>
        <item x="24"/>
        <item x="74"/>
        <item x="58"/>
        <item x="25"/>
        <item x="38"/>
        <item x="17"/>
        <item x="75"/>
        <item x="18"/>
        <item x="39"/>
        <item x="55"/>
        <item x="22"/>
        <item x="72"/>
        <item x="28"/>
        <item x="27"/>
        <item x="26"/>
        <item x="73"/>
        <item t="default"/>
      </items>
    </pivotField>
    <pivotField dataField="1" showAll="0">
      <items count="3">
        <item x="0"/>
        <item x="1"/>
        <item t="default"/>
      </items>
    </pivotField>
    <pivotField axis="axisRow" showAll="0">
      <items count="82">
        <item x="46"/>
        <item x="45"/>
        <item x="38"/>
        <item x="39"/>
        <item x="13"/>
        <item x="44"/>
        <item x="30"/>
        <item x="9"/>
        <item x="32"/>
        <item x="47"/>
        <item x="14"/>
        <item x="8"/>
        <item x="10"/>
        <item x="15"/>
        <item x="33"/>
        <item x="12"/>
        <item x="31"/>
        <item x="17"/>
        <item x="5"/>
        <item x="58"/>
        <item x="37"/>
        <item x="48"/>
        <item x="59"/>
        <item x="16"/>
        <item x="53"/>
        <item x="7"/>
        <item x="55"/>
        <item x="43"/>
        <item x="21"/>
        <item x="42"/>
        <item x="6"/>
        <item x="18"/>
        <item x="11"/>
        <item x="2"/>
        <item x="52"/>
        <item x="20"/>
        <item x="1"/>
        <item x="49"/>
        <item x="57"/>
        <item x="29"/>
        <item x="19"/>
        <item x="51"/>
        <item x="4"/>
        <item x="36"/>
        <item x="35"/>
        <item x="28"/>
        <item x="54"/>
        <item x="56"/>
        <item x="22"/>
        <item x="3"/>
        <item x="76"/>
        <item x="0"/>
        <item x="50"/>
        <item x="23"/>
        <item x="34"/>
        <item x="80"/>
        <item x="41"/>
        <item x="75"/>
        <item x="24"/>
        <item x="77"/>
        <item x="71"/>
        <item x="79"/>
        <item x="68"/>
        <item x="27"/>
        <item x="78"/>
        <item x="70"/>
        <item x="25"/>
        <item x="62"/>
        <item x="40"/>
        <item x="74"/>
        <item x="67"/>
        <item x="63"/>
        <item x="64"/>
        <item x="69"/>
        <item x="66"/>
        <item x="65"/>
        <item x="72"/>
        <item x="61"/>
        <item x="73"/>
        <item x="60"/>
        <item x="26"/>
        <item t="default"/>
      </items>
    </pivotField>
    <pivotField showAll="0"/>
    <pivotField showAll="0"/>
    <pivotField showAll="0"/>
    <pivotField showAll="0"/>
    <pivotField showAll="0"/>
    <pivotField showAll="0">
      <items count="47">
        <item x="27"/>
        <item x="32"/>
        <item x="35"/>
        <item x="26"/>
        <item x="23"/>
        <item x="37"/>
        <item x="34"/>
        <item x="11"/>
        <item x="3"/>
        <item x="0"/>
        <item x="42"/>
        <item x="25"/>
        <item x="31"/>
        <item x="36"/>
        <item x="14"/>
        <item x="29"/>
        <item x="24"/>
        <item x="8"/>
        <item x="40"/>
        <item x="28"/>
        <item x="10"/>
        <item x="30"/>
        <item x="33"/>
        <item x="1"/>
        <item x="7"/>
        <item x="19"/>
        <item x="18"/>
        <item x="6"/>
        <item x="38"/>
        <item x="17"/>
        <item x="13"/>
        <item x="2"/>
        <item x="43"/>
        <item x="15"/>
        <item x="16"/>
        <item x="21"/>
        <item x="5"/>
        <item x="39"/>
        <item x="12"/>
        <item x="45"/>
        <item x="41"/>
        <item x="20"/>
        <item x="4"/>
        <item x="9"/>
        <item x="22"/>
        <item x="44"/>
        <item t="default"/>
      </items>
    </pivotField>
    <pivotField showAll="0">
      <items count="358">
        <item x="320"/>
        <item x="296"/>
        <item x="283"/>
        <item x="327"/>
        <item x="297"/>
        <item x="324"/>
        <item x="298"/>
        <item x="310"/>
        <item x="326"/>
        <item x="291"/>
        <item x="300"/>
        <item x="289"/>
        <item x="333"/>
        <item x="299"/>
        <item x="288"/>
        <item x="309"/>
        <item x="285"/>
        <item x="284"/>
        <item x="316"/>
        <item x="292"/>
        <item x="325"/>
        <item x="302"/>
        <item x="311"/>
        <item x="69"/>
        <item x="304"/>
        <item x="303"/>
        <item x="113"/>
        <item x="287"/>
        <item x="114"/>
        <item x="301"/>
        <item x="305"/>
        <item x="306"/>
        <item x="307"/>
        <item x="308"/>
        <item x="290"/>
        <item x="262"/>
        <item x="104"/>
        <item x="103"/>
        <item x="282"/>
        <item x="286"/>
        <item x="124"/>
        <item x="26"/>
        <item x="122"/>
        <item x="315"/>
        <item x="28"/>
        <item x="329"/>
        <item x="111"/>
        <item x="97"/>
        <item x="328"/>
        <item x="269"/>
        <item x="13"/>
        <item x="295"/>
        <item x="127"/>
        <item x="125"/>
        <item x="339"/>
        <item x="19"/>
        <item x="319"/>
        <item x="21"/>
        <item x="281"/>
        <item x="261"/>
        <item x="317"/>
        <item x="352"/>
        <item x="293"/>
        <item x="294"/>
        <item x="112"/>
        <item x="277"/>
        <item x="126"/>
        <item x="334"/>
        <item x="280"/>
        <item x="332"/>
        <item x="275"/>
        <item x="84"/>
        <item x="118"/>
        <item x="109"/>
        <item x="110"/>
        <item x="351"/>
        <item x="81"/>
        <item x="267"/>
        <item x="128"/>
        <item x="157"/>
        <item x="340"/>
        <item x="223"/>
        <item x="256"/>
        <item x="107"/>
        <item x="338"/>
        <item x="258"/>
        <item x="116"/>
        <item x="144"/>
        <item x="259"/>
        <item x="260"/>
        <item x="321"/>
        <item x="106"/>
        <item x="65"/>
        <item x="27"/>
        <item x="92"/>
        <item x="24"/>
        <item x="173"/>
        <item x="236"/>
        <item x="268"/>
        <item x="115"/>
        <item x="117"/>
        <item x="244"/>
        <item x="266"/>
        <item x="214"/>
        <item x="234"/>
        <item x="335"/>
        <item x="123"/>
        <item x="279"/>
        <item x="89"/>
        <item x="346"/>
        <item x="247"/>
        <item x="215"/>
        <item x="212"/>
        <item x="166"/>
        <item x="182"/>
        <item x="180"/>
        <item x="108"/>
        <item x="270"/>
        <item x="53"/>
        <item x="119"/>
        <item x="255"/>
        <item x="337"/>
        <item x="181"/>
        <item x="233"/>
        <item x="264"/>
        <item x="263"/>
        <item x="323"/>
        <item x="251"/>
        <item x="276"/>
        <item x="170"/>
        <item x="15"/>
        <item x="142"/>
        <item x="25"/>
        <item x="174"/>
        <item x="20"/>
        <item x="48"/>
        <item x="186"/>
        <item x="50"/>
        <item x="167"/>
        <item x="29"/>
        <item x="87"/>
        <item x="138"/>
        <item x="252"/>
        <item x="43"/>
        <item x="88"/>
        <item x="99"/>
        <item x="169"/>
        <item x="272"/>
        <item x="172"/>
        <item x="90"/>
        <item x="176"/>
        <item x="341"/>
        <item x="9"/>
        <item x="23"/>
        <item x="168"/>
        <item x="257"/>
        <item x="153"/>
        <item x="164"/>
        <item x="232"/>
        <item x="250"/>
        <item x="137"/>
        <item x="52"/>
        <item x="192"/>
        <item x="342"/>
        <item x="33"/>
        <item x="218"/>
        <item x="47"/>
        <item x="177"/>
        <item x="199"/>
        <item x="146"/>
        <item x="249"/>
        <item x="200"/>
        <item x="278"/>
        <item x="91"/>
        <item x="163"/>
        <item x="322"/>
        <item x="32"/>
        <item x="243"/>
        <item x="95"/>
        <item x="156"/>
        <item x="171"/>
        <item x="313"/>
        <item x="187"/>
        <item x="190"/>
        <item x="55"/>
        <item x="5"/>
        <item x="6"/>
        <item x="314"/>
        <item x="12"/>
        <item x="11"/>
        <item x="195"/>
        <item x="54"/>
        <item x="134"/>
        <item x="208"/>
        <item x="165"/>
        <item x="74"/>
        <item x="197"/>
        <item x="22"/>
        <item x="242"/>
        <item x="102"/>
        <item x="349"/>
        <item x="194"/>
        <item x="121"/>
        <item x="318"/>
        <item x="347"/>
        <item x="203"/>
        <item x="96"/>
        <item x="80"/>
        <item x="183"/>
        <item x="86"/>
        <item x="206"/>
        <item x="35"/>
        <item x="237"/>
        <item x="152"/>
        <item x="120"/>
        <item x="191"/>
        <item x="139"/>
        <item x="246"/>
        <item x="241"/>
        <item x="175"/>
        <item x="353"/>
        <item x="184"/>
        <item x="201"/>
        <item x="162"/>
        <item x="219"/>
        <item x="140"/>
        <item x="8"/>
        <item x="150"/>
        <item x="57"/>
        <item x="41"/>
        <item x="228"/>
        <item x="254"/>
        <item x="205"/>
        <item x="216"/>
        <item x="49"/>
        <item x="155"/>
        <item x="14"/>
        <item x="131"/>
        <item x="133"/>
        <item x="231"/>
        <item x="76"/>
        <item x="178"/>
        <item x="132"/>
        <item x="202"/>
        <item x="330"/>
        <item x="312"/>
        <item x="85"/>
        <item x="161"/>
        <item x="105"/>
        <item x="66"/>
        <item x="193"/>
        <item x="273"/>
        <item x="356"/>
        <item x="101"/>
        <item x="265"/>
        <item x="93"/>
        <item x="61"/>
        <item x="145"/>
        <item x="209"/>
        <item x="58"/>
        <item x="248"/>
        <item x="198"/>
        <item x="245"/>
        <item x="7"/>
        <item x="16"/>
        <item x="135"/>
        <item x="348"/>
        <item x="71"/>
        <item x="36"/>
        <item x="149"/>
        <item x="159"/>
        <item x="1"/>
        <item x="213"/>
        <item x="188"/>
        <item x="40"/>
        <item x="345"/>
        <item x="343"/>
        <item x="274"/>
        <item x="130"/>
        <item x="45"/>
        <item x="154"/>
        <item x="354"/>
        <item x="82"/>
        <item x="221"/>
        <item x="141"/>
        <item x="225"/>
        <item x="196"/>
        <item x="30"/>
        <item x="207"/>
        <item x="77"/>
        <item x="67"/>
        <item x="62"/>
        <item x="158"/>
        <item x="220"/>
        <item x="160"/>
        <item x="147"/>
        <item x="331"/>
        <item x="136"/>
        <item x="38"/>
        <item x="235"/>
        <item x="72"/>
        <item x="100"/>
        <item x="3"/>
        <item x="143"/>
        <item x="18"/>
        <item x="271"/>
        <item x="34"/>
        <item x="70"/>
        <item x="83"/>
        <item x="17"/>
        <item x="179"/>
        <item x="2"/>
        <item x="98"/>
        <item x="211"/>
        <item x="240"/>
        <item x="68"/>
        <item x="238"/>
        <item x="151"/>
        <item x="51"/>
        <item x="79"/>
        <item x="204"/>
        <item x="63"/>
        <item x="94"/>
        <item x="350"/>
        <item x="42"/>
        <item x="60"/>
        <item x="189"/>
        <item x="229"/>
        <item x="75"/>
        <item x="344"/>
        <item x="336"/>
        <item x="148"/>
        <item x="253"/>
        <item x="129"/>
        <item x="210"/>
        <item x="37"/>
        <item x="44"/>
        <item x="78"/>
        <item x="4"/>
        <item x="10"/>
        <item x="31"/>
        <item x="73"/>
        <item x="226"/>
        <item x="217"/>
        <item x="355"/>
        <item x="39"/>
        <item x="59"/>
        <item x="56"/>
        <item x="239"/>
        <item x="46"/>
        <item x="230"/>
        <item x="222"/>
        <item x="185"/>
        <item x="224"/>
        <item x="64"/>
        <item x="227"/>
        <item x="0"/>
        <item t="default"/>
      </items>
    </pivotField>
    <pivotField showAll="0">
      <items count="456">
        <item x="158"/>
        <item x="159"/>
        <item x="40"/>
        <item x="225"/>
        <item x="187"/>
        <item x="197"/>
        <item x="3"/>
        <item x="334"/>
        <item x="190"/>
        <item x="257"/>
        <item x="262"/>
        <item x="195"/>
        <item x="219"/>
        <item x="253"/>
        <item x="332"/>
        <item x="160"/>
        <item x="268"/>
        <item x="241"/>
        <item x="242"/>
        <item x="269"/>
        <item x="97"/>
        <item x="240"/>
        <item x="163"/>
        <item x="333"/>
        <item x="222"/>
        <item x="196"/>
        <item x="221"/>
        <item x="57"/>
        <item x="2"/>
        <item x="191"/>
        <item x="217"/>
        <item x="259"/>
        <item x="96"/>
        <item x="39"/>
        <item x="189"/>
        <item x="181"/>
        <item x="322"/>
        <item x="284"/>
        <item x="183"/>
        <item x="155"/>
        <item x="317"/>
        <item x="218"/>
        <item x="65"/>
        <item x="186"/>
        <item x="270"/>
        <item x="228"/>
        <item x="276"/>
        <item x="55"/>
        <item x="178"/>
        <item x="41"/>
        <item x="261"/>
        <item x="279"/>
        <item x="275"/>
        <item x="0"/>
        <item x="188"/>
        <item x="175"/>
        <item x="301"/>
        <item x="185"/>
        <item x="245"/>
        <item x="233"/>
        <item x="5"/>
        <item x="224"/>
        <item x="52"/>
        <item x="80"/>
        <item x="4"/>
        <item x="184"/>
        <item x="314"/>
        <item x="87"/>
        <item x="72"/>
        <item x="323"/>
        <item x="452"/>
        <item x="179"/>
        <item x="88"/>
        <item x="56"/>
        <item x="42"/>
        <item x="321"/>
        <item x="239"/>
        <item x="250"/>
        <item x="287"/>
        <item x="320"/>
        <item x="258"/>
        <item x="277"/>
        <item x="300"/>
        <item x="302"/>
        <item x="98"/>
        <item x="92"/>
        <item x="273"/>
        <item x="173"/>
        <item x="220"/>
        <item x="156"/>
        <item x="282"/>
        <item x="453"/>
        <item x="84"/>
        <item x="238"/>
        <item x="243"/>
        <item x="16"/>
        <item x="255"/>
        <item x="193"/>
        <item x="94"/>
        <item x="182"/>
        <item x="70"/>
        <item x="62"/>
        <item x="307"/>
        <item x="74"/>
        <item x="58"/>
        <item x="297"/>
        <item x="247"/>
        <item x="174"/>
        <item x="280"/>
        <item x="434"/>
        <item x="329"/>
        <item x="266"/>
        <item x="316"/>
        <item x="260"/>
        <item x="296"/>
        <item x="81"/>
        <item x="249"/>
        <item x="304"/>
        <item x="229"/>
        <item x="157"/>
        <item x="194"/>
        <item x="43"/>
        <item x="82"/>
        <item x="283"/>
        <item x="73"/>
        <item x="176"/>
        <item x="216"/>
        <item x="100"/>
        <item x="298"/>
        <item x="256"/>
        <item x="433"/>
        <item x="246"/>
        <item x="306"/>
        <item x="263"/>
        <item x="454"/>
        <item x="289"/>
        <item x="308"/>
        <item x="64"/>
        <item x="67"/>
        <item x="91"/>
        <item x="90"/>
        <item x="264"/>
        <item x="13"/>
        <item x="53"/>
        <item x="86"/>
        <item x="15"/>
        <item x="311"/>
        <item x="271"/>
        <item x="192"/>
        <item x="315"/>
        <item x="278"/>
        <item x="37"/>
        <item x="69"/>
        <item x="89"/>
        <item x="336"/>
        <item x="281"/>
        <item x="75"/>
        <item x="170"/>
        <item x="451"/>
        <item x="305"/>
        <item x="79"/>
        <item x="1"/>
        <item x="235"/>
        <item x="59"/>
        <item x="244"/>
        <item x="290"/>
        <item x="313"/>
        <item x="206"/>
        <item x="99"/>
        <item x="51"/>
        <item x="177"/>
        <item x="208"/>
        <item x="63"/>
        <item x="267"/>
        <item x="237"/>
        <item x="335"/>
        <item x="227"/>
        <item x="44"/>
        <item x="248"/>
        <item x="83"/>
        <item x="171"/>
        <item x="450"/>
        <item x="35"/>
        <item x="210"/>
        <item x="213"/>
        <item x="312"/>
        <item x="309"/>
        <item x="162"/>
        <item x="71"/>
        <item x="215"/>
        <item x="285"/>
        <item x="172"/>
        <item x="38"/>
        <item x="236"/>
        <item x="110"/>
        <item x="327"/>
        <item x="45"/>
        <item x="66"/>
        <item x="14"/>
        <item x="77"/>
        <item x="417"/>
        <item x="116"/>
        <item x="294"/>
        <item x="272"/>
        <item x="435"/>
        <item x="113"/>
        <item x="212"/>
        <item x="318"/>
        <item x="310"/>
        <item x="437"/>
        <item x="93"/>
        <item x="101"/>
        <item x="432"/>
        <item x="198"/>
        <item x="226"/>
        <item x="199"/>
        <item x="165"/>
        <item x="130"/>
        <item x="232"/>
        <item x="251"/>
        <item x="19"/>
        <item x="166"/>
        <item x="95"/>
        <item x="230"/>
        <item x="36"/>
        <item x="439"/>
        <item x="325"/>
        <item x="291"/>
        <item x="161"/>
        <item x="223"/>
        <item x="425"/>
        <item x="18"/>
        <item x="288"/>
        <item x="299"/>
        <item x="76"/>
        <item x="29"/>
        <item x="444"/>
        <item x="168"/>
        <item x="115"/>
        <item x="150"/>
        <item x="369"/>
        <item x="164"/>
        <item x="129"/>
        <item x="107"/>
        <item x="103"/>
        <item x="78"/>
        <item x="231"/>
        <item x="6"/>
        <item x="234"/>
        <item x="128"/>
        <item x="286"/>
        <item x="319"/>
        <item x="295"/>
        <item x="303"/>
        <item x="28"/>
        <item x="85"/>
        <item x="423"/>
        <item x="447"/>
        <item x="265"/>
        <item x="109"/>
        <item x="31"/>
        <item x="68"/>
        <item x="431"/>
        <item x="60"/>
        <item x="418"/>
        <item x="11"/>
        <item x="149"/>
        <item x="331"/>
        <item x="436"/>
        <item x="443"/>
        <item x="102"/>
        <item x="50"/>
        <item x="209"/>
        <item x="445"/>
        <item x="118"/>
        <item x="254"/>
        <item x="21"/>
        <item x="180"/>
        <item x="416"/>
        <item x="330"/>
        <item x="106"/>
        <item x="148"/>
        <item x="419"/>
        <item x="46"/>
        <item x="326"/>
        <item x="120"/>
        <item x="449"/>
        <item x="424"/>
        <item x="119"/>
        <item x="167"/>
        <item x="61"/>
        <item x="386"/>
        <item x="135"/>
        <item x="328"/>
        <item x="415"/>
        <item x="201"/>
        <item x="17"/>
        <item x="169"/>
        <item x="413"/>
        <item x="421"/>
        <item x="252"/>
        <item x="54"/>
        <item x="26"/>
        <item x="438"/>
        <item x="153"/>
        <item x="131"/>
        <item x="448"/>
        <item x="152"/>
        <item x="355"/>
        <item x="117"/>
        <item x="126"/>
        <item x="108"/>
        <item x="385"/>
        <item x="381"/>
        <item x="12"/>
        <item x="114"/>
        <item x="151"/>
        <item x="274"/>
        <item x="293"/>
        <item x="205"/>
        <item x="154"/>
        <item x="49"/>
        <item x="111"/>
        <item x="391"/>
        <item x="412"/>
        <item x="422"/>
        <item x="24"/>
        <item x="356"/>
        <item x="414"/>
        <item x="403"/>
        <item x="104"/>
        <item x="25"/>
        <item x="399"/>
        <item x="144"/>
        <item x="408"/>
        <item x="134"/>
        <item x="411"/>
        <item x="133"/>
        <item x="112"/>
        <item x="9"/>
        <item x="352"/>
        <item x="357"/>
        <item x="420"/>
        <item x="383"/>
        <item x="125"/>
        <item x="343"/>
        <item x="203"/>
        <item x="27"/>
        <item x="132"/>
        <item x="406"/>
        <item x="123"/>
        <item x="324"/>
        <item x="389"/>
        <item x="407"/>
        <item x="402"/>
        <item x="211"/>
        <item x="121"/>
        <item x="430"/>
        <item x="393"/>
        <item x="200"/>
        <item x="442"/>
        <item x="404"/>
        <item x="426"/>
        <item x="292"/>
        <item x="127"/>
        <item x="33"/>
        <item x="137"/>
        <item x="105"/>
        <item x="428"/>
        <item x="409"/>
        <item x="22"/>
        <item x="353"/>
        <item x="47"/>
        <item x="400"/>
        <item x="410"/>
        <item x="7"/>
        <item x="405"/>
        <item x="358"/>
        <item x="398"/>
        <item x="390"/>
        <item x="365"/>
        <item x="371"/>
        <item x="23"/>
        <item x="359"/>
        <item x="374"/>
        <item x="364"/>
        <item x="363"/>
        <item x="34"/>
        <item x="10"/>
        <item x="379"/>
        <item x="351"/>
        <item x="20"/>
        <item x="344"/>
        <item x="446"/>
        <item x="372"/>
        <item x="340"/>
        <item x="136"/>
        <item x="147"/>
        <item x="214"/>
        <item x="387"/>
        <item x="342"/>
        <item x="397"/>
        <item x="30"/>
        <item x="380"/>
        <item x="396"/>
        <item x="367"/>
        <item x="202"/>
        <item x="339"/>
        <item x="392"/>
        <item x="382"/>
        <item x="368"/>
        <item x="345"/>
        <item x="341"/>
        <item x="401"/>
        <item x="440"/>
        <item x="204"/>
        <item x="388"/>
        <item x="427"/>
        <item x="138"/>
        <item x="384"/>
        <item x="346"/>
        <item x="429"/>
        <item x="122"/>
        <item x="354"/>
        <item x="377"/>
        <item x="370"/>
        <item x="141"/>
        <item x="394"/>
        <item x="378"/>
        <item x="362"/>
        <item x="140"/>
        <item x="124"/>
        <item x="366"/>
        <item x="32"/>
        <item x="143"/>
        <item x="348"/>
        <item x="146"/>
        <item x="376"/>
        <item x="142"/>
        <item x="145"/>
        <item x="207"/>
        <item x="441"/>
        <item x="8"/>
        <item x="361"/>
        <item x="360"/>
        <item x="350"/>
        <item x="347"/>
        <item x="48"/>
        <item x="349"/>
        <item x="395"/>
        <item x="373"/>
        <item x="139"/>
        <item x="337"/>
        <item x="375"/>
        <item x="338"/>
        <item t="default"/>
      </items>
    </pivotField>
    <pivotField showAll="0" sortType="descending">
      <items count="230">
        <item x="106"/>
        <item x="158"/>
        <item x="133"/>
        <item x="146"/>
        <item x="142"/>
        <item x="171"/>
        <item x="170"/>
        <item x="140"/>
        <item x="154"/>
        <item x="72"/>
        <item x="162"/>
        <item x="157"/>
        <item x="152"/>
        <item x="132"/>
        <item x="145"/>
        <item x="103"/>
        <item x="116"/>
        <item x="71"/>
        <item x="117"/>
        <item x="141"/>
        <item x="174"/>
        <item x="115"/>
        <item x="123"/>
        <item x="160"/>
        <item x="125"/>
        <item x="4"/>
        <item x="177"/>
        <item x="155"/>
        <item x="46"/>
        <item x="166"/>
        <item x="169"/>
        <item x="35"/>
        <item x="2"/>
        <item x="130"/>
        <item x="156"/>
        <item x="3"/>
        <item x="128"/>
        <item x="73"/>
        <item x="168"/>
        <item x="52"/>
        <item x="131"/>
        <item x="182"/>
        <item x="118"/>
        <item x="167"/>
        <item x="172"/>
        <item x="121"/>
        <item x="144"/>
        <item x="47"/>
        <item x="143"/>
        <item x="183"/>
        <item x="126"/>
        <item x="159"/>
        <item x="34"/>
        <item x="161"/>
        <item x="124"/>
        <item x="129"/>
        <item x="139"/>
        <item x="114"/>
        <item x="122"/>
        <item x="120"/>
        <item x="111"/>
        <item x="127"/>
        <item x="147"/>
        <item x="5"/>
        <item x="176"/>
        <item x="173"/>
        <item x="70"/>
        <item x="178"/>
        <item x="136"/>
        <item x="63"/>
        <item x="175"/>
        <item x="74"/>
        <item x="7"/>
        <item x="105"/>
        <item x="138"/>
        <item x="36"/>
        <item x="75"/>
        <item x="119"/>
        <item x="151"/>
        <item x="37"/>
        <item x="165"/>
        <item x="148"/>
        <item x="44"/>
        <item x="65"/>
        <item x="33"/>
        <item x="113"/>
        <item x="150"/>
        <item x="134"/>
        <item x="104"/>
        <item x="57"/>
        <item x="59"/>
        <item x="0"/>
        <item x="64"/>
        <item x="108"/>
        <item x="137"/>
        <item x="67"/>
        <item x="53"/>
        <item x="45"/>
        <item x="48"/>
        <item x="112"/>
        <item x="15"/>
        <item x="89"/>
        <item x="6"/>
        <item x="58"/>
        <item x="107"/>
        <item x="68"/>
        <item x="66"/>
        <item x="135"/>
        <item x="109"/>
        <item x="51"/>
        <item x="180"/>
        <item x="54"/>
        <item x="153"/>
        <item x="227"/>
        <item x="11"/>
        <item x="1"/>
        <item x="100"/>
        <item x="60"/>
        <item x="38"/>
        <item x="164"/>
        <item x="27"/>
        <item x="56"/>
        <item x="61"/>
        <item x="163"/>
        <item x="69"/>
        <item x="43"/>
        <item x="12"/>
        <item x="62"/>
        <item x="17"/>
        <item x="77"/>
        <item x="32"/>
        <item x="14"/>
        <item x="79"/>
        <item x="42"/>
        <item x="19"/>
        <item x="78"/>
        <item x="41"/>
        <item x="39"/>
        <item x="83"/>
        <item x="110"/>
        <item x="181"/>
        <item x="9"/>
        <item x="80"/>
        <item x="49"/>
        <item x="76"/>
        <item x="81"/>
        <item x="26"/>
        <item x="82"/>
        <item x="13"/>
        <item x="90"/>
        <item x="87"/>
        <item x="206"/>
        <item x="93"/>
        <item x="225"/>
        <item x="149"/>
        <item x="16"/>
        <item x="55"/>
        <item x="84"/>
        <item x="184"/>
        <item x="91"/>
        <item x="102"/>
        <item x="185"/>
        <item x="211"/>
        <item x="24"/>
        <item x="8"/>
        <item x="224"/>
        <item x="207"/>
        <item x="86"/>
        <item x="179"/>
        <item x="50"/>
        <item x="85"/>
        <item x="22"/>
        <item x="99"/>
        <item x="101"/>
        <item x="20"/>
        <item x="196"/>
        <item x="10"/>
        <item x="221"/>
        <item x="25"/>
        <item x="98"/>
        <item x="21"/>
        <item x="40"/>
        <item x="88"/>
        <item x="212"/>
        <item x="216"/>
        <item x="94"/>
        <item x="23"/>
        <item x="97"/>
        <item x="18"/>
        <item x="31"/>
        <item x="95"/>
        <item x="92"/>
        <item x="29"/>
        <item x="30"/>
        <item x="223"/>
        <item x="219"/>
        <item x="28"/>
        <item x="222"/>
        <item x="198"/>
        <item x="190"/>
        <item x="203"/>
        <item x="226"/>
        <item x="205"/>
        <item x="96"/>
        <item x="213"/>
        <item x="195"/>
        <item x="189"/>
        <item x="214"/>
        <item x="188"/>
        <item x="220"/>
        <item x="193"/>
        <item x="187"/>
        <item x="186"/>
        <item x="197"/>
        <item x="217"/>
        <item x="215"/>
        <item x="191"/>
        <item x="218"/>
        <item x="199"/>
        <item x="210"/>
        <item x="204"/>
        <item x="228"/>
        <item x="209"/>
        <item x="194"/>
        <item x="192"/>
        <item x="208"/>
        <item x="201"/>
        <item x="202"/>
        <item x="200"/>
        <item t="default"/>
      </items>
    </pivotField>
    <pivotField numFmtId="9" showAll="0"/>
    <pivotField showAll="0"/>
  </pivotFields>
  <rowFields count="1">
    <field x="4"/>
  </rowFields>
  <rowItems count="8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t="grand">
      <x/>
    </i>
  </rowItems>
  <colItems count="1">
    <i/>
  </colItems>
  <dataFields count="1">
    <dataField name="Average of CHAS" fld="3" subtotal="average" baseField="4" baseItem="2"/>
  </dataFields>
  <chartFormats count="2">
    <chartFormat chart="2" format="21" series="1">
      <pivotArea type="data" outline="0" fieldPosition="0">
        <references count="1">
          <reference field="4294967294" count="1" selected="0">
            <x v="0"/>
          </reference>
        </references>
      </pivotArea>
    </chartFormat>
    <chartFormat chart="0" format="1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BCDD4BE-26EB-41BB-8772-7C65CD45F462}"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5:C82" firstHeaderRow="1" firstDataRow="1" firstDataCol="1"/>
  <pivotFields count="16">
    <pivotField showAll="0"/>
    <pivotField showAll="0"/>
    <pivotField axis="axisRow" showAll="0">
      <items count="77">
        <item x="33"/>
        <item x="11"/>
        <item x="49"/>
        <item x="10"/>
        <item x="68"/>
        <item x="12"/>
        <item x="14"/>
        <item x="35"/>
        <item x="34"/>
        <item x="69"/>
        <item x="52"/>
        <item x="63"/>
        <item x="71"/>
        <item x="67"/>
        <item x="70"/>
        <item x="36"/>
        <item x="2"/>
        <item x="56"/>
        <item x="51"/>
        <item x="0"/>
        <item x="30"/>
        <item x="37"/>
        <item x="23"/>
        <item x="32"/>
        <item x="6"/>
        <item x="50"/>
        <item x="60"/>
        <item x="48"/>
        <item x="15"/>
        <item x="21"/>
        <item x="31"/>
        <item x="43"/>
        <item x="44"/>
        <item x="64"/>
        <item x="45"/>
        <item x="9"/>
        <item x="29"/>
        <item x="66"/>
        <item x="65"/>
        <item x="20"/>
        <item x="19"/>
        <item x="41"/>
        <item x="54"/>
        <item x="13"/>
        <item x="62"/>
        <item x="53"/>
        <item x="8"/>
        <item x="42"/>
        <item x="5"/>
        <item x="61"/>
        <item x="16"/>
        <item x="57"/>
        <item x="40"/>
        <item x="47"/>
        <item x="7"/>
        <item x="46"/>
        <item x="1"/>
        <item x="59"/>
        <item x="3"/>
        <item x="4"/>
        <item x="24"/>
        <item x="74"/>
        <item x="58"/>
        <item x="25"/>
        <item x="38"/>
        <item x="17"/>
        <item x="75"/>
        <item x="18"/>
        <item x="39"/>
        <item x="55"/>
        <item x="22"/>
        <item x="72"/>
        <item x="28"/>
        <item x="27"/>
        <item x="26"/>
        <item x="73"/>
        <item t="default"/>
      </items>
    </pivotField>
    <pivotField showAll="0"/>
    <pivotField showAll="0"/>
    <pivotField showAll="0"/>
    <pivotField showAll="0"/>
    <pivotField showAll="0"/>
    <pivotField showAll="0"/>
    <pivotField showAll="0"/>
    <pivotField showAll="0"/>
    <pivotField showAll="0"/>
    <pivotField showAll="0"/>
    <pivotField dataField="1" showAll="0"/>
    <pivotField numFmtId="9" showAll="0"/>
    <pivotField showAll="0"/>
  </pivotFields>
  <rowFields count="1">
    <field x="2"/>
  </rowFields>
  <rowItems count="7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t="grand">
      <x/>
    </i>
  </rowItems>
  <colItems count="1">
    <i/>
  </colItems>
  <dataFields count="1">
    <dataField name="Average of MEDV" fld="13" subtotal="average" baseField="2" baseItem="1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D033FDC-D8B2-4E8F-A3EB-4335F43A7CB3}"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5:D52" firstHeaderRow="0" firstDataRow="1" firstDataCol="1"/>
  <pivotFields count="16">
    <pivotField showAll="0"/>
    <pivotField showAll="0"/>
    <pivotField showAll="0"/>
    <pivotField showAll="0"/>
    <pivotField showAll="0"/>
    <pivotField showAll="0"/>
    <pivotField showAll="0"/>
    <pivotField showAll="0"/>
    <pivotField showAll="0"/>
    <pivotField showAll="0"/>
    <pivotField axis="axisRow" showAll="0">
      <items count="47">
        <item x="27"/>
        <item x="32"/>
        <item x="35"/>
        <item x="26"/>
        <item x="23"/>
        <item x="37"/>
        <item x="34"/>
        <item x="11"/>
        <item x="3"/>
        <item x="0"/>
        <item x="42"/>
        <item x="25"/>
        <item x="31"/>
        <item x="36"/>
        <item x="14"/>
        <item x="29"/>
        <item x="24"/>
        <item x="8"/>
        <item x="40"/>
        <item x="28"/>
        <item x="10"/>
        <item x="30"/>
        <item x="33"/>
        <item x="1"/>
        <item x="7"/>
        <item x="19"/>
        <item x="18"/>
        <item x="6"/>
        <item x="38"/>
        <item x="17"/>
        <item x="13"/>
        <item x="2"/>
        <item x="43"/>
        <item x="15"/>
        <item x="16"/>
        <item x="21"/>
        <item x="5"/>
        <item x="39"/>
        <item x="12"/>
        <item x="45"/>
        <item x="41"/>
        <item x="20"/>
        <item x="4"/>
        <item x="9"/>
        <item x="22"/>
        <item x="44"/>
        <item t="default"/>
      </items>
    </pivotField>
    <pivotField dataField="1" showAll="0"/>
    <pivotField dataField="1" showAll="0"/>
    <pivotField showAll="0"/>
    <pivotField numFmtId="9" showAll="0"/>
    <pivotField showAll="0"/>
  </pivotFields>
  <rowFields count="1">
    <field x="10"/>
  </rowFields>
  <rowItems count="4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t="grand">
      <x/>
    </i>
  </rowItems>
  <colFields count="1">
    <field x="-2"/>
  </colFields>
  <colItems count="2">
    <i>
      <x/>
    </i>
    <i i="1">
      <x v="1"/>
    </i>
  </colItems>
  <dataFields count="2">
    <dataField name="Sum of B" fld="11" baseField="0" baseItem="0"/>
    <dataField name="Sum of LSTAT" fld="12"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477EC0C2-4E0F-44D7-9859-C110AA1280B7}"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5:D16" firstHeaderRow="0" firstDataRow="1" firstDataCol="1"/>
  <pivotFields count="16">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numFmtId="9" showAll="0"/>
    <pivotField axis="axisRow" showAll="0" measureFilter="1" sortType="descending">
      <items count="443">
        <item x="348"/>
        <item x="153"/>
        <item x="212"/>
        <item x="242"/>
        <item x="183"/>
        <item x="192"/>
        <item x="267"/>
        <item x="174"/>
        <item x="247"/>
        <item x="191"/>
        <item x="220"/>
        <item x="215"/>
        <item x="266"/>
        <item x="264"/>
        <item x="211"/>
        <item x="241"/>
        <item x="95"/>
        <item x="252"/>
        <item x="246"/>
        <item x="238"/>
        <item x="190"/>
        <item x="219"/>
        <item x="149"/>
        <item x="168"/>
        <item x="94"/>
        <item x="170"/>
        <item x="213"/>
        <item x="274"/>
        <item x="178"/>
        <item x="167"/>
        <item x="180"/>
        <item x="249"/>
        <item x="4"/>
        <item x="169"/>
        <item x="287"/>
        <item x="243"/>
        <item x="52"/>
        <item x="265"/>
        <item x="257"/>
        <item x="263"/>
        <item x="187"/>
        <item x="177"/>
        <item x="37"/>
        <item x="2"/>
        <item x="186"/>
        <item x="245"/>
        <item x="184"/>
        <item x="3"/>
        <item x="96"/>
        <item x="260"/>
        <item x="286"/>
        <item x="261"/>
        <item x="188"/>
        <item x="61"/>
        <item x="322"/>
        <item x="171"/>
        <item x="258"/>
        <item x="268"/>
        <item x="175"/>
        <item x="259"/>
        <item x="218"/>
        <item x="214"/>
        <item x="54"/>
        <item x="216"/>
        <item x="325"/>
        <item x="181"/>
        <item x="248"/>
        <item x="36"/>
        <item x="251"/>
        <item x="179"/>
        <item x="185"/>
        <item x="416"/>
        <item x="210"/>
        <item x="244"/>
        <item x="334"/>
        <item x="176"/>
        <item x="166"/>
        <item x="237"/>
        <item x="173"/>
        <item x="163"/>
        <item x="182"/>
        <item x="282"/>
        <item x="262"/>
        <item x="221"/>
        <item x="204"/>
        <item x="86"/>
        <item x="5"/>
        <item x="278"/>
        <item x="273"/>
        <item x="92"/>
        <item x="288"/>
        <item x="376"/>
        <item x="289"/>
        <item x="200"/>
        <item x="77"/>
        <item x="346"/>
        <item x="275"/>
        <item x="97"/>
        <item x="209"/>
        <item x="7"/>
        <item x="152"/>
        <item x="279"/>
        <item x="207"/>
        <item x="330"/>
        <item x="98"/>
        <item x="82"/>
        <item x="38"/>
        <item x="285"/>
        <item x="172"/>
        <item x="234"/>
        <item x="341"/>
        <item x="39"/>
        <item x="255"/>
        <item x="223"/>
        <item x="155"/>
        <item x="306"/>
        <item x="60"/>
        <item x="202"/>
        <item x="90"/>
        <item x="49"/>
        <item x="283"/>
        <item x="236"/>
        <item x="272"/>
        <item x="79"/>
        <item x="53"/>
        <item x="35"/>
        <item x="40"/>
        <item x="165"/>
        <item x="430"/>
        <item x="307"/>
        <item x="233"/>
        <item x="329"/>
        <item x="235"/>
        <item x="150"/>
        <item x="194"/>
        <item x="231"/>
        <item x="256"/>
        <item x="217"/>
        <item x="332"/>
        <item x="67"/>
        <item x="71"/>
        <item x="189"/>
        <item x="420"/>
        <item x="222"/>
        <item x="0"/>
        <item x="324"/>
        <item x="156"/>
        <item x="276"/>
        <item x="78"/>
        <item x="439"/>
        <item x="81"/>
        <item x="296"/>
        <item x="302"/>
        <item x="224"/>
        <item x="201"/>
        <item x="161"/>
        <item x="85"/>
        <item x="365"/>
        <item x="62"/>
        <item x="347"/>
        <item x="70"/>
        <item x="151"/>
        <item x="419"/>
        <item x="50"/>
        <item x="225"/>
        <item x="55"/>
        <item x="203"/>
        <item x="164"/>
        <item x="270"/>
        <item x="431"/>
        <item x="328"/>
        <item x="126"/>
        <item x="15"/>
        <item x="300"/>
        <item x="160"/>
        <item x="303"/>
        <item x="339"/>
        <item x="308"/>
        <item x="206"/>
        <item x="340"/>
        <item x="331"/>
        <item x="105"/>
        <item x="6"/>
        <item x="80"/>
        <item x="89"/>
        <item x="69"/>
        <item x="290"/>
        <item x="154"/>
        <item x="250"/>
        <item x="311"/>
        <item x="162"/>
        <item x="193"/>
        <item x="87"/>
        <item x="281"/>
        <item x="195"/>
        <item x="83"/>
        <item x="157"/>
        <item x="199"/>
        <item x="437"/>
        <item x="271"/>
        <item x="345"/>
        <item x="228"/>
        <item x="309"/>
        <item x="59"/>
        <item x="421"/>
        <item x="84"/>
        <item x="314"/>
        <item x="293"/>
        <item x="338"/>
        <item x="64"/>
        <item x="284"/>
        <item x="226"/>
        <item x="440"/>
        <item x="88"/>
        <item x="239"/>
        <item x="429"/>
        <item x="114"/>
        <item x="104"/>
        <item x="411"/>
        <item x="11"/>
        <item x="208"/>
        <item x="68"/>
        <item x="277"/>
        <item x="197"/>
        <item x="295"/>
        <item x="143"/>
        <item x="423"/>
        <item x="1"/>
        <item x="72"/>
        <item x="205"/>
        <item x="93"/>
        <item x="110"/>
        <item x="75"/>
        <item x="434"/>
        <item x="119"/>
        <item x="343"/>
        <item x="41"/>
        <item x="316"/>
        <item x="254"/>
        <item x="27"/>
        <item x="301"/>
        <item x="34"/>
        <item x="422"/>
        <item x="66"/>
        <item x="240"/>
        <item x="74"/>
        <item x="336"/>
        <item x="315"/>
        <item x="253"/>
        <item x="438"/>
        <item x="91"/>
        <item x="410"/>
        <item x="112"/>
        <item x="232"/>
        <item x="319"/>
        <item x="428"/>
        <item x="101"/>
        <item x="414"/>
        <item x="48"/>
        <item x="12"/>
        <item x="76"/>
        <item x="116"/>
        <item x="304"/>
        <item x="406"/>
        <item x="291"/>
        <item x="280"/>
        <item x="342"/>
        <item x="17"/>
        <item x="115"/>
        <item x="100"/>
        <item x="227"/>
        <item x="73"/>
        <item x="269"/>
        <item x="33"/>
        <item x="196"/>
        <item x="415"/>
        <item x="43"/>
        <item x="312"/>
        <item x="14"/>
        <item x="102"/>
        <item x="409"/>
        <item x="299"/>
        <item x="432"/>
        <item x="125"/>
        <item x="144"/>
        <item x="47"/>
        <item x="19"/>
        <item x="56"/>
        <item x="146"/>
        <item x="103"/>
        <item x="413"/>
        <item x="63"/>
        <item x="113"/>
        <item x="310"/>
        <item x="317"/>
        <item x="294"/>
        <item x="99"/>
        <item x="412"/>
        <item x="124"/>
        <item x="46"/>
        <item x="111"/>
        <item x="198"/>
        <item x="42"/>
        <item x="159"/>
        <item x="51"/>
        <item x="106"/>
        <item x="320"/>
        <item x="9"/>
        <item x="32"/>
        <item x="107"/>
        <item x="397"/>
        <item x="333"/>
        <item x="118"/>
        <item x="57"/>
        <item x="108"/>
        <item x="321"/>
        <item x="127"/>
        <item x="230"/>
        <item x="305"/>
        <item x="109"/>
        <item x="318"/>
        <item x="26"/>
        <item x="433"/>
        <item x="378"/>
        <item x="129"/>
        <item x="335"/>
        <item x="13"/>
        <item x="337"/>
        <item x="122"/>
        <item x="408"/>
        <item x="133"/>
        <item x="141"/>
        <item x="298"/>
        <item x="229"/>
        <item x="435"/>
        <item x="377"/>
        <item x="326"/>
        <item x="130"/>
        <item x="16"/>
        <item x="158"/>
        <item x="396"/>
        <item x="65"/>
        <item x="327"/>
        <item x="131"/>
        <item x="117"/>
        <item x="344"/>
        <item x="313"/>
        <item x="147"/>
        <item x="383"/>
        <item x="436"/>
        <item x="407"/>
        <item x="379"/>
        <item x="323"/>
        <item x="24"/>
        <item x="44"/>
        <item x="8"/>
        <item x="391"/>
        <item x="121"/>
        <item x="297"/>
        <item x="292"/>
        <item x="58"/>
        <item x="398"/>
        <item x="128"/>
        <item x="137"/>
        <item x="424"/>
        <item x="22"/>
        <item x="120"/>
        <item x="404"/>
        <item x="142"/>
        <item x="364"/>
        <item x="145"/>
        <item x="350"/>
        <item x="401"/>
        <item x="20"/>
        <item x="10"/>
        <item x="418"/>
        <item x="389"/>
        <item x="25"/>
        <item x="140"/>
        <item x="392"/>
        <item x="384"/>
        <item x="135"/>
        <item x="21"/>
        <item x="390"/>
        <item x="123"/>
        <item x="45"/>
        <item x="351"/>
        <item x="349"/>
        <item x="134"/>
        <item x="427"/>
        <item x="23"/>
        <item x="139"/>
        <item x="405"/>
        <item x="385"/>
        <item x="352"/>
        <item x="18"/>
        <item x="31"/>
        <item x="136"/>
        <item x="353"/>
        <item x="132"/>
        <item x="403"/>
        <item x="29"/>
        <item x="148"/>
        <item x="395"/>
        <item x="30"/>
        <item x="367"/>
        <item x="402"/>
        <item x="368"/>
        <item x="28"/>
        <item x="358"/>
        <item x="373"/>
        <item x="417"/>
        <item x="375"/>
        <item x="400"/>
        <item x="386"/>
        <item x="138"/>
        <item x="441"/>
        <item x="363"/>
        <item x="357"/>
        <item x="387"/>
        <item x="356"/>
        <item x="399"/>
        <item x="361"/>
        <item x="355"/>
        <item x="354"/>
        <item x="366"/>
        <item x="393"/>
        <item x="388"/>
        <item x="359"/>
        <item x="394"/>
        <item x="369"/>
        <item x="382"/>
        <item x="374"/>
        <item x="426"/>
        <item x="381"/>
        <item x="362"/>
        <item x="360"/>
        <item x="425"/>
        <item x="380"/>
        <item x="371"/>
        <item x="372"/>
        <item x="370"/>
        <item t="default"/>
      </items>
    </pivotField>
  </pivotFields>
  <rowFields count="1">
    <field x="15"/>
  </rowFields>
  <rowItems count="11">
    <i>
      <x/>
    </i>
    <i>
      <x v="1"/>
    </i>
    <i>
      <x v="266"/>
    </i>
    <i>
      <x v="287"/>
    </i>
    <i>
      <x v="290"/>
    </i>
    <i>
      <x v="372"/>
    </i>
    <i>
      <x v="383"/>
    </i>
    <i>
      <x v="387"/>
    </i>
    <i>
      <x v="393"/>
    </i>
    <i>
      <x v="436"/>
    </i>
    <i t="grand">
      <x/>
    </i>
  </rowItems>
  <colFields count="1">
    <field x="-2"/>
  </colFields>
  <colItems count="2">
    <i>
      <x/>
    </i>
    <i i="1">
      <x v="1"/>
    </i>
  </colItems>
  <dataFields count="2">
    <dataField name="Sum of AGE" fld="6" baseField="15" baseItem="266"/>
    <dataField name="Sum of RM" fld="5" baseField="15" baseItem="266"/>
  </dataFields>
  <chartFormats count="4">
    <chartFormat chart="0" format="0"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1"/>
          </reference>
        </references>
      </pivotArea>
    </chartFormat>
    <chartFormat chart="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5" type="count" evalOrder="-1" id="1" iMeasureFld="1">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52BF1D58-826B-4CB4-A6D9-173BAD255E00}"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5:D72" firstHeaderRow="0" firstDataRow="1" firstDataCol="1"/>
  <pivotFields count="16">
    <pivotField showAll="0"/>
    <pivotField showAll="0"/>
    <pivotField showAll="0"/>
    <pivotField showAll="0"/>
    <pivotField showAll="0"/>
    <pivotField showAll="0"/>
    <pivotField showAll="0"/>
    <pivotField showAll="0"/>
    <pivotField showAll="0"/>
    <pivotField axis="axisRow" showAll="0">
      <items count="67">
        <item x="60"/>
        <item x="25"/>
        <item x="28"/>
        <item x="43"/>
        <item x="14"/>
        <item x="2"/>
        <item x="41"/>
        <item x="34"/>
        <item x="10"/>
        <item x="7"/>
        <item x="45"/>
        <item x="1"/>
        <item x="8"/>
        <item x="39"/>
        <item x="47"/>
        <item x="20"/>
        <item x="6"/>
        <item x="42"/>
        <item x="30"/>
        <item x="12"/>
        <item x="40"/>
        <item x="29"/>
        <item x="21"/>
        <item x="65"/>
        <item x="22"/>
        <item x="35"/>
        <item x="5"/>
        <item x="57"/>
        <item x="19"/>
        <item x="13"/>
        <item x="44"/>
        <item x="51"/>
        <item x="48"/>
        <item x="46"/>
        <item x="0"/>
        <item x="36"/>
        <item x="50"/>
        <item x="17"/>
        <item x="4"/>
        <item x="3"/>
        <item x="11"/>
        <item x="38"/>
        <item x="31"/>
        <item x="37"/>
        <item x="61"/>
        <item x="58"/>
        <item x="15"/>
        <item x="16"/>
        <item x="33"/>
        <item x="56"/>
        <item x="55"/>
        <item x="49"/>
        <item x="54"/>
        <item x="23"/>
        <item x="64"/>
        <item x="18"/>
        <item x="32"/>
        <item x="27"/>
        <item x="59"/>
        <item x="53"/>
        <item x="52"/>
        <item x="24"/>
        <item x="26"/>
        <item x="9"/>
        <item x="62"/>
        <item x="63"/>
        <item t="default"/>
      </items>
    </pivotField>
    <pivotField showAll="0"/>
    <pivotField dataField="1" showAll="0"/>
    <pivotField dataField="1" showAll="0"/>
    <pivotField showAll="0"/>
    <pivotField numFmtId="9" showAll="0"/>
    <pivotField showAll="0"/>
  </pivotFields>
  <rowFields count="1">
    <field x="9"/>
  </rowFields>
  <rowItems count="6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t="grand">
      <x/>
    </i>
  </rowItems>
  <colFields count="1">
    <field x="-2"/>
  </colFields>
  <colItems count="2">
    <i>
      <x/>
    </i>
    <i i="1">
      <x v="1"/>
    </i>
  </colItems>
  <dataFields count="2">
    <dataField name="Average of B" fld="11" subtotal="average" baseField="9" baseItem="19"/>
    <dataField name="Average of LSTAT" fld="12" subtotal="average" baseField="9" baseItem="19"/>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010EF8-510F-4904-8B80-C74D65C03C2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5:C9" firstHeaderRow="1" firstDataRow="1" firstDataCol="1"/>
  <pivotFields count="16">
    <pivotField dataField="1" showAll="0" sortType="descending"/>
    <pivotField showAll="0"/>
    <pivotField showAll="0"/>
    <pivotField showAll="0"/>
    <pivotField showAll="0"/>
    <pivotField showAll="0"/>
    <pivotField showAll="0"/>
    <pivotField showAll="0"/>
    <pivotField showAll="0"/>
    <pivotField showAll="0"/>
    <pivotField showAll="0"/>
    <pivotField showAll="0"/>
    <pivotField showAll="0"/>
    <pivotField axis="axisRow" showAll="0" measureFilter="1" sortType="descending">
      <items count="230">
        <item x="106"/>
        <item x="158"/>
        <item x="133"/>
        <item x="146"/>
        <item x="142"/>
        <item x="171"/>
        <item x="170"/>
        <item x="140"/>
        <item x="154"/>
        <item x="72"/>
        <item x="162"/>
        <item x="157"/>
        <item x="152"/>
        <item x="132"/>
        <item x="145"/>
        <item x="103"/>
        <item x="116"/>
        <item x="71"/>
        <item x="117"/>
        <item x="141"/>
        <item x="174"/>
        <item x="115"/>
        <item x="123"/>
        <item x="160"/>
        <item x="125"/>
        <item x="4"/>
        <item x="177"/>
        <item x="155"/>
        <item x="46"/>
        <item x="166"/>
        <item x="169"/>
        <item x="35"/>
        <item x="2"/>
        <item x="130"/>
        <item x="156"/>
        <item x="3"/>
        <item x="128"/>
        <item x="73"/>
        <item x="168"/>
        <item x="52"/>
        <item x="131"/>
        <item x="182"/>
        <item x="118"/>
        <item x="167"/>
        <item x="172"/>
        <item x="121"/>
        <item x="144"/>
        <item x="47"/>
        <item x="143"/>
        <item x="183"/>
        <item x="126"/>
        <item x="159"/>
        <item x="34"/>
        <item x="161"/>
        <item x="124"/>
        <item x="129"/>
        <item x="139"/>
        <item x="114"/>
        <item x="122"/>
        <item x="120"/>
        <item x="111"/>
        <item x="127"/>
        <item x="147"/>
        <item x="5"/>
        <item x="176"/>
        <item x="173"/>
        <item x="70"/>
        <item x="178"/>
        <item x="136"/>
        <item x="63"/>
        <item x="175"/>
        <item x="74"/>
        <item x="7"/>
        <item x="105"/>
        <item x="138"/>
        <item x="36"/>
        <item x="75"/>
        <item x="119"/>
        <item x="151"/>
        <item x="37"/>
        <item x="165"/>
        <item x="148"/>
        <item x="44"/>
        <item x="65"/>
        <item x="33"/>
        <item x="113"/>
        <item x="150"/>
        <item x="134"/>
        <item x="104"/>
        <item x="57"/>
        <item x="59"/>
        <item x="0"/>
        <item x="64"/>
        <item x="108"/>
        <item x="137"/>
        <item x="67"/>
        <item x="53"/>
        <item x="45"/>
        <item x="48"/>
        <item x="112"/>
        <item x="15"/>
        <item x="89"/>
        <item x="6"/>
        <item x="58"/>
        <item x="107"/>
        <item x="68"/>
        <item x="66"/>
        <item x="135"/>
        <item x="109"/>
        <item x="51"/>
        <item x="180"/>
        <item x="54"/>
        <item x="153"/>
        <item x="227"/>
        <item x="11"/>
        <item x="1"/>
        <item x="100"/>
        <item x="60"/>
        <item x="38"/>
        <item x="164"/>
        <item x="27"/>
        <item x="56"/>
        <item x="61"/>
        <item x="163"/>
        <item x="69"/>
        <item x="43"/>
        <item x="12"/>
        <item x="62"/>
        <item x="17"/>
        <item x="77"/>
        <item x="32"/>
        <item x="14"/>
        <item x="79"/>
        <item x="42"/>
        <item x="19"/>
        <item x="78"/>
        <item x="41"/>
        <item x="39"/>
        <item x="83"/>
        <item x="110"/>
        <item x="181"/>
        <item x="9"/>
        <item x="80"/>
        <item x="49"/>
        <item x="76"/>
        <item x="81"/>
        <item x="26"/>
        <item x="82"/>
        <item x="13"/>
        <item x="90"/>
        <item x="87"/>
        <item x="206"/>
        <item x="93"/>
        <item x="225"/>
        <item x="149"/>
        <item x="16"/>
        <item x="55"/>
        <item x="84"/>
        <item x="184"/>
        <item x="91"/>
        <item x="102"/>
        <item x="185"/>
        <item x="211"/>
        <item x="24"/>
        <item x="8"/>
        <item x="224"/>
        <item x="207"/>
        <item x="86"/>
        <item x="179"/>
        <item x="50"/>
        <item x="85"/>
        <item x="22"/>
        <item x="99"/>
        <item x="101"/>
        <item x="20"/>
        <item x="196"/>
        <item x="10"/>
        <item x="221"/>
        <item x="25"/>
        <item x="98"/>
        <item x="21"/>
        <item x="40"/>
        <item x="88"/>
        <item x="212"/>
        <item x="216"/>
        <item x="94"/>
        <item x="23"/>
        <item x="97"/>
        <item x="18"/>
        <item x="31"/>
        <item x="95"/>
        <item x="92"/>
        <item x="29"/>
        <item x="30"/>
        <item x="223"/>
        <item x="219"/>
        <item x="28"/>
        <item x="222"/>
        <item x="198"/>
        <item x="190"/>
        <item x="203"/>
        <item x="226"/>
        <item x="205"/>
        <item x="96"/>
        <item x="213"/>
        <item x="195"/>
        <item x="189"/>
        <item x="214"/>
        <item x="188"/>
        <item x="220"/>
        <item x="193"/>
        <item x="187"/>
        <item x="186"/>
        <item x="197"/>
        <item x="217"/>
        <item x="215"/>
        <item x="191"/>
        <item x="218"/>
        <item x="199"/>
        <item x="210"/>
        <item x="204"/>
        <item x="228"/>
        <item x="209"/>
        <item x="194"/>
        <item x="192"/>
        <item x="208"/>
        <item x="201"/>
        <item x="202"/>
        <item x="200"/>
        <item t="default"/>
      </items>
    </pivotField>
    <pivotField numFmtId="9" showAll="0"/>
    <pivotField showAll="0"/>
  </pivotFields>
  <rowFields count="1">
    <field x="13"/>
  </rowFields>
  <rowItems count="4">
    <i>
      <x v="211"/>
    </i>
    <i>
      <x v="216"/>
    </i>
    <i>
      <x v="228"/>
    </i>
    <i t="grand">
      <x/>
    </i>
  </rowItems>
  <colItems count="1">
    <i/>
  </colItems>
  <dataFields count="1">
    <dataField name="Average of CRIM" fld="0" subtotal="average" baseField="13" baseItem="0"/>
  </dataFields>
  <chartFormats count="2">
    <chartFormat chart="4" format="6"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3" type="valueGreaterThanOrEqual" evalOrder="-1" id="6" iMeasureFld="0">
      <autoFilter ref="A1">
        <filterColumn colId="0">
          <customFilters>
            <customFilter operator="greaterThanOrEqual" val="4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486E922-64A2-4EDA-A565-281A71285B8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B5:C16" firstHeaderRow="1" firstDataRow="1" firstDataCol="1"/>
  <pivotFields count="16">
    <pivotField showAll="0"/>
    <pivotField showAll="0"/>
    <pivotField axis="axisRow" showAll="0" measureFilter="1">
      <items count="77">
        <item x="33"/>
        <item x="11"/>
        <item x="49"/>
        <item x="10"/>
        <item x="68"/>
        <item x="12"/>
        <item x="14"/>
        <item x="35"/>
        <item x="34"/>
        <item x="69"/>
        <item x="52"/>
        <item x="63"/>
        <item x="71"/>
        <item x="67"/>
        <item x="70"/>
        <item x="36"/>
        <item x="2"/>
        <item x="56"/>
        <item x="51"/>
        <item x="0"/>
        <item x="30"/>
        <item x="37"/>
        <item x="23"/>
        <item x="32"/>
        <item x="6"/>
        <item x="50"/>
        <item x="60"/>
        <item x="48"/>
        <item x="15"/>
        <item x="21"/>
        <item x="31"/>
        <item x="43"/>
        <item x="44"/>
        <item x="64"/>
        <item x="45"/>
        <item x="9"/>
        <item x="29"/>
        <item x="66"/>
        <item x="65"/>
        <item x="20"/>
        <item x="19"/>
        <item x="41"/>
        <item x="54"/>
        <item x="13"/>
        <item x="62"/>
        <item x="53"/>
        <item x="8"/>
        <item x="42"/>
        <item x="5"/>
        <item x="61"/>
        <item x="16"/>
        <item x="57"/>
        <item x="40"/>
        <item x="47"/>
        <item x="7"/>
        <item x="46"/>
        <item x="1"/>
        <item x="59"/>
        <item x="3"/>
        <item x="4"/>
        <item x="24"/>
        <item x="74"/>
        <item x="58"/>
        <item x="25"/>
        <item x="38"/>
        <item x="17"/>
        <item x="75"/>
        <item x="18"/>
        <item x="39"/>
        <item x="55"/>
        <item x="22"/>
        <item x="72"/>
        <item x="28"/>
        <item x="27"/>
        <item x="26"/>
        <item x="73"/>
        <item t="default"/>
      </items>
    </pivotField>
    <pivotField showAll="0"/>
    <pivotField showAll="0"/>
    <pivotField showAll="0"/>
    <pivotField showAll="0"/>
    <pivotField showAll="0"/>
    <pivotField showAll="0"/>
    <pivotField showAll="0"/>
    <pivotField showAll="0"/>
    <pivotField showAll="0"/>
    <pivotField showAll="0"/>
    <pivotField showAll="0"/>
    <pivotField numFmtId="9" showAll="0"/>
    <pivotField dataField="1" showAll="0"/>
  </pivotFields>
  <rowFields count="1">
    <field x="2"/>
  </rowFields>
  <rowItems count="11">
    <i>
      <x v="20"/>
    </i>
    <i>
      <x v="34"/>
    </i>
    <i>
      <x v="47"/>
    </i>
    <i>
      <x v="52"/>
    </i>
    <i>
      <x v="59"/>
    </i>
    <i>
      <x v="62"/>
    </i>
    <i>
      <x v="64"/>
    </i>
    <i>
      <x v="71"/>
    </i>
    <i>
      <x v="72"/>
    </i>
    <i>
      <x v="73"/>
    </i>
    <i t="grand">
      <x/>
    </i>
  </rowItems>
  <colItems count="1">
    <i/>
  </colItems>
  <dataFields count="1">
    <dataField name="Sum of total price" fld="15" baseField="0" baseItem="0"/>
  </dataFields>
  <chartFormats count="22">
    <chartFormat chart="4" format="9"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2" count="1" selected="0">
            <x v="20"/>
          </reference>
        </references>
      </pivotArea>
    </chartFormat>
    <chartFormat chart="4" format="11">
      <pivotArea type="data" outline="0" fieldPosition="0">
        <references count="2">
          <reference field="4294967294" count="1" selected="0">
            <x v="0"/>
          </reference>
          <reference field="2" count="1" selected="0">
            <x v="34"/>
          </reference>
        </references>
      </pivotArea>
    </chartFormat>
    <chartFormat chart="4" format="12">
      <pivotArea type="data" outline="0" fieldPosition="0">
        <references count="2">
          <reference field="4294967294" count="1" selected="0">
            <x v="0"/>
          </reference>
          <reference field="2" count="1" selected="0">
            <x v="47"/>
          </reference>
        </references>
      </pivotArea>
    </chartFormat>
    <chartFormat chart="4" format="13">
      <pivotArea type="data" outline="0" fieldPosition="0">
        <references count="2">
          <reference field="4294967294" count="1" selected="0">
            <x v="0"/>
          </reference>
          <reference field="2" count="1" selected="0">
            <x v="52"/>
          </reference>
        </references>
      </pivotArea>
    </chartFormat>
    <chartFormat chart="4" format="14">
      <pivotArea type="data" outline="0" fieldPosition="0">
        <references count="2">
          <reference field="4294967294" count="1" selected="0">
            <x v="0"/>
          </reference>
          <reference field="2" count="1" selected="0">
            <x v="59"/>
          </reference>
        </references>
      </pivotArea>
    </chartFormat>
    <chartFormat chart="4" format="15">
      <pivotArea type="data" outline="0" fieldPosition="0">
        <references count="2">
          <reference field="4294967294" count="1" selected="0">
            <x v="0"/>
          </reference>
          <reference field="2" count="1" selected="0">
            <x v="62"/>
          </reference>
        </references>
      </pivotArea>
    </chartFormat>
    <chartFormat chart="4" format="16">
      <pivotArea type="data" outline="0" fieldPosition="0">
        <references count="2">
          <reference field="4294967294" count="1" selected="0">
            <x v="0"/>
          </reference>
          <reference field="2" count="1" selected="0">
            <x v="64"/>
          </reference>
        </references>
      </pivotArea>
    </chartFormat>
    <chartFormat chart="4" format="17">
      <pivotArea type="data" outline="0" fieldPosition="0">
        <references count="2">
          <reference field="4294967294" count="1" selected="0">
            <x v="0"/>
          </reference>
          <reference field="2" count="1" selected="0">
            <x v="71"/>
          </reference>
        </references>
      </pivotArea>
    </chartFormat>
    <chartFormat chart="4" format="18">
      <pivotArea type="data" outline="0" fieldPosition="0">
        <references count="2">
          <reference field="4294967294" count="1" selected="0">
            <x v="0"/>
          </reference>
          <reference field="2" count="1" selected="0">
            <x v="72"/>
          </reference>
        </references>
      </pivotArea>
    </chartFormat>
    <chartFormat chart="4" format="19">
      <pivotArea type="data" outline="0" fieldPosition="0">
        <references count="2">
          <reference field="4294967294" count="1" selected="0">
            <x v="0"/>
          </reference>
          <reference field="2" count="1" selected="0">
            <x v="73"/>
          </reference>
        </references>
      </pivotArea>
    </chartFormat>
    <chartFormat chart="0" format="12">
      <pivotArea type="data" outline="0" fieldPosition="0">
        <references count="2">
          <reference field="4294967294" count="1" selected="0">
            <x v="0"/>
          </reference>
          <reference field="2" count="1" selected="0">
            <x v="20"/>
          </reference>
        </references>
      </pivotArea>
    </chartFormat>
    <chartFormat chart="0" format="13">
      <pivotArea type="data" outline="0" fieldPosition="0">
        <references count="2">
          <reference field="4294967294" count="1" selected="0">
            <x v="0"/>
          </reference>
          <reference field="2" count="1" selected="0">
            <x v="34"/>
          </reference>
        </references>
      </pivotArea>
    </chartFormat>
    <chartFormat chart="0" format="14">
      <pivotArea type="data" outline="0" fieldPosition="0">
        <references count="2">
          <reference field="4294967294" count="1" selected="0">
            <x v="0"/>
          </reference>
          <reference field="2" count="1" selected="0">
            <x v="47"/>
          </reference>
        </references>
      </pivotArea>
    </chartFormat>
    <chartFormat chart="0" format="15">
      <pivotArea type="data" outline="0" fieldPosition="0">
        <references count="2">
          <reference field="4294967294" count="1" selected="0">
            <x v="0"/>
          </reference>
          <reference field="2" count="1" selected="0">
            <x v="52"/>
          </reference>
        </references>
      </pivotArea>
    </chartFormat>
    <chartFormat chart="0" format="16">
      <pivotArea type="data" outline="0" fieldPosition="0">
        <references count="2">
          <reference field="4294967294" count="1" selected="0">
            <x v="0"/>
          </reference>
          <reference field="2" count="1" selected="0">
            <x v="59"/>
          </reference>
        </references>
      </pivotArea>
    </chartFormat>
    <chartFormat chart="0" format="17">
      <pivotArea type="data" outline="0" fieldPosition="0">
        <references count="2">
          <reference field="4294967294" count="1" selected="0">
            <x v="0"/>
          </reference>
          <reference field="2" count="1" selected="0">
            <x v="62"/>
          </reference>
        </references>
      </pivotArea>
    </chartFormat>
    <chartFormat chart="0" format="18">
      <pivotArea type="data" outline="0" fieldPosition="0">
        <references count="2">
          <reference field="4294967294" count="1" selected="0">
            <x v="0"/>
          </reference>
          <reference field="2" count="1" selected="0">
            <x v="64"/>
          </reference>
        </references>
      </pivotArea>
    </chartFormat>
    <chartFormat chart="0" format="19">
      <pivotArea type="data" outline="0" fieldPosition="0">
        <references count="2">
          <reference field="4294967294" count="1" selected="0">
            <x v="0"/>
          </reference>
          <reference field="2" count="1" selected="0">
            <x v="71"/>
          </reference>
        </references>
      </pivotArea>
    </chartFormat>
    <chartFormat chart="0" format="20">
      <pivotArea type="data" outline="0" fieldPosition="0">
        <references count="2">
          <reference field="4294967294" count="1" selected="0">
            <x v="0"/>
          </reference>
          <reference field="2" count="1" selected="0">
            <x v="72"/>
          </reference>
        </references>
      </pivotArea>
    </chartFormat>
    <chartFormat chart="0" format="21">
      <pivotArea type="data" outline="0" fieldPosition="0">
        <references count="2">
          <reference field="4294967294" count="1" selected="0">
            <x v="0"/>
          </reference>
          <reference field="2" count="1" selected="0">
            <x v="73"/>
          </reference>
        </references>
      </pivotArea>
    </chartFormat>
  </chartFormats>
  <pivotTableStyleInfo name="PivotStyleLight16" showRowHeaders="1" showColHeaders="1" showRowStripes="0" showColStripes="0" showLastColumn="1"/>
  <filters count="1">
    <filter fld="2"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BA95F9F-1896-485A-825F-A086E5EFF7C5}"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5:C72" firstHeaderRow="1" firstDataRow="1" firstDataCol="1"/>
  <pivotFields count="16">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axis="axisRow" numFmtId="9" showAll="0">
      <items count="67">
        <item x="60"/>
        <item x="25"/>
        <item x="28"/>
        <item x="43"/>
        <item x="14"/>
        <item x="2"/>
        <item x="41"/>
        <item x="34"/>
        <item x="10"/>
        <item x="7"/>
        <item x="45"/>
        <item x="1"/>
        <item x="8"/>
        <item x="39"/>
        <item x="47"/>
        <item x="20"/>
        <item x="6"/>
        <item x="42"/>
        <item x="30"/>
        <item x="12"/>
        <item x="40"/>
        <item x="29"/>
        <item x="21"/>
        <item x="65"/>
        <item x="22"/>
        <item x="35"/>
        <item x="5"/>
        <item x="57"/>
        <item x="19"/>
        <item x="13"/>
        <item x="44"/>
        <item x="51"/>
        <item x="48"/>
        <item x="46"/>
        <item x="0"/>
        <item x="36"/>
        <item x="50"/>
        <item x="17"/>
        <item x="4"/>
        <item x="3"/>
        <item x="11"/>
        <item x="38"/>
        <item x="31"/>
        <item x="37"/>
        <item x="61"/>
        <item x="58"/>
        <item x="15"/>
        <item x="16"/>
        <item x="33"/>
        <item x="56"/>
        <item x="55"/>
        <item x="49"/>
        <item x="54"/>
        <item x="23"/>
        <item x="64"/>
        <item x="18"/>
        <item x="32"/>
        <item x="27"/>
        <item x="59"/>
        <item x="53"/>
        <item x="52"/>
        <item x="24"/>
        <item x="26"/>
        <item x="9"/>
        <item x="62"/>
        <item x="63"/>
        <item t="default"/>
      </items>
    </pivotField>
    <pivotField showAll="0"/>
  </pivotFields>
  <rowFields count="1">
    <field x="14"/>
  </rowFields>
  <rowItems count="6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t="grand">
      <x/>
    </i>
  </rowItems>
  <colItems count="1">
    <i/>
  </colItems>
  <dataFields count="1">
    <dataField name="Sum of MEDV" fld="13" baseField="14" baseItem="6"/>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4204F6E-1FA6-4550-9362-51127CFD8EC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B5:C26" firstHeaderRow="1" firstDataRow="1" firstDataCol="1"/>
  <pivotFields count="16">
    <pivotField axis="axisRow" showAll="0" measureFilter="1" sortType="descending">
      <items count="505">
        <item x="379"/>
        <item x="417"/>
        <item x="404"/>
        <item x="409"/>
        <item x="413"/>
        <item x="403"/>
        <item x="397"/>
        <item x="426"/>
        <item x="412"/>
        <item x="416"/>
        <item x="399"/>
        <item x="402"/>
        <item x="385"/>
        <item x="377"/>
        <item x="386"/>
        <item x="439"/>
        <item x="405"/>
        <item x="383"/>
        <item x="374"/>
        <item x="411"/>
        <item x="373"/>
        <item x="414"/>
        <item x="378"/>
        <item x="384"/>
        <item x="380"/>
        <item x="424"/>
        <item x="467"/>
        <item x="375"/>
        <item x="436"/>
        <item x="476"/>
        <item x="408"/>
        <item x="435"/>
        <item x="387"/>
        <item x="400"/>
        <item x="410"/>
        <item x="433"/>
        <item x="437"/>
        <item x="366"/>
        <item x="393"/>
        <item x="468"/>
        <item x="443"/>
        <item x="425"/>
        <item x="421"/>
        <item x="406"/>
        <item x="418"/>
        <item x="391"/>
        <item x="434"/>
        <item x="372"/>
        <item x="419"/>
        <item x="415"/>
        <item x="444"/>
        <item x="477"/>
        <item x="430"/>
        <item x="442"/>
        <item x="446"/>
        <item x="398"/>
        <item x="376"/>
        <item x="440"/>
        <item x="401"/>
        <item x="453"/>
        <item x="438"/>
        <item x="428"/>
        <item x="447"/>
        <item x="370"/>
        <item x="381"/>
        <item x="355"/>
        <item x="423"/>
        <item x="394"/>
        <item x="392"/>
        <item x="429"/>
        <item x="371"/>
        <item x="452"/>
        <item x="456"/>
        <item x="388"/>
        <item x="473"/>
        <item x="382"/>
        <item x="463"/>
        <item x="457"/>
        <item x="396"/>
        <item x="448"/>
        <item x="407"/>
        <item x="427"/>
        <item x="422"/>
        <item x="420"/>
        <item x="389"/>
        <item x="458"/>
        <item x="449"/>
        <item x="461"/>
        <item x="369"/>
        <item x="431"/>
        <item x="474"/>
        <item x="445"/>
        <item x="395"/>
        <item x="478"/>
        <item x="462"/>
        <item x="480"/>
        <item x="479"/>
        <item x="484"/>
        <item x="368"/>
        <item x="441"/>
        <item x="432"/>
        <item x="450"/>
        <item x="390"/>
        <item x="357"/>
        <item x="451"/>
        <item x="367"/>
        <item x="475"/>
        <item x="485"/>
        <item x="459"/>
        <item x="454"/>
        <item x="455"/>
        <item x="472"/>
        <item x="364"/>
        <item x="359"/>
        <item x="466"/>
        <item x="469"/>
        <item x="358"/>
        <item x="362"/>
        <item x="143"/>
        <item x="470"/>
        <item x="356"/>
        <item x="360"/>
        <item x="465"/>
        <item x="365"/>
        <item x="460"/>
        <item x="361"/>
        <item x="483"/>
        <item x="471"/>
        <item x="155"/>
        <item x="363"/>
        <item x="142"/>
        <item x="464"/>
        <item x="165"/>
        <item x="481"/>
        <item x="144"/>
        <item x="149"/>
        <item x="310"/>
        <item x="169"/>
        <item x="156"/>
        <item x="145"/>
        <item x="482"/>
        <item x="147"/>
        <item x="148"/>
        <item x="171"/>
        <item x="168"/>
        <item x="164"/>
        <item x="146"/>
        <item x="153"/>
        <item x="166"/>
        <item x="162"/>
        <item x="167"/>
        <item x="150"/>
        <item x="141"/>
        <item x="34"/>
        <item x="163"/>
        <item x="151"/>
        <item x="161"/>
        <item x="159"/>
        <item x="154"/>
        <item x="32"/>
        <item x="31"/>
        <item x="158"/>
        <item x="160"/>
        <item x="20"/>
        <item x="22"/>
        <item x="157"/>
        <item x="170"/>
        <item x="131"/>
        <item x="33"/>
        <item x="30"/>
        <item x="152"/>
        <item x="16"/>
        <item x="29"/>
        <item x="23"/>
        <item x="134"/>
        <item x="27"/>
        <item x="129"/>
        <item x="21"/>
        <item x="25"/>
        <item x="263"/>
        <item x="18"/>
        <item x="311"/>
        <item x="266"/>
        <item x="17"/>
        <item x="28"/>
        <item x="265"/>
        <item x="24"/>
        <item x="19"/>
        <item x="26"/>
        <item x="258"/>
        <item x="259"/>
        <item x="14"/>
        <item x="13"/>
        <item x="15"/>
        <item x="222"/>
        <item x="223"/>
        <item x="257"/>
        <item x="132"/>
        <item x="267"/>
        <item x="232"/>
        <item x="135"/>
        <item x="264"/>
        <item x="139"/>
        <item x="268"/>
        <item x="260"/>
        <item x="230"/>
        <item x="261"/>
        <item x="225"/>
        <item x="236"/>
        <item x="262"/>
        <item x="237"/>
        <item x="308"/>
        <item x="319"/>
        <item x="231"/>
        <item x="234"/>
        <item x="229"/>
        <item x="209"/>
        <item x="227"/>
        <item x="221"/>
        <item x="318"/>
        <item x="126"/>
        <item x="226"/>
        <item x="211"/>
        <item x="314"/>
        <item x="253"/>
        <item x="220"/>
        <item x="137"/>
        <item x="322"/>
        <item x="309"/>
        <item x="324"/>
        <item x="130"/>
        <item x="246"/>
        <item x="233"/>
        <item x="235"/>
        <item x="133"/>
        <item x="128"/>
        <item x="136"/>
        <item x="316"/>
        <item x="224"/>
        <item x="326"/>
        <item x="270"/>
        <item x="228"/>
        <item x="140"/>
        <item x="494"/>
        <item x="214"/>
        <item x="323"/>
        <item x="492"/>
        <item x="313"/>
        <item x="495"/>
        <item x="109"/>
        <item x="312"/>
        <item x="127"/>
        <item x="48"/>
        <item x="315"/>
        <item x="207"/>
        <item x="138"/>
        <item x="317"/>
        <item x="327"/>
        <item x="496"/>
        <item x="206"/>
        <item x="47"/>
        <item x="102"/>
        <item x="10"/>
        <item x="498"/>
        <item x="113"/>
        <item x="273"/>
        <item x="49"/>
        <item x="212"/>
        <item x="251"/>
        <item x="103"/>
        <item x="8"/>
        <item x="279"/>
        <item x="488"/>
        <item x="244"/>
        <item x="215"/>
        <item x="247"/>
        <item x="73"/>
        <item x="325"/>
        <item x="245"/>
        <item x="249"/>
        <item x="46"/>
        <item x="487"/>
        <item x="321"/>
        <item x="493"/>
        <item x="497"/>
        <item x="38"/>
        <item x="210"/>
        <item x="491"/>
        <item x="61"/>
        <item x="45"/>
        <item x="115"/>
        <item x="106"/>
        <item x="9"/>
        <item x="125"/>
        <item x="320"/>
        <item x="248"/>
        <item x="271"/>
        <item x="43"/>
        <item x="71"/>
        <item x="58"/>
        <item x="117"/>
        <item x="486"/>
        <item x="123"/>
        <item x="60"/>
        <item x="100"/>
        <item x="119"/>
        <item x="7"/>
        <item x="114"/>
        <item x="42"/>
        <item x="297"/>
        <item x="213"/>
        <item x="250"/>
        <item x="104"/>
        <item x="172"/>
        <item x="205"/>
        <item x="208"/>
        <item x="68"/>
        <item x="105"/>
        <item x="116"/>
        <item x="107"/>
        <item x="118"/>
        <item x="295"/>
        <item x="69"/>
        <item x="108"/>
        <item x="243"/>
        <item x="41"/>
        <item x="63"/>
        <item x="188"/>
        <item x="112"/>
        <item x="44"/>
        <item x="95"/>
        <item x="97"/>
        <item x="11"/>
        <item x="96"/>
        <item x="272"/>
        <item x="101"/>
        <item x="219"/>
        <item x="240"/>
        <item x="490"/>
        <item x="218"/>
        <item x="62"/>
        <item x="502"/>
        <item x="110"/>
        <item x="354"/>
        <item x="241"/>
        <item x="489"/>
        <item x="276"/>
        <item x="59"/>
        <item x="242"/>
        <item x="76"/>
        <item x="111"/>
        <item x="183"/>
        <item x="303"/>
        <item x="124"/>
        <item x="36"/>
        <item x="275"/>
        <item x="75"/>
        <item x="12"/>
        <item x="122"/>
        <item x="302"/>
        <item x="239"/>
        <item x="173"/>
        <item x="72"/>
        <item x="182"/>
        <item x="190"/>
        <item x="269"/>
        <item x="50"/>
        <item x="6"/>
        <item x="70"/>
        <item x="77"/>
        <item x="192"/>
        <item x="174"/>
        <item x="79"/>
        <item x="189"/>
        <item x="184"/>
        <item x="293"/>
        <item x="238"/>
        <item x="252"/>
        <item x="294"/>
        <item x="98"/>
        <item x="37"/>
        <item x="278"/>
        <item x="350"/>
        <item x="74"/>
        <item x="291"/>
        <item x="187"/>
        <item x="306"/>
        <item x="351"/>
        <item x="121"/>
        <item x="87"/>
        <item x="176"/>
        <item x="217"/>
        <item x="191"/>
        <item x="4"/>
        <item x="120"/>
        <item x="181"/>
        <item x="99"/>
        <item x="329"/>
        <item x="175"/>
        <item x="178"/>
        <item x="328"/>
        <item x="180"/>
        <item x="298"/>
        <item x="35"/>
        <item x="499"/>
        <item x="349"/>
        <item x="346"/>
        <item x="340"/>
        <item x="282"/>
        <item x="277"/>
        <item x="501"/>
        <item x="185"/>
        <item x="67"/>
        <item x="179"/>
        <item x="85"/>
        <item x="88"/>
        <item x="78"/>
        <item x="274"/>
        <item x="186"/>
        <item x="299"/>
        <item x="304"/>
        <item x="339"/>
        <item x="305"/>
        <item x="177"/>
        <item x="296"/>
        <item x="52"/>
        <item x="89"/>
        <item x="86"/>
        <item x="333"/>
        <item x="84"/>
        <item x="331"/>
        <item x="53"/>
        <item x="307"/>
        <item x="254"/>
        <item x="503"/>
        <item x="90"/>
        <item x="197"/>
        <item x="288"/>
        <item x="216"/>
        <item x="330"/>
        <item x="500"/>
        <item x="81"/>
        <item x="300"/>
        <item x="66"/>
        <item x="51"/>
        <item x="353"/>
        <item x="289"/>
        <item x="94"/>
        <item x="92"/>
        <item x="80"/>
        <item x="196"/>
        <item x="335"/>
        <item x="91"/>
        <item x="287"/>
        <item x="198"/>
        <item x="334"/>
        <item x="281"/>
        <item x="82"/>
        <item x="292"/>
        <item x="65"/>
        <item x="280"/>
        <item x="83"/>
        <item x="255"/>
        <item x="301"/>
        <item x="203"/>
        <item x="290"/>
        <item x="332"/>
        <item x="201"/>
        <item x="336"/>
        <item x="40"/>
        <item x="338"/>
        <item x="3"/>
        <item x="199"/>
        <item x="345"/>
        <item x="344"/>
        <item x="337"/>
        <item x="5"/>
        <item x="348"/>
        <item x="93"/>
        <item x="39"/>
        <item x="1"/>
        <item x="2"/>
        <item x="343"/>
        <item x="342"/>
        <item x="193"/>
        <item x="202"/>
        <item x="56"/>
        <item x="204"/>
        <item x="286"/>
        <item x="64"/>
        <item x="347"/>
        <item x="200"/>
        <item x="352"/>
        <item x="256"/>
        <item x="283"/>
        <item x="194"/>
        <item x="57"/>
        <item x="195"/>
        <item x="54"/>
        <item x="55"/>
        <item x="341"/>
        <item x="285"/>
        <item x="284"/>
        <item x="0"/>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sortType="descending"/>
    <pivotField showAll="0"/>
    <pivotField numFmtId="9" showAll="0"/>
    <pivotField showAll="0"/>
  </pivotFields>
  <rowFields count="1">
    <field x="0"/>
  </rowFields>
  <rowItems count="21">
    <i>
      <x v="4"/>
    </i>
    <i>
      <x v="6"/>
    </i>
    <i>
      <x v="12"/>
    </i>
    <i>
      <x v="14"/>
    </i>
    <i>
      <x v="17"/>
    </i>
    <i>
      <x v="19"/>
    </i>
    <i>
      <x v="20"/>
    </i>
    <i>
      <x v="21"/>
    </i>
    <i>
      <x v="23"/>
    </i>
    <i>
      <x v="36"/>
    </i>
    <i>
      <x v="47"/>
    </i>
    <i>
      <x v="55"/>
    </i>
    <i>
      <x v="134"/>
    </i>
    <i>
      <x v="141"/>
    </i>
    <i>
      <x v="142"/>
    </i>
    <i>
      <x v="152"/>
    </i>
    <i>
      <x v="244"/>
    </i>
    <i>
      <x v="252"/>
    </i>
    <i>
      <x v="270"/>
    </i>
    <i>
      <x v="272"/>
    </i>
    <i t="grand">
      <x/>
    </i>
  </rowItems>
  <colItems count="1">
    <i/>
  </colItems>
  <dataFields count="1">
    <dataField name="Average of LSTAT" fld="12" subtotal="average" baseField="0" baseItem="0"/>
  </dataFields>
  <chartFormats count="2">
    <chartFormat chart="4"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val="20" filterVal="2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BADC977-F956-4889-BC8A-5CD0F8B3A168}"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5:C8" firstHeaderRow="1" firstDataRow="1" firstDataCol="1"/>
  <pivotFields count="16">
    <pivotField showAll="0"/>
    <pivotField showAll="0"/>
    <pivotField showAll="0"/>
    <pivotField axis="axisRow" showAll="0">
      <items count="3">
        <item x="0"/>
        <item x="1"/>
        <item t="default"/>
      </items>
    </pivotField>
    <pivotField showAll="0"/>
    <pivotField dataField="1" showAll="0"/>
    <pivotField showAll="0"/>
    <pivotField showAll="0"/>
    <pivotField showAll="0"/>
    <pivotField showAll="0"/>
    <pivotField showAll="0"/>
    <pivotField showAll="0"/>
    <pivotField showAll="0"/>
    <pivotField showAll="0"/>
    <pivotField numFmtId="9" showAll="0"/>
    <pivotField showAll="0"/>
  </pivotFields>
  <rowFields count="1">
    <field x="3"/>
  </rowFields>
  <rowItems count="3">
    <i>
      <x/>
    </i>
    <i>
      <x v="1"/>
    </i>
    <i t="grand">
      <x/>
    </i>
  </rowItems>
  <colItems count="1">
    <i/>
  </colItems>
  <dataFields count="1">
    <dataField name="Count of RM" fld="5"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3" count="1" selected="0">
            <x v="0"/>
          </reference>
        </references>
      </pivotArea>
    </chartFormat>
    <chartFormat chart="4" format="8">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13E5CC9-EA0D-4617-A315-68478624AED9}"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5:C52" firstHeaderRow="1" firstDataRow="1" firstDataCol="1"/>
  <pivotFields count="16">
    <pivotField showAll="0"/>
    <pivotField showAll="0"/>
    <pivotField showAll="0"/>
    <pivotField showAll="0"/>
    <pivotField showAll="0"/>
    <pivotField showAll="0"/>
    <pivotField showAll="0"/>
    <pivotField showAll="0"/>
    <pivotField showAll="0"/>
    <pivotField showAll="0"/>
    <pivotField axis="axisRow" showAll="0" sortType="descending">
      <items count="47">
        <item x="44"/>
        <item x="22"/>
        <item x="9"/>
        <item x="4"/>
        <item x="20"/>
        <item x="41"/>
        <item x="45"/>
        <item x="12"/>
        <item x="39"/>
        <item x="5"/>
        <item x="21"/>
        <item x="16"/>
        <item x="15"/>
        <item x="43"/>
        <item x="2"/>
        <item x="13"/>
        <item x="17"/>
        <item x="38"/>
        <item x="6"/>
        <item x="18"/>
        <item x="19"/>
        <item x="7"/>
        <item x="1"/>
        <item x="33"/>
        <item x="30"/>
        <item x="10"/>
        <item x="28"/>
        <item x="40"/>
        <item x="8"/>
        <item x="24"/>
        <item x="29"/>
        <item x="14"/>
        <item x="36"/>
        <item x="31"/>
        <item x="25"/>
        <item x="42"/>
        <item x="0"/>
        <item x="3"/>
        <item x="11"/>
        <item x="34"/>
        <item x="37"/>
        <item x="23"/>
        <item x="26"/>
        <item x="35"/>
        <item x="32"/>
        <item x="27"/>
        <item t="default"/>
      </items>
    </pivotField>
    <pivotField showAll="0"/>
    <pivotField showAll="0"/>
    <pivotField dataField="1" showAll="0">
      <items count="230">
        <item x="200"/>
        <item x="202"/>
        <item x="201"/>
        <item x="208"/>
        <item x="192"/>
        <item x="194"/>
        <item x="209"/>
        <item x="228"/>
        <item x="204"/>
        <item x="210"/>
        <item x="199"/>
        <item x="218"/>
        <item x="191"/>
        <item x="215"/>
        <item x="217"/>
        <item x="197"/>
        <item x="186"/>
        <item x="187"/>
        <item x="193"/>
        <item x="220"/>
        <item x="188"/>
        <item x="214"/>
        <item x="189"/>
        <item x="195"/>
        <item x="213"/>
        <item x="96"/>
        <item x="205"/>
        <item x="226"/>
        <item x="203"/>
        <item x="190"/>
        <item x="198"/>
        <item x="222"/>
        <item x="28"/>
        <item x="219"/>
        <item x="223"/>
        <item x="30"/>
        <item x="29"/>
        <item x="92"/>
        <item x="95"/>
        <item x="31"/>
        <item x="18"/>
        <item x="97"/>
        <item x="23"/>
        <item x="94"/>
        <item x="216"/>
        <item x="212"/>
        <item x="88"/>
        <item x="40"/>
        <item x="21"/>
        <item x="98"/>
        <item x="25"/>
        <item x="221"/>
        <item x="10"/>
        <item x="196"/>
        <item x="20"/>
        <item x="101"/>
        <item x="99"/>
        <item x="22"/>
        <item x="85"/>
        <item x="50"/>
        <item x="179"/>
        <item x="86"/>
        <item x="207"/>
        <item x="224"/>
        <item x="8"/>
        <item x="24"/>
        <item x="211"/>
        <item x="185"/>
        <item x="102"/>
        <item x="91"/>
        <item x="184"/>
        <item x="84"/>
        <item x="55"/>
        <item x="16"/>
        <item x="149"/>
        <item x="225"/>
        <item x="93"/>
        <item x="206"/>
        <item x="87"/>
        <item x="90"/>
        <item x="13"/>
        <item x="82"/>
        <item x="26"/>
        <item x="81"/>
        <item x="76"/>
        <item x="49"/>
        <item x="80"/>
        <item x="9"/>
        <item x="181"/>
        <item x="110"/>
        <item x="83"/>
        <item x="39"/>
        <item x="41"/>
        <item x="78"/>
        <item x="19"/>
        <item x="42"/>
        <item x="79"/>
        <item x="14"/>
        <item x="32"/>
        <item x="77"/>
        <item x="17"/>
        <item x="62"/>
        <item x="12"/>
        <item x="43"/>
        <item x="69"/>
        <item x="163"/>
        <item x="61"/>
        <item x="56"/>
        <item x="27"/>
        <item x="164"/>
        <item x="38"/>
        <item x="60"/>
        <item x="100"/>
        <item x="1"/>
        <item x="11"/>
        <item x="227"/>
        <item x="153"/>
        <item x="54"/>
        <item x="180"/>
        <item x="51"/>
        <item x="109"/>
        <item x="135"/>
        <item x="66"/>
        <item x="68"/>
        <item x="107"/>
        <item x="58"/>
        <item x="6"/>
        <item x="89"/>
        <item x="15"/>
        <item x="112"/>
        <item x="48"/>
        <item x="45"/>
        <item x="53"/>
        <item x="67"/>
        <item x="137"/>
        <item x="108"/>
        <item x="64"/>
        <item x="0"/>
        <item x="59"/>
        <item x="57"/>
        <item x="104"/>
        <item x="134"/>
        <item x="150"/>
        <item x="113"/>
        <item x="33"/>
        <item x="65"/>
        <item x="44"/>
        <item x="148"/>
        <item x="165"/>
        <item x="37"/>
        <item x="151"/>
        <item x="119"/>
        <item x="75"/>
        <item x="36"/>
        <item x="138"/>
        <item x="105"/>
        <item x="7"/>
        <item x="74"/>
        <item x="175"/>
        <item x="63"/>
        <item x="136"/>
        <item x="178"/>
        <item x="70"/>
        <item x="173"/>
        <item x="176"/>
        <item x="5"/>
        <item x="147"/>
        <item x="127"/>
        <item x="111"/>
        <item x="120"/>
        <item x="122"/>
        <item x="114"/>
        <item x="139"/>
        <item x="129"/>
        <item x="124"/>
        <item x="161"/>
        <item x="34"/>
        <item x="159"/>
        <item x="126"/>
        <item x="183"/>
        <item x="143"/>
        <item x="47"/>
        <item x="144"/>
        <item x="121"/>
        <item x="172"/>
        <item x="167"/>
        <item x="118"/>
        <item x="182"/>
        <item x="131"/>
        <item x="52"/>
        <item x="168"/>
        <item x="73"/>
        <item x="128"/>
        <item x="3"/>
        <item x="156"/>
        <item x="130"/>
        <item x="2"/>
        <item x="35"/>
        <item x="169"/>
        <item x="166"/>
        <item x="46"/>
        <item x="155"/>
        <item x="177"/>
        <item x="4"/>
        <item x="125"/>
        <item x="160"/>
        <item x="123"/>
        <item x="115"/>
        <item x="174"/>
        <item x="141"/>
        <item x="117"/>
        <item x="71"/>
        <item x="116"/>
        <item x="103"/>
        <item x="145"/>
        <item x="132"/>
        <item x="152"/>
        <item x="157"/>
        <item x="162"/>
        <item x="72"/>
        <item x="154"/>
        <item x="140"/>
        <item x="170"/>
        <item x="171"/>
        <item x="142"/>
        <item x="146"/>
        <item x="133"/>
        <item x="158"/>
        <item x="106"/>
        <item t="default"/>
      </items>
    </pivotField>
    <pivotField numFmtId="9" showAll="0"/>
    <pivotField showAll="0"/>
  </pivotFields>
  <rowFields count="1">
    <field x="10"/>
  </rowFields>
  <rowItems count="4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t="grand">
      <x/>
    </i>
  </rowItems>
  <colItems count="1">
    <i/>
  </colItems>
  <dataFields count="1">
    <dataField name="Average of MEDV" fld="13" subtotal="average" baseField="10" baseItem="0"/>
  </dataFields>
  <chartFormats count="2">
    <chartFormat chart="4"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B081038-E0FA-4D99-9597-173D6D809230}"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6:C16" firstHeaderRow="1" firstDataRow="1" firstDataCol="1"/>
  <pivotFields count="16">
    <pivotField showAll="0"/>
    <pivotField showAll="0"/>
    <pivotField showAll="0"/>
    <pivotField showAll="0"/>
    <pivotField showAll="0"/>
    <pivotField dataField="1" showAll="0"/>
    <pivotField showAll="0"/>
    <pivotField showAll="0"/>
    <pivotField axis="axisRow" showAll="0">
      <items count="10">
        <item x="0"/>
        <item x="1"/>
        <item x="2"/>
        <item x="4"/>
        <item x="3"/>
        <item x="6"/>
        <item x="7"/>
        <item x="5"/>
        <item x="8"/>
        <item t="default"/>
      </items>
    </pivotField>
    <pivotField showAll="0">
      <items count="67">
        <item x="60"/>
        <item x="25"/>
        <item x="28"/>
        <item x="43"/>
        <item x="14"/>
        <item x="2"/>
        <item x="41"/>
        <item x="34"/>
        <item x="10"/>
        <item x="7"/>
        <item x="45"/>
        <item x="1"/>
        <item x="8"/>
        <item x="39"/>
        <item x="47"/>
        <item x="20"/>
        <item x="6"/>
        <item x="42"/>
        <item x="30"/>
        <item x="12"/>
        <item x="40"/>
        <item x="29"/>
        <item x="21"/>
        <item x="65"/>
        <item x="22"/>
        <item x="35"/>
        <item x="5"/>
        <item x="57"/>
        <item x="19"/>
        <item x="13"/>
        <item x="44"/>
        <item x="51"/>
        <item x="48"/>
        <item x="46"/>
        <item x="0"/>
        <item x="36"/>
        <item x="50"/>
        <item x="17"/>
        <item x="4"/>
        <item x="3"/>
        <item x="11"/>
        <item x="38"/>
        <item x="31"/>
        <item x="37"/>
        <item x="61"/>
        <item x="58"/>
        <item x="15"/>
        <item x="16"/>
        <item x="33"/>
        <item x="56"/>
        <item x="55"/>
        <item x="49"/>
        <item x="54"/>
        <item x="23"/>
        <item x="64"/>
        <item x="18"/>
        <item x="32"/>
        <item x="27"/>
        <item x="59"/>
        <item x="53"/>
        <item x="52"/>
        <item x="24"/>
        <item x="26"/>
        <item x="9"/>
        <item x="62"/>
        <item x="63"/>
        <item t="default"/>
      </items>
    </pivotField>
    <pivotField showAll="0"/>
    <pivotField showAll="0"/>
    <pivotField showAll="0"/>
    <pivotField showAll="0"/>
    <pivotField numFmtId="9" showAll="0"/>
    <pivotField showAll="0"/>
  </pivotFields>
  <rowFields count="1">
    <field x="8"/>
  </rowFields>
  <rowItems count="10">
    <i>
      <x/>
    </i>
    <i>
      <x v="1"/>
    </i>
    <i>
      <x v="2"/>
    </i>
    <i>
      <x v="3"/>
    </i>
    <i>
      <x v="4"/>
    </i>
    <i>
      <x v="5"/>
    </i>
    <i>
      <x v="6"/>
    </i>
    <i>
      <x v="7"/>
    </i>
    <i>
      <x v="8"/>
    </i>
    <i t="grand">
      <x/>
    </i>
  </rowItems>
  <colItems count="1">
    <i/>
  </colItems>
  <dataFields count="1">
    <dataField name="Count of RM" fld="5" subtotal="count" baseField="8" baseItem="0"/>
  </dataFields>
  <chartFormats count="2">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0F00E0E-DC60-4EAE-B033-954DC4A6D9D1}"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B5:C16" firstHeaderRow="1" firstDataRow="1" firstDataCol="1"/>
  <pivotFields count="16">
    <pivotField showAll="0"/>
    <pivotField axis="axisRow" showAll="0" measureFilter="1" sortType="descending">
      <items count="27">
        <item x="7"/>
        <item x="14"/>
        <item x="5"/>
        <item x="6"/>
        <item x="15"/>
        <item x="10"/>
        <item x="3"/>
        <item x="22"/>
        <item x="13"/>
        <item x="20"/>
        <item x="21"/>
        <item x="12"/>
        <item x="19"/>
        <item x="25"/>
        <item x="23"/>
        <item x="24"/>
        <item x="16"/>
        <item x="11"/>
        <item x="8"/>
        <item x="17"/>
        <item x="4"/>
        <item x="18"/>
        <item x="0"/>
        <item x="9"/>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numFmtId="9" showAll="0"/>
    <pivotField dataField="1" showAll="0" sortType="descending"/>
  </pivotFields>
  <rowFields count="1">
    <field x="1"/>
  </rowFields>
  <rowItems count="11">
    <i>
      <x/>
    </i>
    <i>
      <x v="1"/>
    </i>
    <i>
      <x v="2"/>
    </i>
    <i>
      <x v="4"/>
    </i>
    <i>
      <x v="6"/>
    </i>
    <i>
      <x v="11"/>
    </i>
    <i>
      <x v="12"/>
    </i>
    <i>
      <x v="15"/>
    </i>
    <i>
      <x v="21"/>
    </i>
    <i>
      <x v="23"/>
    </i>
    <i t="grand">
      <x/>
    </i>
  </rowItems>
  <colItems count="1">
    <i/>
  </colItems>
  <dataFields count="1">
    <dataField name="Average of total price" fld="15" subtotal="average" baseField="1" baseItem="1"/>
  </dataFields>
  <chartFormats count="27">
    <chartFormat chart="0" format="0" series="1">
      <pivotArea type="data" outline="0" fieldPosition="0">
        <references count="1">
          <reference field="4294967294" count="1" selected="0">
            <x v="0"/>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1" count="1" selected="0">
            <x v="1"/>
          </reference>
        </references>
      </pivotArea>
    </chartFormat>
    <chartFormat chart="4" format="14">
      <pivotArea type="data" outline="0" fieldPosition="0">
        <references count="2">
          <reference field="4294967294" count="1" selected="0">
            <x v="0"/>
          </reference>
          <reference field="1" count="1" selected="0">
            <x v="2"/>
          </reference>
        </references>
      </pivotArea>
    </chartFormat>
    <chartFormat chart="4" format="15">
      <pivotArea type="data" outline="0" fieldPosition="0">
        <references count="2">
          <reference field="4294967294" count="1" selected="0">
            <x v="0"/>
          </reference>
          <reference field="1" count="1" selected="0">
            <x v="5"/>
          </reference>
        </references>
      </pivotArea>
    </chartFormat>
    <chartFormat chart="4" format="16">
      <pivotArea type="data" outline="0" fieldPosition="0">
        <references count="2">
          <reference field="4294967294" count="1" selected="0">
            <x v="0"/>
          </reference>
          <reference field="1" count="1" selected="0">
            <x v="11"/>
          </reference>
        </references>
      </pivotArea>
    </chartFormat>
    <chartFormat chart="4" format="17">
      <pivotArea type="data" outline="0" fieldPosition="0">
        <references count="2">
          <reference field="4294967294" count="1" selected="0">
            <x v="0"/>
          </reference>
          <reference field="1" count="1" selected="0">
            <x v="12"/>
          </reference>
        </references>
      </pivotArea>
    </chartFormat>
    <chartFormat chart="4" format="18">
      <pivotArea type="data" outline="0" fieldPosition="0">
        <references count="2">
          <reference field="4294967294" count="1" selected="0">
            <x v="0"/>
          </reference>
          <reference field="1" count="1" selected="0">
            <x v="18"/>
          </reference>
        </references>
      </pivotArea>
    </chartFormat>
    <chartFormat chart="4" format="19">
      <pivotArea type="data" outline="0" fieldPosition="0">
        <references count="2">
          <reference field="4294967294" count="1" selected="0">
            <x v="0"/>
          </reference>
          <reference field="1" count="1" selected="0">
            <x v="19"/>
          </reference>
        </references>
      </pivotArea>
    </chartFormat>
    <chartFormat chart="4" format="20">
      <pivotArea type="data" outline="0" fieldPosition="0">
        <references count="2">
          <reference field="4294967294" count="1" selected="0">
            <x v="0"/>
          </reference>
          <reference field="1" count="1" selected="0">
            <x v="21"/>
          </reference>
        </references>
      </pivotArea>
    </chartFormat>
    <chartFormat chart="4" format="21">
      <pivotArea type="data" outline="0" fieldPosition="0">
        <references count="2">
          <reference field="4294967294" count="1" selected="0">
            <x v="0"/>
          </reference>
          <reference field="1" count="1" selected="0">
            <x v="24"/>
          </reference>
        </references>
      </pivotArea>
    </chartFormat>
    <chartFormat chart="4" format="22">
      <pivotArea type="data" outline="0" fieldPosition="0">
        <references count="2">
          <reference field="4294967294" count="1" selected="0">
            <x v="0"/>
          </reference>
          <reference field="1" count="1" selected="0">
            <x v="25"/>
          </reference>
        </references>
      </pivotArea>
    </chartFormat>
    <chartFormat chart="4" format="23">
      <pivotArea type="data" outline="0" fieldPosition="0">
        <references count="2">
          <reference field="4294967294" count="1" selected="0">
            <x v="0"/>
          </reference>
          <reference field="1" count="1" selected="0">
            <x v="0"/>
          </reference>
        </references>
      </pivotArea>
    </chartFormat>
    <chartFormat chart="4" format="24">
      <pivotArea type="data" outline="0" fieldPosition="0">
        <references count="2">
          <reference field="4294967294" count="1" selected="0">
            <x v="0"/>
          </reference>
          <reference field="1" count="1" selected="0">
            <x v="4"/>
          </reference>
        </references>
      </pivotArea>
    </chartFormat>
    <chartFormat chart="4" format="25">
      <pivotArea type="data" outline="0" fieldPosition="0">
        <references count="2">
          <reference field="4294967294" count="1" selected="0">
            <x v="0"/>
          </reference>
          <reference field="1" count="1" selected="0">
            <x v="6"/>
          </reference>
        </references>
      </pivotArea>
    </chartFormat>
    <chartFormat chart="4" format="26">
      <pivotArea type="data" outline="0" fieldPosition="0">
        <references count="2">
          <reference field="4294967294" count="1" selected="0">
            <x v="0"/>
          </reference>
          <reference field="1" count="1" selected="0">
            <x v="15"/>
          </reference>
        </references>
      </pivotArea>
    </chartFormat>
    <chartFormat chart="4" format="27">
      <pivotArea type="data" outline="0" fieldPosition="0">
        <references count="2">
          <reference field="4294967294" count="1" selected="0">
            <x v="0"/>
          </reference>
          <reference field="1" count="1" selected="0">
            <x v="23"/>
          </reference>
        </references>
      </pivotArea>
    </chartFormat>
    <chartFormat chart="0" format="11">
      <pivotArea type="data" outline="0" fieldPosition="0">
        <references count="2">
          <reference field="4294967294" count="1" selected="0">
            <x v="0"/>
          </reference>
          <reference field="1" count="1" selected="0">
            <x v="0"/>
          </reference>
        </references>
      </pivotArea>
    </chartFormat>
    <chartFormat chart="0" format="12">
      <pivotArea type="data" outline="0" fieldPosition="0">
        <references count="2">
          <reference field="4294967294" count="1" selected="0">
            <x v="0"/>
          </reference>
          <reference field="1" count="1" selected="0">
            <x v="1"/>
          </reference>
        </references>
      </pivotArea>
    </chartFormat>
    <chartFormat chart="0" format="13">
      <pivotArea type="data" outline="0" fieldPosition="0">
        <references count="2">
          <reference field="4294967294" count="1" selected="0">
            <x v="0"/>
          </reference>
          <reference field="1" count="1" selected="0">
            <x v="2"/>
          </reference>
        </references>
      </pivotArea>
    </chartFormat>
    <chartFormat chart="0" format="14">
      <pivotArea type="data" outline="0" fieldPosition="0">
        <references count="2">
          <reference field="4294967294" count="1" selected="0">
            <x v="0"/>
          </reference>
          <reference field="1" count="1" selected="0">
            <x v="4"/>
          </reference>
        </references>
      </pivotArea>
    </chartFormat>
    <chartFormat chart="0" format="15">
      <pivotArea type="data" outline="0" fieldPosition="0">
        <references count="2">
          <reference field="4294967294" count="1" selected="0">
            <x v="0"/>
          </reference>
          <reference field="1" count="1" selected="0">
            <x v="6"/>
          </reference>
        </references>
      </pivotArea>
    </chartFormat>
    <chartFormat chart="0" format="16">
      <pivotArea type="data" outline="0" fieldPosition="0">
        <references count="2">
          <reference field="4294967294" count="1" selected="0">
            <x v="0"/>
          </reference>
          <reference field="1" count="1" selected="0">
            <x v="11"/>
          </reference>
        </references>
      </pivotArea>
    </chartFormat>
    <chartFormat chart="0" format="17">
      <pivotArea type="data" outline="0" fieldPosition="0">
        <references count="2">
          <reference field="4294967294" count="1" selected="0">
            <x v="0"/>
          </reference>
          <reference field="1" count="1" selected="0">
            <x v="12"/>
          </reference>
        </references>
      </pivotArea>
    </chartFormat>
    <chartFormat chart="0" format="18">
      <pivotArea type="data" outline="0" fieldPosition="0">
        <references count="2">
          <reference field="4294967294" count="1" selected="0">
            <x v="0"/>
          </reference>
          <reference field="1" count="1" selected="0">
            <x v="15"/>
          </reference>
        </references>
      </pivotArea>
    </chartFormat>
    <chartFormat chart="0" format="19">
      <pivotArea type="data" outline="0" fieldPosition="0">
        <references count="2">
          <reference field="4294967294" count="1" selected="0">
            <x v="0"/>
          </reference>
          <reference field="1" count="1" selected="0">
            <x v="21"/>
          </reference>
        </references>
      </pivotArea>
    </chartFormat>
    <chartFormat chart="0" format="20">
      <pivotArea type="data" outline="0" fieldPosition="0">
        <references count="2">
          <reference field="4294967294" count="1" selected="0">
            <x v="0"/>
          </reference>
          <reference field="1" count="1" selected="0">
            <x v="23"/>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price" xr10:uid="{E797DEC3-7A16-4618-B56A-B64D89B3475C}" sourceName="total price">
  <pivotTables>
    <pivotTable tabId="5" name="PivotTable2"/>
  </pivotTables>
  <data>
    <tabular pivotCacheId="2000615846">
      <items count="442">
        <i x="370" s="1"/>
        <i x="372" s="1"/>
        <i x="371" s="1"/>
        <i x="380" s="1"/>
        <i x="425" s="1"/>
        <i x="360" s="1"/>
        <i x="362" s="1"/>
        <i x="381" s="1"/>
        <i x="426" s="1"/>
        <i x="374" s="1"/>
        <i x="382" s="1"/>
        <i x="369" s="1"/>
        <i x="394" s="1"/>
        <i x="359" s="1"/>
        <i x="388" s="1"/>
        <i x="393" s="1"/>
        <i x="366" s="1"/>
        <i x="354" s="1"/>
        <i x="355" s="1"/>
        <i x="361" s="1"/>
        <i x="399" s="1"/>
        <i x="356" s="1"/>
        <i x="387" s="1"/>
        <i x="357" s="1"/>
        <i x="363" s="1"/>
        <i x="441" s="1"/>
        <i x="138" s="1"/>
        <i x="386" s="1"/>
        <i x="400" s="1"/>
        <i x="375" s="1"/>
        <i x="417" s="1"/>
        <i x="373" s="1"/>
        <i x="358" s="1"/>
        <i x="28" s="1"/>
        <i x="368" s="1"/>
        <i x="402" s="1"/>
        <i x="367" s="1"/>
        <i x="30" s="1"/>
        <i x="395" s="1"/>
        <i x="148" s="1"/>
        <i x="29" s="1"/>
        <i x="403" s="1"/>
        <i x="132" s="1"/>
        <i x="353" s="1"/>
        <i x="136" s="1"/>
        <i x="31" s="1"/>
        <i x="18" s="1"/>
        <i x="352" s="1"/>
        <i x="385" s="1"/>
        <i x="405" s="1"/>
        <i x="139" s="1"/>
        <i x="23" s="1"/>
        <i x="427" s="1"/>
        <i x="134" s="1"/>
        <i x="349" s="1"/>
        <i x="351" s="1"/>
        <i x="45" s="1"/>
        <i x="123" s="1"/>
        <i x="390" s="1"/>
        <i x="21" s="1"/>
        <i x="135" s="1"/>
        <i x="384" s="1"/>
        <i x="392" s="1"/>
        <i x="140" s="1"/>
        <i x="25" s="1"/>
        <i x="389" s="1"/>
        <i x="418" s="1"/>
        <i x="10" s="1"/>
        <i x="20" s="1"/>
        <i x="401" s="1"/>
        <i x="350" s="1"/>
        <i x="145" s="1"/>
        <i x="364" s="1"/>
        <i x="142" s="1"/>
        <i x="404" s="1"/>
        <i x="120" s="1"/>
        <i x="22" s="1"/>
        <i x="424" s="1"/>
        <i x="137" s="1"/>
        <i x="128" s="1"/>
        <i x="398" s="1"/>
        <i x="58" s="1"/>
        <i x="292" s="1"/>
        <i x="297" s="1"/>
        <i x="121" s="1"/>
        <i x="391" s="1"/>
        <i x="8" s="1"/>
        <i x="44" s="1"/>
        <i x="24" s="1"/>
        <i x="323" s="1"/>
        <i x="379" s="1"/>
        <i x="407" s="1"/>
        <i x="436" s="1"/>
        <i x="383" s="1"/>
        <i x="147" s="1"/>
        <i x="313" s="1"/>
        <i x="344" s="1"/>
        <i x="117" s="1"/>
        <i x="131" s="1"/>
        <i x="327" s="1"/>
        <i x="65" s="1"/>
        <i x="396" s="1"/>
        <i x="158" s="1"/>
        <i x="16" s="1"/>
        <i x="130" s="1"/>
        <i x="326" s="1"/>
        <i x="377" s="1"/>
        <i x="435" s="1"/>
        <i x="229" s="1"/>
        <i x="298" s="1"/>
        <i x="141" s="1"/>
        <i x="133" s="1"/>
        <i x="408" s="1"/>
        <i x="122" s="1"/>
        <i x="337" s="1"/>
        <i x="13" s="1"/>
        <i x="335" s="1"/>
        <i x="129" s="1"/>
        <i x="378" s="1"/>
        <i x="433" s="1"/>
        <i x="26" s="1"/>
        <i x="318" s="1"/>
        <i x="109" s="1"/>
        <i x="305" s="1"/>
        <i x="230" s="1"/>
        <i x="127" s="1"/>
        <i x="321" s="1"/>
        <i x="108" s="1"/>
        <i x="57" s="1"/>
        <i x="118" s="1"/>
        <i x="333" s="1"/>
        <i x="397" s="1"/>
        <i x="107" s="1"/>
        <i x="32" s="1"/>
        <i x="9" s="1"/>
        <i x="320" s="1"/>
        <i x="106" s="1"/>
        <i x="51" s="1"/>
        <i x="159" s="1"/>
        <i x="42" s="1"/>
        <i x="198" s="1"/>
        <i x="111" s="1"/>
        <i x="46" s="1"/>
        <i x="124" s="1"/>
        <i x="412" s="1"/>
        <i x="99" s="1"/>
        <i x="294" s="1"/>
        <i x="317" s="1"/>
        <i x="310" s="1"/>
        <i x="113" s="1"/>
        <i x="63" s="1"/>
        <i x="413" s="1"/>
        <i x="103" s="1"/>
        <i x="146" s="1"/>
        <i x="56" s="1"/>
        <i x="19" s="1"/>
        <i x="47" s="1"/>
        <i x="144" s="1"/>
        <i x="125" s="1"/>
        <i x="432" s="1"/>
        <i x="299" s="1"/>
        <i x="409" s="1"/>
        <i x="102" s="1"/>
        <i x="14" s="1"/>
        <i x="312" s="1"/>
        <i x="43" s="1"/>
        <i x="415" s="1"/>
        <i x="196" s="1"/>
        <i x="33" s="1"/>
        <i x="269" s="1"/>
        <i x="73" s="1"/>
        <i x="227" s="1"/>
        <i x="100" s="1"/>
        <i x="115" s="1"/>
        <i x="17" s="1"/>
        <i x="342" s="1"/>
        <i x="280" s="1"/>
        <i x="291" s="1"/>
        <i x="406" s="1"/>
        <i x="304" s="1"/>
        <i x="116" s="1"/>
        <i x="76" s="1"/>
        <i x="12" s="1"/>
        <i x="48" s="1"/>
        <i x="414" s="1"/>
        <i x="101" s="1"/>
        <i x="428" s="1"/>
        <i x="319" s="1"/>
        <i x="232" s="1"/>
        <i x="112" s="1"/>
        <i x="410" s="1"/>
        <i x="91" s="1"/>
        <i x="438" s="1"/>
        <i x="253" s="1"/>
        <i x="315" s="1"/>
        <i x="336" s="1"/>
        <i x="74" s="1"/>
        <i x="240" s="1"/>
        <i x="66" s="1"/>
        <i x="422" s="1"/>
        <i x="34" s="1"/>
        <i x="301" s="1"/>
        <i x="27" s="1"/>
        <i x="254" s="1"/>
        <i x="316" s="1"/>
        <i x="41" s="1"/>
        <i x="343" s="1"/>
        <i x="119" s="1"/>
        <i x="434" s="1"/>
        <i x="75" s="1"/>
        <i x="110" s="1"/>
        <i x="93" s="1"/>
        <i x="205" s="1"/>
        <i x="72" s="1"/>
        <i x="1" s="1"/>
        <i x="423" s="1"/>
        <i x="143" s="1"/>
        <i x="295" s="1"/>
        <i x="197" s="1"/>
        <i x="277" s="1"/>
        <i x="68" s="1"/>
        <i x="208" s="1"/>
        <i x="11" s="1"/>
        <i x="411" s="1"/>
        <i x="104" s="1"/>
        <i x="114" s="1"/>
        <i x="429" s="1"/>
        <i x="239" s="1"/>
        <i x="88" s="1"/>
        <i x="440" s="1"/>
        <i x="226" s="1"/>
        <i x="284" s="1"/>
        <i x="64" s="1"/>
        <i x="338" s="1"/>
        <i x="293" s="1"/>
        <i x="314" s="1"/>
        <i x="84" s="1"/>
        <i x="421" s="1"/>
        <i x="59" s="1"/>
        <i x="309" s="1"/>
        <i x="228" s="1"/>
        <i x="345" s="1"/>
        <i x="271" s="1"/>
        <i x="437" s="1"/>
        <i x="199" s="1"/>
        <i x="157" s="1"/>
        <i x="83" s="1"/>
        <i x="195" s="1"/>
        <i x="281" s="1"/>
        <i x="87" s="1"/>
        <i x="193" s="1"/>
        <i x="162" s="1"/>
        <i x="311" s="1"/>
        <i x="250" s="1"/>
        <i x="154" s="1"/>
        <i x="290" s="1"/>
        <i x="69" s="1"/>
        <i x="89" s="1"/>
        <i x="80" s="1"/>
        <i x="6" s="1"/>
        <i x="105" s="1"/>
        <i x="331" s="1"/>
        <i x="340" s="1"/>
        <i x="206" s="1"/>
        <i x="308" s="1"/>
        <i x="339" s="1"/>
        <i x="303" s="1"/>
        <i x="160" s="1"/>
        <i x="300" s="1"/>
        <i x="15" s="1"/>
        <i x="126" s="1"/>
        <i x="328" s="1"/>
        <i x="431" s="1"/>
        <i x="270" s="1"/>
        <i x="164" s="1"/>
        <i x="203" s="1"/>
        <i x="55" s="1"/>
        <i x="225" s="1"/>
        <i x="50" s="1"/>
        <i x="419" s="1"/>
        <i x="151" s="1"/>
        <i x="70" s="1"/>
        <i x="347" s="1"/>
        <i x="62" s="1"/>
        <i x="365" s="1"/>
        <i x="85" s="1"/>
        <i x="161" s="1"/>
        <i x="201" s="1"/>
        <i x="224" s="1"/>
        <i x="302" s="1"/>
        <i x="296" s="1"/>
        <i x="81" s="1"/>
        <i x="439" s="1"/>
        <i x="78" s="1"/>
        <i x="276" s="1"/>
        <i x="156" s="1"/>
        <i x="324" s="1"/>
        <i x="0" s="1"/>
        <i x="222" s="1"/>
        <i x="420" s="1"/>
        <i x="189" s="1"/>
        <i x="71" s="1"/>
        <i x="67" s="1"/>
        <i x="332" s="1"/>
        <i x="217" s="1"/>
        <i x="256" s="1"/>
        <i x="231" s="1"/>
        <i x="194" s="1"/>
        <i x="150" s="1"/>
        <i x="235" s="1"/>
        <i x="329" s="1"/>
        <i x="233" s="1"/>
        <i x="307" s="1"/>
        <i x="430" s="1"/>
        <i x="165" s="1"/>
        <i x="40" s="1"/>
        <i x="35" s="1"/>
        <i x="53" s="1"/>
        <i x="79" s="1"/>
        <i x="272" s="1"/>
        <i x="236" s="1"/>
        <i x="283" s="1"/>
        <i x="49" s="1"/>
        <i x="90" s="1"/>
        <i x="202" s="1"/>
        <i x="60" s="1"/>
        <i x="306" s="1"/>
        <i x="155" s="1"/>
        <i x="223" s="1"/>
        <i x="255" s="1"/>
        <i x="39" s="1"/>
        <i x="341" s="1"/>
        <i x="234" s="1"/>
        <i x="172" s="1"/>
        <i x="285" s="1"/>
        <i x="38" s="1"/>
        <i x="82" s="1"/>
        <i x="98" s="1"/>
        <i x="330" s="1"/>
        <i x="207" s="1"/>
        <i x="279" s="1"/>
        <i x="152" s="1"/>
        <i x="7" s="1"/>
        <i x="209" s="1"/>
        <i x="97" s="1"/>
        <i x="275" s="1"/>
        <i x="346" s="1"/>
        <i x="77" s="1"/>
        <i x="200" s="1"/>
        <i x="289" s="1"/>
        <i x="376" s="1"/>
        <i x="288" s="1"/>
        <i x="92" s="1"/>
        <i x="273" s="1"/>
        <i x="278" s="1"/>
        <i x="5" s="1"/>
        <i x="86" s="1"/>
        <i x="204" s="1"/>
        <i x="221" s="1"/>
        <i x="262" s="1"/>
        <i x="282" s="1"/>
        <i x="182" s="1"/>
        <i x="163" s="1"/>
        <i x="173" s="1"/>
        <i x="237" s="1"/>
        <i x="166" s="1"/>
        <i x="176" s="1"/>
        <i x="334" s="1"/>
        <i x="244" s="1"/>
        <i x="210" s="1"/>
        <i x="416" s="1"/>
        <i x="185" s="1"/>
        <i x="179" s="1"/>
        <i x="251" s="1"/>
        <i x="36" s="1"/>
        <i x="248" s="1"/>
        <i x="181" s="1"/>
        <i x="325" s="1"/>
        <i x="216" s="1"/>
        <i x="54" s="1"/>
        <i x="214" s="1"/>
        <i x="218" s="1"/>
        <i x="259" s="1"/>
        <i x="175" s="1"/>
        <i x="268" s="1"/>
        <i x="258" s="1"/>
        <i x="171" s="1"/>
        <i x="322" s="1"/>
        <i x="61" s="1"/>
        <i x="188" s="1"/>
        <i x="261" s="1"/>
        <i x="286" s="1"/>
        <i x="260" s="1"/>
        <i x="96" s="1"/>
        <i x="3" s="1"/>
        <i x="184" s="1"/>
        <i x="245" s="1"/>
        <i x="186" s="1"/>
        <i x="2" s="1"/>
        <i x="37" s="1"/>
        <i x="177" s="1"/>
        <i x="187" s="1"/>
        <i x="263" s="1"/>
        <i x="257" s="1"/>
        <i x="265" s="1"/>
        <i x="52" s="1"/>
        <i x="243" s="1"/>
        <i x="287" s="1"/>
        <i x="169" s="1"/>
        <i x="4" s="1"/>
        <i x="249" s="1"/>
        <i x="180" s="1"/>
        <i x="167" s="1"/>
        <i x="178" s="1"/>
        <i x="274" s="1"/>
        <i x="213" s="1"/>
        <i x="170" s="1"/>
        <i x="94" s="1"/>
        <i x="168" s="1"/>
        <i x="149" s="1"/>
        <i x="219" s="1"/>
        <i x="190" s="1"/>
        <i x="238" s="1"/>
        <i x="246" s="1"/>
        <i x="252" s="1"/>
        <i x="95" s="1"/>
        <i x="241" s="1"/>
        <i x="211" s="1"/>
        <i x="264" s="1"/>
        <i x="266" s="1"/>
        <i x="215" s="1"/>
        <i x="220" s="1"/>
        <i x="191" s="1"/>
        <i x="247" s="1"/>
        <i x="174" s="1"/>
        <i x="267" s="1"/>
        <i x="192" s="1"/>
        <i x="183" s="1"/>
        <i x="242" s="1"/>
        <i x="212" s="1"/>
        <i x="153" s="1"/>
        <i x="34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otal price" xr10:uid="{5955A2B7-8417-4163-8CAF-4DD9F89DDED0}" cache="Slicer_total_price" caption="total pric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60C22A-9DBC-463B-873A-3539FBF1EC24}" name="Table3" displayName="Table3" ref="A1:P507" totalsRowShown="0" headerRowDxfId="18" dataDxfId="17" tableBorderDxfId="16">
  <autoFilter ref="A1:P507" xr:uid="{8B60C22A-9DBC-463B-873A-3539FBF1EC24}"/>
  <tableColumns count="16">
    <tableColumn id="1" xr3:uid="{40D38ECD-9D75-4CC7-9284-A9A103C857E5}" name="CRIM" dataDxfId="15"/>
    <tableColumn id="2" xr3:uid="{252763F7-8DA7-4FF4-A7DB-0BD8F7273D86}" name="ZN" dataDxfId="14"/>
    <tableColumn id="3" xr3:uid="{ED8DEDCA-AFF2-417E-93DA-2295E6EE87C2}" name="INDUS" dataDxfId="13"/>
    <tableColumn id="4" xr3:uid="{DF85F68D-F77D-4091-91B5-EE3EA8EF97D0}" name="CHAS" dataDxfId="12"/>
    <tableColumn id="5" xr3:uid="{0DF1546B-6A91-4A31-B220-27CC5368F026}" name="NOX" dataDxfId="11"/>
    <tableColumn id="6" xr3:uid="{022E4679-B4B0-42E4-9933-45B5BCEFED8B}" name="RM" dataDxfId="10"/>
    <tableColumn id="7" xr3:uid="{28416B97-0C26-42DB-AB31-48BA60FE5A77}" name="AGE" dataDxfId="9"/>
    <tableColumn id="8" xr3:uid="{C173F478-3FCD-4D54-80B4-66C3FE33007E}" name="DIS" dataDxfId="8"/>
    <tableColumn id="9" xr3:uid="{8D93AF6A-C51E-46F4-829A-C87D15229691}" name="RAD" dataDxfId="7"/>
    <tableColumn id="10" xr3:uid="{78A1652B-523E-4EDB-B5FA-44A138D8DF0A}" name="TAX" dataDxfId="6"/>
    <tableColumn id="11" xr3:uid="{24221132-FC4D-43B3-862F-BF328755E7AA}" name="PTRATIO" dataDxfId="5"/>
    <tableColumn id="12" xr3:uid="{2F25426F-7328-4061-BDEC-AB4A2C424507}" name="B" dataDxfId="4"/>
    <tableColumn id="13" xr3:uid="{8A0A7D46-75BF-464F-8485-B34FAAE6A8B4}" name="LSTAT" dataDxfId="3"/>
    <tableColumn id="14" xr3:uid="{31C5DDA1-85D3-452A-8089-C0B5E396E675}" name="MEDV" dataDxfId="2"/>
    <tableColumn id="16" xr3:uid="{773ABD24-9864-4C60-A791-C3DA3BA3AAF0}" name="tax rate" dataDxfId="1" dataCellStyle="Percent">
      <calculatedColumnFormula>'boston housing'!$J2/10000</calculatedColumnFormula>
    </tableColumn>
    <tableColumn id="17" xr3:uid="{180A3157-9245-4F50-A33A-B84191F8E44F}" name="total price" dataDxfId="0">
      <calculatedColumnFormula>Table3[[#This Row],[MEDV]]*1000+Table3[[#This Row],[TAX]]</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14861510-2906-4F5A-88C6-380C06A954EB}">
  <we:reference id="wa200006230" version="1.0.0.0" store="en-US" storeType="OMEX"/>
  <we:alternateReferences>
    <we:reference id="wa200006230" version="1.0.0.0" store="wa200006230"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7.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8.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9.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10.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ivotTable" Target="../pivotTables/pivotTable11.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ivotTable" Target="../pivotTables/pivotTable12.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ivotTable" Target="../pivotTables/pivotTable13.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ivotTable" Target="../pivotTables/pivotTable14.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ivotTable" Target="../pivotTables/pivotTable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507"/>
  <sheetViews>
    <sheetView workbookViewId="0">
      <selection activeCell="V5" sqref="V5"/>
    </sheetView>
  </sheetViews>
  <sheetFormatPr defaultRowHeight="14.4" x14ac:dyDescent="0.3"/>
  <cols>
    <col min="11" max="11" width="10.21875" customWidth="1"/>
    <col min="15" max="15" width="9.21875" style="1" customWidth="1"/>
    <col min="16" max="16" width="11.6640625" bestFit="1" customWidth="1"/>
  </cols>
  <sheetData>
    <row r="1" spans="1:16" x14ac:dyDescent="0.3">
      <c r="A1" s="6" t="s">
        <v>0</v>
      </c>
      <c r="B1" s="6" t="s">
        <v>1</v>
      </c>
      <c r="C1" s="6" t="s">
        <v>2</v>
      </c>
      <c r="D1" s="6" t="s">
        <v>3</v>
      </c>
      <c r="E1" s="6" t="s">
        <v>4</v>
      </c>
      <c r="F1" s="6" t="s">
        <v>5</v>
      </c>
      <c r="G1" s="6" t="s">
        <v>6</v>
      </c>
      <c r="H1" s="6" t="s">
        <v>7</v>
      </c>
      <c r="I1" s="6" t="s">
        <v>8</v>
      </c>
      <c r="J1" s="6" t="s">
        <v>9</v>
      </c>
      <c r="K1" s="6" t="s">
        <v>10</v>
      </c>
      <c r="L1" s="6" t="s">
        <v>11</v>
      </c>
      <c r="M1" s="6" t="s">
        <v>12</v>
      </c>
      <c r="N1" s="6" t="s">
        <v>13</v>
      </c>
      <c r="O1" s="7" t="s">
        <v>15</v>
      </c>
      <c r="P1" s="6" t="s">
        <v>26</v>
      </c>
    </row>
    <row r="2" spans="1:16" x14ac:dyDescent="0.3">
      <c r="A2" s="2">
        <v>6.3200000000000001E-3</v>
      </c>
      <c r="B2" s="2">
        <v>18</v>
      </c>
      <c r="C2" s="2">
        <v>2.31</v>
      </c>
      <c r="D2" s="2">
        <v>0</v>
      </c>
      <c r="E2" s="2">
        <v>0.53800000000000003</v>
      </c>
      <c r="F2" s="2">
        <v>6.5750000000000002</v>
      </c>
      <c r="G2" s="2">
        <v>65.2</v>
      </c>
      <c r="H2" s="2">
        <v>4.09</v>
      </c>
      <c r="I2" s="2">
        <v>1</v>
      </c>
      <c r="J2" s="2">
        <v>296</v>
      </c>
      <c r="K2" s="2">
        <v>15.3</v>
      </c>
      <c r="L2" s="2">
        <v>396.9</v>
      </c>
      <c r="M2" s="2">
        <v>4.9800000000000004</v>
      </c>
      <c r="N2" s="2">
        <v>24</v>
      </c>
      <c r="O2" s="3">
        <f>'boston housing'!$J2/10000</f>
        <v>2.9600000000000001E-2</v>
      </c>
      <c r="P2" s="4">
        <f>Table3[[#This Row],[MEDV]]*1000+Table3[[#This Row],[TAX]]</f>
        <v>24296</v>
      </c>
    </row>
    <row r="3" spans="1:16" x14ac:dyDescent="0.3">
      <c r="A3" s="4">
        <v>2.7310000000000001E-2</v>
      </c>
      <c r="B3" s="4">
        <v>0</v>
      </c>
      <c r="C3" s="4">
        <v>7.07</v>
      </c>
      <c r="D3" s="4">
        <v>0</v>
      </c>
      <c r="E3" s="4">
        <v>0.46899999999999997</v>
      </c>
      <c r="F3" s="4">
        <v>6.4210000000000003</v>
      </c>
      <c r="G3" s="4">
        <v>78.900000000000006</v>
      </c>
      <c r="H3" s="4">
        <v>4.9671000000000003</v>
      </c>
      <c r="I3" s="4">
        <v>2</v>
      </c>
      <c r="J3" s="4">
        <v>242</v>
      </c>
      <c r="K3" s="4">
        <v>17.8</v>
      </c>
      <c r="L3" s="4">
        <v>396.9</v>
      </c>
      <c r="M3" s="4">
        <v>9.14</v>
      </c>
      <c r="N3" s="4">
        <v>21.6</v>
      </c>
      <c r="O3" s="5">
        <f>'boston housing'!$J3/10000</f>
        <v>2.4199999999999999E-2</v>
      </c>
      <c r="P3" s="4">
        <f>Table3[[#This Row],[MEDV]]*1000+Table3[[#This Row],[TAX]]</f>
        <v>21842</v>
      </c>
    </row>
    <row r="4" spans="1:16" x14ac:dyDescent="0.3">
      <c r="A4" s="2">
        <v>2.7289999999999998E-2</v>
      </c>
      <c r="B4" s="2">
        <v>0</v>
      </c>
      <c r="C4" s="2">
        <v>7.07</v>
      </c>
      <c r="D4" s="2">
        <v>0</v>
      </c>
      <c r="E4" s="2">
        <v>0.46899999999999997</v>
      </c>
      <c r="F4" s="2">
        <v>7.1849999999999996</v>
      </c>
      <c r="G4" s="2">
        <v>61.1</v>
      </c>
      <c r="H4" s="2">
        <v>4.9671000000000003</v>
      </c>
      <c r="I4" s="2">
        <v>2</v>
      </c>
      <c r="J4" s="2">
        <v>242</v>
      </c>
      <c r="K4" s="2">
        <v>17.8</v>
      </c>
      <c r="L4" s="2">
        <v>392.83</v>
      </c>
      <c r="M4" s="2">
        <v>4.03</v>
      </c>
      <c r="N4" s="2">
        <v>34.700000000000003</v>
      </c>
      <c r="O4" s="3">
        <f>'boston housing'!$J4/10000</f>
        <v>2.4199999999999999E-2</v>
      </c>
      <c r="P4" s="2">
        <f>Table3[[#This Row],[MEDV]]*1000+Table3[[#This Row],[TAX]]</f>
        <v>34942</v>
      </c>
    </row>
    <row r="5" spans="1:16" x14ac:dyDescent="0.3">
      <c r="A5" s="4">
        <v>3.2370000000000003E-2</v>
      </c>
      <c r="B5" s="4">
        <v>0</v>
      </c>
      <c r="C5" s="4">
        <v>2.1800000000000002</v>
      </c>
      <c r="D5" s="4">
        <v>0</v>
      </c>
      <c r="E5" s="4">
        <v>0.45800000000000002</v>
      </c>
      <c r="F5" s="4">
        <v>6.9980000000000002</v>
      </c>
      <c r="G5" s="4">
        <v>45.8</v>
      </c>
      <c r="H5" s="4">
        <v>6.0621999999999998</v>
      </c>
      <c r="I5" s="4">
        <v>3</v>
      </c>
      <c r="J5" s="4">
        <v>222</v>
      </c>
      <c r="K5" s="4">
        <v>18.7</v>
      </c>
      <c r="L5" s="4">
        <v>394.63</v>
      </c>
      <c r="M5" s="4">
        <v>2.94</v>
      </c>
      <c r="N5" s="4">
        <v>33.4</v>
      </c>
      <c r="O5" s="5">
        <f>'boston housing'!$J5/10000</f>
        <v>2.2200000000000001E-2</v>
      </c>
      <c r="P5" s="4">
        <f>Table3[[#This Row],[MEDV]]*1000+Table3[[#This Row],[TAX]]</f>
        <v>33622</v>
      </c>
    </row>
    <row r="6" spans="1:16" x14ac:dyDescent="0.3">
      <c r="A6" s="2">
        <v>6.905E-2</v>
      </c>
      <c r="B6" s="2">
        <v>0</v>
      </c>
      <c r="C6" s="2">
        <v>2.1800000000000002</v>
      </c>
      <c r="D6" s="2">
        <v>0</v>
      </c>
      <c r="E6" s="2">
        <v>0.45800000000000002</v>
      </c>
      <c r="F6" s="2">
        <v>7.1470000000000002</v>
      </c>
      <c r="G6" s="2">
        <v>54.2</v>
      </c>
      <c r="H6" s="2">
        <v>6.0621999999999998</v>
      </c>
      <c r="I6" s="2">
        <v>3</v>
      </c>
      <c r="J6" s="2">
        <v>222</v>
      </c>
      <c r="K6" s="2">
        <v>18.7</v>
      </c>
      <c r="L6" s="2">
        <v>396.9</v>
      </c>
      <c r="M6" s="2">
        <v>5.33</v>
      </c>
      <c r="N6" s="2">
        <v>36.200000000000003</v>
      </c>
      <c r="O6" s="3">
        <f>'boston housing'!$J6/10000</f>
        <v>2.2200000000000001E-2</v>
      </c>
      <c r="P6" s="2">
        <f>Table3[[#This Row],[MEDV]]*1000+Table3[[#This Row],[TAX]]</f>
        <v>36422</v>
      </c>
    </row>
    <row r="7" spans="1:16" x14ac:dyDescent="0.3">
      <c r="A7" s="4">
        <v>2.9850000000000002E-2</v>
      </c>
      <c r="B7" s="4">
        <v>0</v>
      </c>
      <c r="C7" s="4">
        <v>2.1800000000000002</v>
      </c>
      <c r="D7" s="4">
        <v>0</v>
      </c>
      <c r="E7" s="4">
        <v>0.45800000000000002</v>
      </c>
      <c r="F7" s="4">
        <v>6.43</v>
      </c>
      <c r="G7" s="4">
        <v>58.7</v>
      </c>
      <c r="H7" s="4">
        <v>6.0621999999999998</v>
      </c>
      <c r="I7" s="4">
        <v>3</v>
      </c>
      <c r="J7" s="4">
        <v>222</v>
      </c>
      <c r="K7" s="4">
        <v>18.7</v>
      </c>
      <c r="L7" s="4">
        <v>394.12</v>
      </c>
      <c r="M7" s="4">
        <v>5.21</v>
      </c>
      <c r="N7" s="4">
        <v>28.7</v>
      </c>
      <c r="O7" s="5">
        <f>'boston housing'!$J7/10000</f>
        <v>2.2200000000000001E-2</v>
      </c>
      <c r="P7" s="4">
        <f>Table3[[#This Row],[MEDV]]*1000+Table3[[#This Row],[TAX]]</f>
        <v>28922</v>
      </c>
    </row>
    <row r="8" spans="1:16" x14ac:dyDescent="0.3">
      <c r="A8" s="2">
        <v>8.8289999999999993E-2</v>
      </c>
      <c r="B8" s="2">
        <v>12.5</v>
      </c>
      <c r="C8" s="2">
        <v>7.87</v>
      </c>
      <c r="D8" s="2">
        <v>0</v>
      </c>
      <c r="E8" s="2">
        <v>0.52400000000000002</v>
      </c>
      <c r="F8" s="2">
        <v>6.0119999999999996</v>
      </c>
      <c r="G8" s="2">
        <v>66.599999999999994</v>
      </c>
      <c r="H8" s="2">
        <v>5.5605000000000002</v>
      </c>
      <c r="I8" s="2">
        <v>5</v>
      </c>
      <c r="J8" s="2">
        <v>311</v>
      </c>
      <c r="K8" s="2">
        <v>15.2</v>
      </c>
      <c r="L8" s="2">
        <v>395.6</v>
      </c>
      <c r="M8" s="2">
        <v>12.43</v>
      </c>
      <c r="N8" s="2">
        <v>22.9</v>
      </c>
      <c r="O8" s="3">
        <f>'boston housing'!$J8/10000</f>
        <v>3.1099999999999999E-2</v>
      </c>
      <c r="P8" s="2">
        <f>Table3[[#This Row],[MEDV]]*1000+Table3[[#This Row],[TAX]]</f>
        <v>23211</v>
      </c>
    </row>
    <row r="9" spans="1:16" x14ac:dyDescent="0.3">
      <c r="A9" s="4">
        <v>0.14455000000000001</v>
      </c>
      <c r="B9" s="4">
        <v>12.5</v>
      </c>
      <c r="C9" s="4">
        <v>7.87</v>
      </c>
      <c r="D9" s="4">
        <v>0</v>
      </c>
      <c r="E9" s="4">
        <v>0.52400000000000002</v>
      </c>
      <c r="F9" s="4">
        <v>6.1719999999999997</v>
      </c>
      <c r="G9" s="4">
        <v>96.1</v>
      </c>
      <c r="H9" s="4">
        <v>5.9504999999999999</v>
      </c>
      <c r="I9" s="4">
        <v>5</v>
      </c>
      <c r="J9" s="4">
        <v>311</v>
      </c>
      <c r="K9" s="4">
        <v>15.2</v>
      </c>
      <c r="L9" s="4">
        <v>396.9</v>
      </c>
      <c r="M9" s="4">
        <v>19.149999999999999</v>
      </c>
      <c r="N9" s="4">
        <v>27.1</v>
      </c>
      <c r="O9" s="5">
        <f>'boston housing'!$J9/10000</f>
        <v>3.1099999999999999E-2</v>
      </c>
      <c r="P9" s="4">
        <f>Table3[[#This Row],[MEDV]]*1000+Table3[[#This Row],[TAX]]</f>
        <v>27411</v>
      </c>
    </row>
    <row r="10" spans="1:16" x14ac:dyDescent="0.3">
      <c r="A10" s="2">
        <v>0.21124000000000001</v>
      </c>
      <c r="B10" s="2">
        <v>12.5</v>
      </c>
      <c r="C10" s="2">
        <v>7.87</v>
      </c>
      <c r="D10" s="2">
        <v>0</v>
      </c>
      <c r="E10" s="2">
        <v>0.52400000000000002</v>
      </c>
      <c r="F10" s="2">
        <v>5.6310000000000002</v>
      </c>
      <c r="G10" s="2">
        <v>100</v>
      </c>
      <c r="H10" s="2">
        <v>6.0820999999999996</v>
      </c>
      <c r="I10" s="2">
        <v>5</v>
      </c>
      <c r="J10" s="2">
        <v>311</v>
      </c>
      <c r="K10" s="2">
        <v>15.2</v>
      </c>
      <c r="L10" s="2">
        <v>386.63</v>
      </c>
      <c r="M10" s="2">
        <v>29.93</v>
      </c>
      <c r="N10" s="2">
        <v>16.5</v>
      </c>
      <c r="O10" s="3">
        <f>'boston housing'!$J10/10000</f>
        <v>3.1099999999999999E-2</v>
      </c>
      <c r="P10" s="2">
        <f>Table3[[#This Row],[MEDV]]*1000+Table3[[#This Row],[TAX]]</f>
        <v>16811</v>
      </c>
    </row>
    <row r="11" spans="1:16" x14ac:dyDescent="0.3">
      <c r="A11" s="4">
        <v>0.17004</v>
      </c>
      <c r="B11" s="4">
        <v>12.5</v>
      </c>
      <c r="C11" s="4">
        <v>7.87</v>
      </c>
      <c r="D11" s="4">
        <v>0</v>
      </c>
      <c r="E11" s="4">
        <v>0.52400000000000002</v>
      </c>
      <c r="F11" s="4">
        <v>6.0039999999999996</v>
      </c>
      <c r="G11" s="4">
        <v>85.9</v>
      </c>
      <c r="H11" s="4">
        <v>6.5921000000000003</v>
      </c>
      <c r="I11" s="4">
        <v>5</v>
      </c>
      <c r="J11" s="4">
        <v>311</v>
      </c>
      <c r="K11" s="4">
        <v>15.2</v>
      </c>
      <c r="L11" s="4">
        <v>386.71</v>
      </c>
      <c r="M11" s="4">
        <v>17.100000000000001</v>
      </c>
      <c r="N11" s="4">
        <v>18.899999999999999</v>
      </c>
      <c r="O11" s="5">
        <f>'boston housing'!$J11/10000</f>
        <v>3.1099999999999999E-2</v>
      </c>
      <c r="P11" s="4">
        <f>Table3[[#This Row],[MEDV]]*1000+Table3[[#This Row],[TAX]]</f>
        <v>19211</v>
      </c>
    </row>
    <row r="12" spans="1:16" x14ac:dyDescent="0.3">
      <c r="A12" s="2">
        <v>0.22489000000000001</v>
      </c>
      <c r="B12" s="2">
        <v>12.5</v>
      </c>
      <c r="C12" s="2">
        <v>7.87</v>
      </c>
      <c r="D12" s="2">
        <v>0</v>
      </c>
      <c r="E12" s="2">
        <v>0.52400000000000002</v>
      </c>
      <c r="F12" s="2">
        <v>6.3769999999999998</v>
      </c>
      <c r="G12" s="2">
        <v>94.3</v>
      </c>
      <c r="H12" s="2">
        <v>6.3467000000000002</v>
      </c>
      <c r="I12" s="2">
        <v>5</v>
      </c>
      <c r="J12" s="2">
        <v>311</v>
      </c>
      <c r="K12" s="2">
        <v>15.2</v>
      </c>
      <c r="L12" s="2">
        <v>392.52</v>
      </c>
      <c r="M12" s="2">
        <v>20.45</v>
      </c>
      <c r="N12" s="2">
        <v>15</v>
      </c>
      <c r="O12" s="3">
        <f>'boston housing'!$J12/10000</f>
        <v>3.1099999999999999E-2</v>
      </c>
      <c r="P12" s="2">
        <f>Table3[[#This Row],[MEDV]]*1000+Table3[[#This Row],[TAX]]</f>
        <v>15311</v>
      </c>
    </row>
    <row r="13" spans="1:16" x14ac:dyDescent="0.3">
      <c r="A13" s="4">
        <v>0.11747</v>
      </c>
      <c r="B13" s="4">
        <v>12.5</v>
      </c>
      <c r="C13" s="4">
        <v>7.87</v>
      </c>
      <c r="D13" s="4">
        <v>0</v>
      </c>
      <c r="E13" s="4">
        <v>0.52400000000000002</v>
      </c>
      <c r="F13" s="4">
        <v>6.0090000000000003</v>
      </c>
      <c r="G13" s="4">
        <v>82.9</v>
      </c>
      <c r="H13" s="4">
        <v>6.2267000000000001</v>
      </c>
      <c r="I13" s="4">
        <v>5</v>
      </c>
      <c r="J13" s="4">
        <v>311</v>
      </c>
      <c r="K13" s="4">
        <v>15.2</v>
      </c>
      <c r="L13" s="4">
        <v>396.9</v>
      </c>
      <c r="M13" s="4">
        <v>13.27</v>
      </c>
      <c r="N13" s="4">
        <v>18.899999999999999</v>
      </c>
      <c r="O13" s="5">
        <f>'boston housing'!$J13/10000</f>
        <v>3.1099999999999999E-2</v>
      </c>
      <c r="P13" s="4">
        <f>Table3[[#This Row],[MEDV]]*1000+Table3[[#This Row],[TAX]]</f>
        <v>19211</v>
      </c>
    </row>
    <row r="14" spans="1:16" x14ac:dyDescent="0.3">
      <c r="A14" s="2">
        <v>9.3780000000000002E-2</v>
      </c>
      <c r="B14" s="2">
        <v>12.5</v>
      </c>
      <c r="C14" s="2">
        <v>7.87</v>
      </c>
      <c r="D14" s="2">
        <v>0</v>
      </c>
      <c r="E14" s="2">
        <v>0.52400000000000002</v>
      </c>
      <c r="F14" s="2">
        <v>5.8890000000000002</v>
      </c>
      <c r="G14" s="2">
        <v>39</v>
      </c>
      <c r="H14" s="2">
        <v>5.4508999999999999</v>
      </c>
      <c r="I14" s="2">
        <v>5</v>
      </c>
      <c r="J14" s="2">
        <v>311</v>
      </c>
      <c r="K14" s="2">
        <v>15.2</v>
      </c>
      <c r="L14" s="2">
        <v>390.5</v>
      </c>
      <c r="M14" s="2">
        <v>15.71</v>
      </c>
      <c r="N14" s="2">
        <v>21.7</v>
      </c>
      <c r="O14" s="3">
        <f>'boston housing'!$J14/10000</f>
        <v>3.1099999999999999E-2</v>
      </c>
      <c r="P14" s="2">
        <f>Table3[[#This Row],[MEDV]]*1000+Table3[[#This Row],[TAX]]</f>
        <v>22011</v>
      </c>
    </row>
    <row r="15" spans="1:16" x14ac:dyDescent="0.3">
      <c r="A15" s="4">
        <v>0.62975999999999999</v>
      </c>
      <c r="B15" s="4">
        <v>0</v>
      </c>
      <c r="C15" s="4">
        <v>8.14</v>
      </c>
      <c r="D15" s="4">
        <v>0</v>
      </c>
      <c r="E15" s="4">
        <v>0.53800000000000003</v>
      </c>
      <c r="F15" s="4">
        <v>5.9489999999999998</v>
      </c>
      <c r="G15" s="4">
        <v>61.8</v>
      </c>
      <c r="H15" s="4">
        <v>4.7074999999999996</v>
      </c>
      <c r="I15" s="4">
        <v>4</v>
      </c>
      <c r="J15" s="4">
        <v>307</v>
      </c>
      <c r="K15" s="4">
        <v>21</v>
      </c>
      <c r="L15" s="4">
        <v>396.9</v>
      </c>
      <c r="M15" s="4">
        <v>8.26</v>
      </c>
      <c r="N15" s="4">
        <v>20.399999999999999</v>
      </c>
      <c r="O15" s="5">
        <f>'boston housing'!$J15/10000</f>
        <v>3.0700000000000002E-2</v>
      </c>
      <c r="P15" s="4">
        <f>Table3[[#This Row],[MEDV]]*1000+Table3[[#This Row],[TAX]]</f>
        <v>20707</v>
      </c>
    </row>
    <row r="16" spans="1:16" x14ac:dyDescent="0.3">
      <c r="A16" s="2">
        <v>0.63795999999999997</v>
      </c>
      <c r="B16" s="2">
        <v>0</v>
      </c>
      <c r="C16" s="2">
        <v>8.14</v>
      </c>
      <c r="D16" s="2">
        <v>0</v>
      </c>
      <c r="E16" s="2">
        <v>0.53800000000000003</v>
      </c>
      <c r="F16" s="2">
        <v>6.0960000000000001</v>
      </c>
      <c r="G16" s="2">
        <v>84.5</v>
      </c>
      <c r="H16" s="2">
        <v>4.4619</v>
      </c>
      <c r="I16" s="2">
        <v>4</v>
      </c>
      <c r="J16" s="2">
        <v>307</v>
      </c>
      <c r="K16" s="2">
        <v>21</v>
      </c>
      <c r="L16" s="2">
        <v>380.02</v>
      </c>
      <c r="M16" s="2">
        <v>10.26</v>
      </c>
      <c r="N16" s="2">
        <v>18.2</v>
      </c>
      <c r="O16" s="3">
        <f>'boston housing'!$J16/10000</f>
        <v>3.0700000000000002E-2</v>
      </c>
      <c r="P16" s="2">
        <f>Table3[[#This Row],[MEDV]]*1000+Table3[[#This Row],[TAX]]</f>
        <v>18507</v>
      </c>
    </row>
    <row r="17" spans="1:16" x14ac:dyDescent="0.3">
      <c r="A17" s="4">
        <v>0.62739</v>
      </c>
      <c r="B17" s="4">
        <v>0</v>
      </c>
      <c r="C17" s="4">
        <v>8.14</v>
      </c>
      <c r="D17" s="4">
        <v>0</v>
      </c>
      <c r="E17" s="4">
        <v>0.53800000000000003</v>
      </c>
      <c r="F17" s="4">
        <v>5.8339999999999996</v>
      </c>
      <c r="G17" s="4">
        <v>56.5</v>
      </c>
      <c r="H17" s="4">
        <v>4.4985999999999997</v>
      </c>
      <c r="I17" s="4">
        <v>4</v>
      </c>
      <c r="J17" s="4">
        <v>307</v>
      </c>
      <c r="K17" s="4">
        <v>21</v>
      </c>
      <c r="L17" s="4">
        <v>395.62</v>
      </c>
      <c r="M17" s="4">
        <v>8.4700000000000006</v>
      </c>
      <c r="N17" s="4">
        <v>19.899999999999999</v>
      </c>
      <c r="O17" s="5">
        <f>'boston housing'!$J17/10000</f>
        <v>3.0700000000000002E-2</v>
      </c>
      <c r="P17" s="4">
        <f>Table3[[#This Row],[MEDV]]*1000+Table3[[#This Row],[TAX]]</f>
        <v>20207</v>
      </c>
    </row>
    <row r="18" spans="1:16" x14ac:dyDescent="0.3">
      <c r="A18" s="2">
        <v>1.05393</v>
      </c>
      <c r="B18" s="2">
        <v>0</v>
      </c>
      <c r="C18" s="2">
        <v>8.14</v>
      </c>
      <c r="D18" s="2">
        <v>0</v>
      </c>
      <c r="E18" s="2">
        <v>0.53800000000000003</v>
      </c>
      <c r="F18" s="2">
        <v>5.9349999999999996</v>
      </c>
      <c r="G18" s="2">
        <v>29.3</v>
      </c>
      <c r="H18" s="2">
        <v>4.4985999999999997</v>
      </c>
      <c r="I18" s="2">
        <v>4</v>
      </c>
      <c r="J18" s="2">
        <v>307</v>
      </c>
      <c r="K18" s="2">
        <v>21</v>
      </c>
      <c r="L18" s="2">
        <v>386.85</v>
      </c>
      <c r="M18" s="2">
        <v>6.58</v>
      </c>
      <c r="N18" s="2">
        <v>23.1</v>
      </c>
      <c r="O18" s="3">
        <f>'boston housing'!$J18/10000</f>
        <v>3.0700000000000002E-2</v>
      </c>
      <c r="P18" s="2">
        <f>Table3[[#This Row],[MEDV]]*1000+Table3[[#This Row],[TAX]]</f>
        <v>23407</v>
      </c>
    </row>
    <row r="19" spans="1:16" x14ac:dyDescent="0.3">
      <c r="A19" s="4">
        <v>0.78420000000000001</v>
      </c>
      <c r="B19" s="4">
        <v>0</v>
      </c>
      <c r="C19" s="4">
        <v>8.14</v>
      </c>
      <c r="D19" s="4">
        <v>0</v>
      </c>
      <c r="E19" s="4">
        <v>0.53800000000000003</v>
      </c>
      <c r="F19" s="4">
        <v>5.99</v>
      </c>
      <c r="G19" s="4">
        <v>81.7</v>
      </c>
      <c r="H19" s="4">
        <v>4.2579000000000002</v>
      </c>
      <c r="I19" s="4">
        <v>4</v>
      </c>
      <c r="J19" s="4">
        <v>307</v>
      </c>
      <c r="K19" s="4">
        <v>21</v>
      </c>
      <c r="L19" s="4">
        <v>386.75</v>
      </c>
      <c r="M19" s="4">
        <v>14.67</v>
      </c>
      <c r="N19" s="4">
        <v>17.5</v>
      </c>
      <c r="O19" s="5">
        <f>'boston housing'!$J19/10000</f>
        <v>3.0700000000000002E-2</v>
      </c>
      <c r="P19" s="4">
        <f>Table3[[#This Row],[MEDV]]*1000+Table3[[#This Row],[TAX]]</f>
        <v>17807</v>
      </c>
    </row>
    <row r="20" spans="1:16" x14ac:dyDescent="0.3">
      <c r="A20" s="2">
        <v>0.80271000000000003</v>
      </c>
      <c r="B20" s="2">
        <v>0</v>
      </c>
      <c r="C20" s="2">
        <v>8.14</v>
      </c>
      <c r="D20" s="2">
        <v>0</v>
      </c>
      <c r="E20" s="2">
        <v>0.53800000000000003</v>
      </c>
      <c r="F20" s="2">
        <v>5.4560000000000004</v>
      </c>
      <c r="G20" s="2">
        <v>36.6</v>
      </c>
      <c r="H20" s="2">
        <v>3.7965</v>
      </c>
      <c r="I20" s="2">
        <v>4</v>
      </c>
      <c r="J20" s="2">
        <v>307</v>
      </c>
      <c r="K20" s="2">
        <v>21</v>
      </c>
      <c r="L20" s="2">
        <v>288.99</v>
      </c>
      <c r="M20" s="2">
        <v>11.69</v>
      </c>
      <c r="N20" s="2">
        <v>20.2</v>
      </c>
      <c r="O20" s="3">
        <f>'boston housing'!$J20/10000</f>
        <v>3.0700000000000002E-2</v>
      </c>
      <c r="P20" s="2">
        <f>Table3[[#This Row],[MEDV]]*1000+Table3[[#This Row],[TAX]]</f>
        <v>20507</v>
      </c>
    </row>
    <row r="21" spans="1:16" x14ac:dyDescent="0.3">
      <c r="A21" s="4">
        <v>0.7258</v>
      </c>
      <c r="B21" s="4">
        <v>0</v>
      </c>
      <c r="C21" s="4">
        <v>8.14</v>
      </c>
      <c r="D21" s="4">
        <v>0</v>
      </c>
      <c r="E21" s="4">
        <v>0.53800000000000003</v>
      </c>
      <c r="F21" s="4">
        <v>5.7270000000000003</v>
      </c>
      <c r="G21" s="4">
        <v>69.5</v>
      </c>
      <c r="H21" s="4">
        <v>3.7965</v>
      </c>
      <c r="I21" s="4">
        <v>4</v>
      </c>
      <c r="J21" s="4">
        <v>307</v>
      </c>
      <c r="K21" s="4">
        <v>21</v>
      </c>
      <c r="L21" s="4">
        <v>390.95</v>
      </c>
      <c r="M21" s="4">
        <v>11.28</v>
      </c>
      <c r="N21" s="4">
        <v>18.2</v>
      </c>
      <c r="O21" s="5">
        <f>'boston housing'!$J21/10000</f>
        <v>3.0700000000000002E-2</v>
      </c>
      <c r="P21" s="4">
        <f>Table3[[#This Row],[MEDV]]*1000+Table3[[#This Row],[TAX]]</f>
        <v>18507</v>
      </c>
    </row>
    <row r="22" spans="1:16" x14ac:dyDescent="0.3">
      <c r="A22" s="2">
        <v>1.25179</v>
      </c>
      <c r="B22" s="2">
        <v>0</v>
      </c>
      <c r="C22" s="2">
        <v>8.14</v>
      </c>
      <c r="D22" s="2">
        <v>0</v>
      </c>
      <c r="E22" s="2">
        <v>0.53800000000000003</v>
      </c>
      <c r="F22" s="2">
        <v>5.57</v>
      </c>
      <c r="G22" s="2">
        <v>98.1</v>
      </c>
      <c r="H22" s="2">
        <v>3.7978999999999998</v>
      </c>
      <c r="I22" s="2">
        <v>4</v>
      </c>
      <c r="J22" s="2">
        <v>307</v>
      </c>
      <c r="K22" s="2">
        <v>21</v>
      </c>
      <c r="L22" s="2">
        <v>376.57</v>
      </c>
      <c r="M22" s="2">
        <v>21.02</v>
      </c>
      <c r="N22" s="2">
        <v>13.6</v>
      </c>
      <c r="O22" s="3">
        <f>'boston housing'!$J22/10000</f>
        <v>3.0700000000000002E-2</v>
      </c>
      <c r="P22" s="2">
        <f>Table3[[#This Row],[MEDV]]*1000+Table3[[#This Row],[TAX]]</f>
        <v>13907</v>
      </c>
    </row>
    <row r="23" spans="1:16" x14ac:dyDescent="0.3">
      <c r="A23" s="4">
        <v>0.85204000000000002</v>
      </c>
      <c r="B23" s="4">
        <v>0</v>
      </c>
      <c r="C23" s="4">
        <v>8.14</v>
      </c>
      <c r="D23" s="4">
        <v>0</v>
      </c>
      <c r="E23" s="4">
        <v>0.53800000000000003</v>
      </c>
      <c r="F23" s="4">
        <v>5.9649999999999999</v>
      </c>
      <c r="G23" s="4">
        <v>89.2</v>
      </c>
      <c r="H23" s="4">
        <v>4.0122999999999998</v>
      </c>
      <c r="I23" s="4">
        <v>4</v>
      </c>
      <c r="J23" s="4">
        <v>307</v>
      </c>
      <c r="K23" s="4">
        <v>21</v>
      </c>
      <c r="L23" s="4">
        <v>392.53</v>
      </c>
      <c r="M23" s="4">
        <v>13.83</v>
      </c>
      <c r="N23" s="4">
        <v>19.600000000000001</v>
      </c>
      <c r="O23" s="5">
        <f>'boston housing'!$J23/10000</f>
        <v>3.0700000000000002E-2</v>
      </c>
      <c r="P23" s="4">
        <f>Table3[[#This Row],[MEDV]]*1000+Table3[[#This Row],[TAX]]</f>
        <v>19907</v>
      </c>
    </row>
    <row r="24" spans="1:16" x14ac:dyDescent="0.3">
      <c r="A24" s="2">
        <v>1.23247</v>
      </c>
      <c r="B24" s="2">
        <v>0</v>
      </c>
      <c r="C24" s="2">
        <v>8.14</v>
      </c>
      <c r="D24" s="2">
        <v>0</v>
      </c>
      <c r="E24" s="2">
        <v>0.53800000000000003</v>
      </c>
      <c r="F24" s="2">
        <v>6.1420000000000003</v>
      </c>
      <c r="G24" s="2">
        <v>91.7</v>
      </c>
      <c r="H24" s="2">
        <v>3.9769000000000001</v>
      </c>
      <c r="I24" s="2">
        <v>4</v>
      </c>
      <c r="J24" s="2">
        <v>307</v>
      </c>
      <c r="K24" s="2">
        <v>21</v>
      </c>
      <c r="L24" s="2">
        <v>396.9</v>
      </c>
      <c r="M24" s="2">
        <v>18.72</v>
      </c>
      <c r="N24" s="2">
        <v>15.2</v>
      </c>
      <c r="O24" s="3">
        <f>'boston housing'!$J24/10000</f>
        <v>3.0700000000000002E-2</v>
      </c>
      <c r="P24" s="2">
        <f>Table3[[#This Row],[MEDV]]*1000+Table3[[#This Row],[TAX]]</f>
        <v>15507</v>
      </c>
    </row>
    <row r="25" spans="1:16" x14ac:dyDescent="0.3">
      <c r="A25" s="4">
        <v>0.98843000000000003</v>
      </c>
      <c r="B25" s="4">
        <v>0</v>
      </c>
      <c r="C25" s="4">
        <v>8.14</v>
      </c>
      <c r="D25" s="4">
        <v>0</v>
      </c>
      <c r="E25" s="4">
        <v>0.53800000000000003</v>
      </c>
      <c r="F25" s="4">
        <v>5.8129999999999997</v>
      </c>
      <c r="G25" s="4">
        <v>100</v>
      </c>
      <c r="H25" s="4">
        <v>4.0952000000000002</v>
      </c>
      <c r="I25" s="4">
        <v>4</v>
      </c>
      <c r="J25" s="4">
        <v>307</v>
      </c>
      <c r="K25" s="4">
        <v>21</v>
      </c>
      <c r="L25" s="4">
        <v>394.54</v>
      </c>
      <c r="M25" s="4">
        <v>19.88</v>
      </c>
      <c r="N25" s="4">
        <v>14.5</v>
      </c>
      <c r="O25" s="5">
        <f>'boston housing'!$J25/10000</f>
        <v>3.0700000000000002E-2</v>
      </c>
      <c r="P25" s="4">
        <f>Table3[[#This Row],[MEDV]]*1000+Table3[[#This Row],[TAX]]</f>
        <v>14807</v>
      </c>
    </row>
    <row r="26" spans="1:16" x14ac:dyDescent="0.3">
      <c r="A26" s="2">
        <v>0.75026000000000004</v>
      </c>
      <c r="B26" s="2">
        <v>0</v>
      </c>
      <c r="C26" s="2">
        <v>8.14</v>
      </c>
      <c r="D26" s="2">
        <v>0</v>
      </c>
      <c r="E26" s="2">
        <v>0.53800000000000003</v>
      </c>
      <c r="F26" s="2">
        <v>5.9240000000000004</v>
      </c>
      <c r="G26" s="2">
        <v>94.1</v>
      </c>
      <c r="H26" s="2">
        <v>4.3996000000000004</v>
      </c>
      <c r="I26" s="2">
        <v>4</v>
      </c>
      <c r="J26" s="2">
        <v>307</v>
      </c>
      <c r="K26" s="2">
        <v>21</v>
      </c>
      <c r="L26" s="2">
        <v>394.33</v>
      </c>
      <c r="M26" s="2">
        <v>16.3</v>
      </c>
      <c r="N26" s="2">
        <v>15.6</v>
      </c>
      <c r="O26" s="3">
        <f>'boston housing'!$J26/10000</f>
        <v>3.0700000000000002E-2</v>
      </c>
      <c r="P26" s="2">
        <f>Table3[[#This Row],[MEDV]]*1000+Table3[[#This Row],[TAX]]</f>
        <v>15907</v>
      </c>
    </row>
    <row r="27" spans="1:16" x14ac:dyDescent="0.3">
      <c r="A27" s="4">
        <v>0.84053999999999995</v>
      </c>
      <c r="B27" s="4">
        <v>0</v>
      </c>
      <c r="C27" s="4">
        <v>8.14</v>
      </c>
      <c r="D27" s="4">
        <v>0</v>
      </c>
      <c r="E27" s="4">
        <v>0.53800000000000003</v>
      </c>
      <c r="F27" s="4">
        <v>5.5990000000000002</v>
      </c>
      <c r="G27" s="4">
        <v>85.7</v>
      </c>
      <c r="H27" s="4">
        <v>4.4546000000000001</v>
      </c>
      <c r="I27" s="4">
        <v>4</v>
      </c>
      <c r="J27" s="4">
        <v>307</v>
      </c>
      <c r="K27" s="4">
        <v>21</v>
      </c>
      <c r="L27" s="4">
        <v>303.42</v>
      </c>
      <c r="M27" s="4">
        <v>16.510000000000002</v>
      </c>
      <c r="N27" s="4">
        <v>13.9</v>
      </c>
      <c r="O27" s="5">
        <f>'boston housing'!$J27/10000</f>
        <v>3.0700000000000002E-2</v>
      </c>
      <c r="P27" s="4">
        <f>Table3[[#This Row],[MEDV]]*1000+Table3[[#This Row],[TAX]]</f>
        <v>14207</v>
      </c>
    </row>
    <row r="28" spans="1:16" x14ac:dyDescent="0.3">
      <c r="A28" s="2">
        <v>0.67191000000000001</v>
      </c>
      <c r="B28" s="2">
        <v>0</v>
      </c>
      <c r="C28" s="2">
        <v>8.14</v>
      </c>
      <c r="D28" s="2">
        <v>0</v>
      </c>
      <c r="E28" s="2">
        <v>0.53800000000000003</v>
      </c>
      <c r="F28" s="2">
        <v>5.8129999999999997</v>
      </c>
      <c r="G28" s="2">
        <v>90.3</v>
      </c>
      <c r="H28" s="2">
        <v>4.6820000000000004</v>
      </c>
      <c r="I28" s="2">
        <v>4</v>
      </c>
      <c r="J28" s="2">
        <v>307</v>
      </c>
      <c r="K28" s="2">
        <v>21</v>
      </c>
      <c r="L28" s="2">
        <v>376.88</v>
      </c>
      <c r="M28" s="2">
        <v>14.81</v>
      </c>
      <c r="N28" s="2">
        <v>16.600000000000001</v>
      </c>
      <c r="O28" s="3">
        <f>'boston housing'!$J28/10000</f>
        <v>3.0700000000000002E-2</v>
      </c>
      <c r="P28" s="2">
        <f>Table3[[#This Row],[MEDV]]*1000+Table3[[#This Row],[TAX]]</f>
        <v>16907</v>
      </c>
    </row>
    <row r="29" spans="1:16" x14ac:dyDescent="0.3">
      <c r="A29" s="4">
        <v>0.95577000000000001</v>
      </c>
      <c r="B29" s="4">
        <v>0</v>
      </c>
      <c r="C29" s="4">
        <v>8.14</v>
      </c>
      <c r="D29" s="4">
        <v>0</v>
      </c>
      <c r="E29" s="4">
        <v>0.53800000000000003</v>
      </c>
      <c r="F29" s="4">
        <v>6.0469999999999997</v>
      </c>
      <c r="G29" s="4">
        <v>88.8</v>
      </c>
      <c r="H29" s="4">
        <v>4.4534000000000002</v>
      </c>
      <c r="I29" s="4">
        <v>4</v>
      </c>
      <c r="J29" s="4">
        <v>307</v>
      </c>
      <c r="K29" s="4">
        <v>21</v>
      </c>
      <c r="L29" s="4">
        <v>306.38</v>
      </c>
      <c r="M29" s="4">
        <v>17.28</v>
      </c>
      <c r="N29" s="4">
        <v>14.8</v>
      </c>
      <c r="O29" s="5">
        <f>'boston housing'!$J29/10000</f>
        <v>3.0700000000000002E-2</v>
      </c>
      <c r="P29" s="4">
        <f>Table3[[#This Row],[MEDV]]*1000+Table3[[#This Row],[TAX]]</f>
        <v>15107</v>
      </c>
    </row>
    <row r="30" spans="1:16" x14ac:dyDescent="0.3">
      <c r="A30" s="2">
        <v>0.77298999999999995</v>
      </c>
      <c r="B30" s="2">
        <v>0</v>
      </c>
      <c r="C30" s="2">
        <v>8.14</v>
      </c>
      <c r="D30" s="2">
        <v>0</v>
      </c>
      <c r="E30" s="2">
        <v>0.53800000000000003</v>
      </c>
      <c r="F30" s="2">
        <v>6.4950000000000001</v>
      </c>
      <c r="G30" s="2">
        <v>94.4</v>
      </c>
      <c r="H30" s="2">
        <v>4.4546999999999999</v>
      </c>
      <c r="I30" s="2">
        <v>4</v>
      </c>
      <c r="J30" s="2">
        <v>307</v>
      </c>
      <c r="K30" s="2">
        <v>21</v>
      </c>
      <c r="L30" s="2">
        <v>387.94</v>
      </c>
      <c r="M30" s="2">
        <v>12.8</v>
      </c>
      <c r="N30" s="2">
        <v>18.399999999999999</v>
      </c>
      <c r="O30" s="3">
        <f>'boston housing'!$J30/10000</f>
        <v>3.0700000000000002E-2</v>
      </c>
      <c r="P30" s="2">
        <f>Table3[[#This Row],[MEDV]]*1000+Table3[[#This Row],[TAX]]</f>
        <v>18707</v>
      </c>
    </row>
    <row r="31" spans="1:16" x14ac:dyDescent="0.3">
      <c r="A31" s="4">
        <v>1.0024500000000001</v>
      </c>
      <c r="B31" s="4">
        <v>0</v>
      </c>
      <c r="C31" s="4">
        <v>8.14</v>
      </c>
      <c r="D31" s="4">
        <v>0</v>
      </c>
      <c r="E31" s="4">
        <v>0.53800000000000003</v>
      </c>
      <c r="F31" s="4">
        <v>6.6740000000000004</v>
      </c>
      <c r="G31" s="4">
        <v>87.3</v>
      </c>
      <c r="H31" s="4">
        <v>4.2389999999999999</v>
      </c>
      <c r="I31" s="4">
        <v>4</v>
      </c>
      <c r="J31" s="4">
        <v>307</v>
      </c>
      <c r="K31" s="4">
        <v>21</v>
      </c>
      <c r="L31" s="4">
        <v>380.23</v>
      </c>
      <c r="M31" s="4">
        <v>11.98</v>
      </c>
      <c r="N31" s="4">
        <v>21</v>
      </c>
      <c r="O31" s="5">
        <f>'boston housing'!$J31/10000</f>
        <v>3.0700000000000002E-2</v>
      </c>
      <c r="P31" s="4">
        <f>Table3[[#This Row],[MEDV]]*1000+Table3[[#This Row],[TAX]]</f>
        <v>21307</v>
      </c>
    </row>
    <row r="32" spans="1:16" x14ac:dyDescent="0.3">
      <c r="A32" s="2">
        <v>1.1308100000000001</v>
      </c>
      <c r="B32" s="2">
        <v>0</v>
      </c>
      <c r="C32" s="2">
        <v>8.14</v>
      </c>
      <c r="D32" s="2">
        <v>0</v>
      </c>
      <c r="E32" s="2">
        <v>0.53800000000000003</v>
      </c>
      <c r="F32" s="2">
        <v>5.7130000000000001</v>
      </c>
      <c r="G32" s="2">
        <v>94.1</v>
      </c>
      <c r="H32" s="2">
        <v>4.2329999999999997</v>
      </c>
      <c r="I32" s="2">
        <v>4</v>
      </c>
      <c r="J32" s="2">
        <v>307</v>
      </c>
      <c r="K32" s="2">
        <v>21</v>
      </c>
      <c r="L32" s="2">
        <v>360.17</v>
      </c>
      <c r="M32" s="2">
        <v>22.6</v>
      </c>
      <c r="N32" s="2">
        <v>12.7</v>
      </c>
      <c r="O32" s="3">
        <f>'boston housing'!$J32/10000</f>
        <v>3.0700000000000002E-2</v>
      </c>
      <c r="P32" s="2">
        <f>Table3[[#This Row],[MEDV]]*1000+Table3[[#This Row],[TAX]]</f>
        <v>13007</v>
      </c>
    </row>
    <row r="33" spans="1:16" x14ac:dyDescent="0.3">
      <c r="A33" s="4">
        <v>1.3547199999999999</v>
      </c>
      <c r="B33" s="4">
        <v>0</v>
      </c>
      <c r="C33" s="4">
        <v>8.14</v>
      </c>
      <c r="D33" s="4">
        <v>0</v>
      </c>
      <c r="E33" s="4">
        <v>0.53800000000000003</v>
      </c>
      <c r="F33" s="4">
        <v>6.0720000000000001</v>
      </c>
      <c r="G33" s="4">
        <v>100</v>
      </c>
      <c r="H33" s="4">
        <v>4.1749999999999998</v>
      </c>
      <c r="I33" s="4">
        <v>4</v>
      </c>
      <c r="J33" s="4">
        <v>307</v>
      </c>
      <c r="K33" s="4">
        <v>21</v>
      </c>
      <c r="L33" s="4">
        <v>376.73</v>
      </c>
      <c r="M33" s="4">
        <v>13.04</v>
      </c>
      <c r="N33" s="4">
        <v>14.5</v>
      </c>
      <c r="O33" s="5">
        <f>'boston housing'!$J33/10000</f>
        <v>3.0700000000000002E-2</v>
      </c>
      <c r="P33" s="4">
        <f>Table3[[#This Row],[MEDV]]*1000+Table3[[#This Row],[TAX]]</f>
        <v>14807</v>
      </c>
    </row>
    <row r="34" spans="1:16" x14ac:dyDescent="0.3">
      <c r="A34" s="2">
        <v>1.3879900000000001</v>
      </c>
      <c r="B34" s="2">
        <v>0</v>
      </c>
      <c r="C34" s="2">
        <v>8.14</v>
      </c>
      <c r="D34" s="2">
        <v>0</v>
      </c>
      <c r="E34" s="2">
        <v>0.53800000000000003</v>
      </c>
      <c r="F34" s="2">
        <v>5.95</v>
      </c>
      <c r="G34" s="2">
        <v>82</v>
      </c>
      <c r="H34" s="2">
        <v>3.99</v>
      </c>
      <c r="I34" s="2">
        <v>4</v>
      </c>
      <c r="J34" s="2">
        <v>307</v>
      </c>
      <c r="K34" s="2">
        <v>21</v>
      </c>
      <c r="L34" s="2">
        <v>232.6</v>
      </c>
      <c r="M34" s="2">
        <v>27.71</v>
      </c>
      <c r="N34" s="2">
        <v>13.2</v>
      </c>
      <c r="O34" s="3">
        <f>'boston housing'!$J34/10000</f>
        <v>3.0700000000000002E-2</v>
      </c>
      <c r="P34" s="2">
        <f>Table3[[#This Row],[MEDV]]*1000+Table3[[#This Row],[TAX]]</f>
        <v>13507</v>
      </c>
    </row>
    <row r="35" spans="1:16" x14ac:dyDescent="0.3">
      <c r="A35" s="4">
        <v>1.1517200000000001</v>
      </c>
      <c r="B35" s="4">
        <v>0</v>
      </c>
      <c r="C35" s="4">
        <v>8.14</v>
      </c>
      <c r="D35" s="4">
        <v>0</v>
      </c>
      <c r="E35" s="4">
        <v>0.53800000000000003</v>
      </c>
      <c r="F35" s="4">
        <v>5.7009999999999996</v>
      </c>
      <c r="G35" s="4">
        <v>95</v>
      </c>
      <c r="H35" s="4">
        <v>3.7871999999999999</v>
      </c>
      <c r="I35" s="4">
        <v>4</v>
      </c>
      <c r="J35" s="4">
        <v>307</v>
      </c>
      <c r="K35" s="4">
        <v>21</v>
      </c>
      <c r="L35" s="4">
        <v>358.77</v>
      </c>
      <c r="M35" s="4">
        <v>18.350000000000001</v>
      </c>
      <c r="N35" s="4">
        <v>13.1</v>
      </c>
      <c r="O35" s="5">
        <f>'boston housing'!$J35/10000</f>
        <v>3.0700000000000002E-2</v>
      </c>
      <c r="P35" s="4">
        <f>Table3[[#This Row],[MEDV]]*1000+Table3[[#This Row],[TAX]]</f>
        <v>13407</v>
      </c>
    </row>
    <row r="36" spans="1:16" x14ac:dyDescent="0.3">
      <c r="A36" s="2">
        <v>1.6128199999999999</v>
      </c>
      <c r="B36" s="2">
        <v>0</v>
      </c>
      <c r="C36" s="2">
        <v>8.14</v>
      </c>
      <c r="D36" s="2">
        <v>0</v>
      </c>
      <c r="E36" s="2">
        <v>0.53800000000000003</v>
      </c>
      <c r="F36" s="2">
        <v>6.0960000000000001</v>
      </c>
      <c r="G36" s="2">
        <v>96.9</v>
      </c>
      <c r="H36" s="2">
        <v>3.7597999999999998</v>
      </c>
      <c r="I36" s="2">
        <v>4</v>
      </c>
      <c r="J36" s="2">
        <v>307</v>
      </c>
      <c r="K36" s="2">
        <v>21</v>
      </c>
      <c r="L36" s="2">
        <v>248.31</v>
      </c>
      <c r="M36" s="2">
        <v>20.34</v>
      </c>
      <c r="N36" s="2">
        <v>13.5</v>
      </c>
      <c r="O36" s="3">
        <f>'boston housing'!$J36/10000</f>
        <v>3.0700000000000002E-2</v>
      </c>
      <c r="P36" s="2">
        <f>Table3[[#This Row],[MEDV]]*1000+Table3[[#This Row],[TAX]]</f>
        <v>13807</v>
      </c>
    </row>
    <row r="37" spans="1:16" x14ac:dyDescent="0.3">
      <c r="A37" s="4">
        <v>6.4170000000000005E-2</v>
      </c>
      <c r="B37" s="4">
        <v>0</v>
      </c>
      <c r="C37" s="4">
        <v>5.96</v>
      </c>
      <c r="D37" s="4">
        <v>0</v>
      </c>
      <c r="E37" s="4">
        <v>0.499</v>
      </c>
      <c r="F37" s="4">
        <v>5.9329999999999998</v>
      </c>
      <c r="G37" s="4">
        <v>68.2</v>
      </c>
      <c r="H37" s="4">
        <v>3.3603000000000001</v>
      </c>
      <c r="I37" s="4">
        <v>5</v>
      </c>
      <c r="J37" s="4">
        <v>279</v>
      </c>
      <c r="K37" s="4">
        <v>19.2</v>
      </c>
      <c r="L37" s="4">
        <v>396.9</v>
      </c>
      <c r="M37" s="4">
        <v>9.68</v>
      </c>
      <c r="N37" s="4">
        <v>18.899999999999999</v>
      </c>
      <c r="O37" s="5">
        <f>'boston housing'!$J37/10000</f>
        <v>2.7900000000000001E-2</v>
      </c>
      <c r="P37" s="4">
        <f>Table3[[#This Row],[MEDV]]*1000+Table3[[#This Row],[TAX]]</f>
        <v>19179</v>
      </c>
    </row>
    <row r="38" spans="1:16" x14ac:dyDescent="0.3">
      <c r="A38" s="2">
        <v>9.7439999999999999E-2</v>
      </c>
      <c r="B38" s="2">
        <v>0</v>
      </c>
      <c r="C38" s="2">
        <v>5.96</v>
      </c>
      <c r="D38" s="2">
        <v>0</v>
      </c>
      <c r="E38" s="2">
        <v>0.499</v>
      </c>
      <c r="F38" s="2">
        <v>5.8410000000000002</v>
      </c>
      <c r="G38" s="2">
        <v>61.4</v>
      </c>
      <c r="H38" s="2">
        <v>3.3778999999999999</v>
      </c>
      <c r="I38" s="2">
        <v>5</v>
      </c>
      <c r="J38" s="2">
        <v>279</v>
      </c>
      <c r="K38" s="2">
        <v>19.2</v>
      </c>
      <c r="L38" s="2">
        <v>377.56</v>
      </c>
      <c r="M38" s="2">
        <v>11.41</v>
      </c>
      <c r="N38" s="2">
        <v>20</v>
      </c>
      <c r="O38" s="3">
        <f>'boston housing'!$J38/10000</f>
        <v>2.7900000000000001E-2</v>
      </c>
      <c r="P38" s="2">
        <f>Table3[[#This Row],[MEDV]]*1000+Table3[[#This Row],[TAX]]</f>
        <v>20279</v>
      </c>
    </row>
    <row r="39" spans="1:16" x14ac:dyDescent="0.3">
      <c r="A39" s="4">
        <v>8.0140000000000003E-2</v>
      </c>
      <c r="B39" s="4">
        <v>0</v>
      </c>
      <c r="C39" s="4">
        <v>5.96</v>
      </c>
      <c r="D39" s="4">
        <v>0</v>
      </c>
      <c r="E39" s="4">
        <v>0.499</v>
      </c>
      <c r="F39" s="4">
        <v>5.85</v>
      </c>
      <c r="G39" s="4">
        <v>41.5</v>
      </c>
      <c r="H39" s="4">
        <v>3.9342000000000001</v>
      </c>
      <c r="I39" s="4">
        <v>5</v>
      </c>
      <c r="J39" s="4">
        <v>279</v>
      </c>
      <c r="K39" s="4">
        <v>19.2</v>
      </c>
      <c r="L39" s="4">
        <v>396.9</v>
      </c>
      <c r="M39" s="4">
        <v>8.77</v>
      </c>
      <c r="N39" s="4">
        <v>21</v>
      </c>
      <c r="O39" s="5">
        <f>'boston housing'!$J39/10000</f>
        <v>2.7900000000000001E-2</v>
      </c>
      <c r="P39" s="4">
        <f>Table3[[#This Row],[MEDV]]*1000+Table3[[#This Row],[TAX]]</f>
        <v>21279</v>
      </c>
    </row>
    <row r="40" spans="1:16" x14ac:dyDescent="0.3">
      <c r="A40" s="2">
        <v>0.17505000000000001</v>
      </c>
      <c r="B40" s="2">
        <v>0</v>
      </c>
      <c r="C40" s="2">
        <v>5.96</v>
      </c>
      <c r="D40" s="2">
        <v>0</v>
      </c>
      <c r="E40" s="2">
        <v>0.499</v>
      </c>
      <c r="F40" s="2">
        <v>5.9660000000000002</v>
      </c>
      <c r="G40" s="2">
        <v>30.2</v>
      </c>
      <c r="H40" s="2">
        <v>3.8473000000000002</v>
      </c>
      <c r="I40" s="2">
        <v>5</v>
      </c>
      <c r="J40" s="2">
        <v>279</v>
      </c>
      <c r="K40" s="2">
        <v>19.2</v>
      </c>
      <c r="L40" s="2">
        <v>393.43</v>
      </c>
      <c r="M40" s="2">
        <v>10.130000000000001</v>
      </c>
      <c r="N40" s="2">
        <v>24.7</v>
      </c>
      <c r="O40" s="3">
        <f>'boston housing'!$J40/10000</f>
        <v>2.7900000000000001E-2</v>
      </c>
      <c r="P40" s="2">
        <f>Table3[[#This Row],[MEDV]]*1000+Table3[[#This Row],[TAX]]</f>
        <v>24979</v>
      </c>
    </row>
    <row r="41" spans="1:16" x14ac:dyDescent="0.3">
      <c r="A41" s="4">
        <v>2.7629999999999998E-2</v>
      </c>
      <c r="B41" s="4">
        <v>75</v>
      </c>
      <c r="C41" s="4">
        <v>2.95</v>
      </c>
      <c r="D41" s="4">
        <v>0</v>
      </c>
      <c r="E41" s="4">
        <v>0.42799999999999999</v>
      </c>
      <c r="F41" s="4">
        <v>6.5949999999999998</v>
      </c>
      <c r="G41" s="4">
        <v>21.8</v>
      </c>
      <c r="H41" s="4">
        <v>5.4010999999999996</v>
      </c>
      <c r="I41" s="4">
        <v>3</v>
      </c>
      <c r="J41" s="4">
        <v>252</v>
      </c>
      <c r="K41" s="4">
        <v>18.3</v>
      </c>
      <c r="L41" s="4">
        <v>395.63</v>
      </c>
      <c r="M41" s="4">
        <v>4.32</v>
      </c>
      <c r="N41" s="4">
        <v>30.8</v>
      </c>
      <c r="O41" s="5">
        <f>'boston housing'!$J41/10000</f>
        <v>2.52E-2</v>
      </c>
      <c r="P41" s="4">
        <f>Table3[[#This Row],[MEDV]]*1000+Table3[[#This Row],[TAX]]</f>
        <v>31052</v>
      </c>
    </row>
    <row r="42" spans="1:16" x14ac:dyDescent="0.3">
      <c r="A42" s="2">
        <v>3.3590000000000002E-2</v>
      </c>
      <c r="B42" s="2">
        <v>75</v>
      </c>
      <c r="C42" s="2">
        <v>2.95</v>
      </c>
      <c r="D42" s="2">
        <v>0</v>
      </c>
      <c r="E42" s="2">
        <v>0.42799999999999999</v>
      </c>
      <c r="F42" s="2">
        <v>7.024</v>
      </c>
      <c r="G42" s="2">
        <v>15.8</v>
      </c>
      <c r="H42" s="2">
        <v>5.4010999999999996</v>
      </c>
      <c r="I42" s="2">
        <v>3</v>
      </c>
      <c r="J42" s="2">
        <v>252</v>
      </c>
      <c r="K42" s="2">
        <v>18.3</v>
      </c>
      <c r="L42" s="2">
        <v>395.62</v>
      </c>
      <c r="M42" s="2">
        <v>1.98</v>
      </c>
      <c r="N42" s="2">
        <v>34.9</v>
      </c>
      <c r="O42" s="3">
        <f>'boston housing'!$J42/10000</f>
        <v>2.52E-2</v>
      </c>
      <c r="P42" s="2">
        <f>Table3[[#This Row],[MEDV]]*1000+Table3[[#This Row],[TAX]]</f>
        <v>35152</v>
      </c>
    </row>
    <row r="43" spans="1:16" x14ac:dyDescent="0.3">
      <c r="A43" s="4">
        <v>0.12744</v>
      </c>
      <c r="B43" s="4">
        <v>0</v>
      </c>
      <c r="C43" s="4">
        <v>6.91</v>
      </c>
      <c r="D43" s="4">
        <v>0</v>
      </c>
      <c r="E43" s="4">
        <v>0.44800000000000001</v>
      </c>
      <c r="F43" s="4">
        <v>6.77</v>
      </c>
      <c r="G43" s="4">
        <v>2.9</v>
      </c>
      <c r="H43" s="4">
        <v>5.7209000000000003</v>
      </c>
      <c r="I43" s="4">
        <v>3</v>
      </c>
      <c r="J43" s="4">
        <v>233</v>
      </c>
      <c r="K43" s="4">
        <v>17.899999999999999</v>
      </c>
      <c r="L43" s="4">
        <v>385.41</v>
      </c>
      <c r="M43" s="4">
        <v>4.84</v>
      </c>
      <c r="N43" s="4">
        <v>26.6</v>
      </c>
      <c r="O43" s="5">
        <f>'boston housing'!$J43/10000</f>
        <v>2.3300000000000001E-2</v>
      </c>
      <c r="P43" s="4">
        <f>Table3[[#This Row],[MEDV]]*1000+Table3[[#This Row],[TAX]]</f>
        <v>26833</v>
      </c>
    </row>
    <row r="44" spans="1:16" x14ac:dyDescent="0.3">
      <c r="A44" s="2">
        <v>0.14149999999999999</v>
      </c>
      <c r="B44" s="2">
        <v>0</v>
      </c>
      <c r="C44" s="2">
        <v>6.91</v>
      </c>
      <c r="D44" s="2">
        <v>0</v>
      </c>
      <c r="E44" s="2">
        <v>0.44800000000000001</v>
      </c>
      <c r="F44" s="2">
        <v>6.1689999999999996</v>
      </c>
      <c r="G44" s="2">
        <v>6.6</v>
      </c>
      <c r="H44" s="2">
        <v>5.7209000000000003</v>
      </c>
      <c r="I44" s="2">
        <v>3</v>
      </c>
      <c r="J44" s="2">
        <v>233</v>
      </c>
      <c r="K44" s="2">
        <v>17.899999999999999</v>
      </c>
      <c r="L44" s="2">
        <v>383.37</v>
      </c>
      <c r="M44" s="2">
        <v>5.81</v>
      </c>
      <c r="N44" s="2">
        <v>25.3</v>
      </c>
      <c r="O44" s="3">
        <f>'boston housing'!$J44/10000</f>
        <v>2.3300000000000001E-2</v>
      </c>
      <c r="P44" s="2">
        <f>Table3[[#This Row],[MEDV]]*1000+Table3[[#This Row],[TAX]]</f>
        <v>25533</v>
      </c>
    </row>
    <row r="45" spans="1:16" x14ac:dyDescent="0.3">
      <c r="A45" s="4">
        <v>0.15936</v>
      </c>
      <c r="B45" s="4">
        <v>0</v>
      </c>
      <c r="C45" s="4">
        <v>6.91</v>
      </c>
      <c r="D45" s="4">
        <v>0</v>
      </c>
      <c r="E45" s="4">
        <v>0.44800000000000001</v>
      </c>
      <c r="F45" s="4">
        <v>6.2110000000000003</v>
      </c>
      <c r="G45" s="4">
        <v>6.5</v>
      </c>
      <c r="H45" s="4">
        <v>5.7209000000000003</v>
      </c>
      <c r="I45" s="4">
        <v>3</v>
      </c>
      <c r="J45" s="4">
        <v>233</v>
      </c>
      <c r="K45" s="4">
        <v>17.899999999999999</v>
      </c>
      <c r="L45" s="4">
        <v>394.46</v>
      </c>
      <c r="M45" s="4">
        <v>7.44</v>
      </c>
      <c r="N45" s="4">
        <v>24.7</v>
      </c>
      <c r="O45" s="5">
        <f>'boston housing'!$J45/10000</f>
        <v>2.3300000000000001E-2</v>
      </c>
      <c r="P45" s="4">
        <f>Table3[[#This Row],[MEDV]]*1000+Table3[[#This Row],[TAX]]</f>
        <v>24933</v>
      </c>
    </row>
    <row r="46" spans="1:16" x14ac:dyDescent="0.3">
      <c r="A46" s="2">
        <v>0.12268999999999999</v>
      </c>
      <c r="B46" s="2">
        <v>0</v>
      </c>
      <c r="C46" s="2">
        <v>6.91</v>
      </c>
      <c r="D46" s="2">
        <v>0</v>
      </c>
      <c r="E46" s="2">
        <v>0.44800000000000001</v>
      </c>
      <c r="F46" s="2">
        <v>6.069</v>
      </c>
      <c r="G46" s="2">
        <v>40</v>
      </c>
      <c r="H46" s="2">
        <v>5.7209000000000003</v>
      </c>
      <c r="I46" s="2">
        <v>3</v>
      </c>
      <c r="J46" s="2">
        <v>233</v>
      </c>
      <c r="K46" s="2">
        <v>17.899999999999999</v>
      </c>
      <c r="L46" s="2">
        <v>389.39</v>
      </c>
      <c r="M46" s="2">
        <v>9.5500000000000007</v>
      </c>
      <c r="N46" s="2">
        <v>21.2</v>
      </c>
      <c r="O46" s="3">
        <f>'boston housing'!$J46/10000</f>
        <v>2.3300000000000001E-2</v>
      </c>
      <c r="P46" s="2">
        <f>Table3[[#This Row],[MEDV]]*1000+Table3[[#This Row],[TAX]]</f>
        <v>21433</v>
      </c>
    </row>
    <row r="47" spans="1:16" x14ac:dyDescent="0.3">
      <c r="A47" s="4">
        <v>0.17141999999999999</v>
      </c>
      <c r="B47" s="4">
        <v>0</v>
      </c>
      <c r="C47" s="4">
        <v>6.91</v>
      </c>
      <c r="D47" s="4">
        <v>0</v>
      </c>
      <c r="E47" s="4">
        <v>0.44800000000000001</v>
      </c>
      <c r="F47" s="4">
        <v>5.6820000000000004</v>
      </c>
      <c r="G47" s="4">
        <v>33.799999999999997</v>
      </c>
      <c r="H47" s="4">
        <v>5.1003999999999996</v>
      </c>
      <c r="I47" s="4">
        <v>3</v>
      </c>
      <c r="J47" s="4">
        <v>233</v>
      </c>
      <c r="K47" s="4">
        <v>17.899999999999999</v>
      </c>
      <c r="L47" s="4">
        <v>396.9</v>
      </c>
      <c r="M47" s="4">
        <v>10.210000000000001</v>
      </c>
      <c r="N47" s="4">
        <v>19.3</v>
      </c>
      <c r="O47" s="5">
        <f>'boston housing'!$J47/10000</f>
        <v>2.3300000000000001E-2</v>
      </c>
      <c r="P47" s="4">
        <f>Table3[[#This Row],[MEDV]]*1000+Table3[[#This Row],[TAX]]</f>
        <v>19533</v>
      </c>
    </row>
    <row r="48" spans="1:16" x14ac:dyDescent="0.3">
      <c r="A48" s="2">
        <v>0.18836</v>
      </c>
      <c r="B48" s="2">
        <v>0</v>
      </c>
      <c r="C48" s="2">
        <v>6.91</v>
      </c>
      <c r="D48" s="2">
        <v>0</v>
      </c>
      <c r="E48" s="2">
        <v>0.44800000000000001</v>
      </c>
      <c r="F48" s="2">
        <v>5.7859999999999996</v>
      </c>
      <c r="G48" s="2">
        <v>33.299999999999997</v>
      </c>
      <c r="H48" s="2">
        <v>5.1003999999999996</v>
      </c>
      <c r="I48" s="2">
        <v>3</v>
      </c>
      <c r="J48" s="2">
        <v>233</v>
      </c>
      <c r="K48" s="2">
        <v>17.899999999999999</v>
      </c>
      <c r="L48" s="2">
        <v>396.9</v>
      </c>
      <c r="M48" s="2">
        <v>14.15</v>
      </c>
      <c r="N48" s="2">
        <v>20</v>
      </c>
      <c r="O48" s="3">
        <f>'boston housing'!$J48/10000</f>
        <v>2.3300000000000001E-2</v>
      </c>
      <c r="P48" s="2">
        <f>Table3[[#This Row],[MEDV]]*1000+Table3[[#This Row],[TAX]]</f>
        <v>20233</v>
      </c>
    </row>
    <row r="49" spans="1:16" x14ac:dyDescent="0.3">
      <c r="A49" s="4">
        <v>0.22927</v>
      </c>
      <c r="B49" s="4">
        <v>0</v>
      </c>
      <c r="C49" s="4">
        <v>6.91</v>
      </c>
      <c r="D49" s="4">
        <v>0</v>
      </c>
      <c r="E49" s="4">
        <v>0.44800000000000001</v>
      </c>
      <c r="F49" s="4">
        <v>6.03</v>
      </c>
      <c r="G49" s="4">
        <v>85.5</v>
      </c>
      <c r="H49" s="4">
        <v>5.6894</v>
      </c>
      <c r="I49" s="4">
        <v>3</v>
      </c>
      <c r="J49" s="4">
        <v>233</v>
      </c>
      <c r="K49" s="4">
        <v>17.899999999999999</v>
      </c>
      <c r="L49" s="4">
        <v>392.74</v>
      </c>
      <c r="M49" s="4">
        <v>18.8</v>
      </c>
      <c r="N49" s="4">
        <v>16.600000000000001</v>
      </c>
      <c r="O49" s="5">
        <f>'boston housing'!$J49/10000</f>
        <v>2.3300000000000001E-2</v>
      </c>
      <c r="P49" s="4">
        <f>Table3[[#This Row],[MEDV]]*1000+Table3[[#This Row],[TAX]]</f>
        <v>16833</v>
      </c>
    </row>
    <row r="50" spans="1:16" x14ac:dyDescent="0.3">
      <c r="A50" s="2">
        <v>0.25386999999999998</v>
      </c>
      <c r="B50" s="2">
        <v>0</v>
      </c>
      <c r="C50" s="2">
        <v>6.91</v>
      </c>
      <c r="D50" s="2">
        <v>0</v>
      </c>
      <c r="E50" s="2">
        <v>0.44800000000000001</v>
      </c>
      <c r="F50" s="2">
        <v>5.399</v>
      </c>
      <c r="G50" s="2">
        <v>95.3</v>
      </c>
      <c r="H50" s="2">
        <v>5.87</v>
      </c>
      <c r="I50" s="2">
        <v>3</v>
      </c>
      <c r="J50" s="2">
        <v>233</v>
      </c>
      <c r="K50" s="2">
        <v>17.899999999999999</v>
      </c>
      <c r="L50" s="2">
        <v>396.9</v>
      </c>
      <c r="M50" s="2">
        <v>30.81</v>
      </c>
      <c r="N50" s="2">
        <v>14.4</v>
      </c>
      <c r="O50" s="3">
        <f>'boston housing'!$J50/10000</f>
        <v>2.3300000000000001E-2</v>
      </c>
      <c r="P50" s="2">
        <f>Table3[[#This Row],[MEDV]]*1000+Table3[[#This Row],[TAX]]</f>
        <v>14633</v>
      </c>
    </row>
    <row r="51" spans="1:16" x14ac:dyDescent="0.3">
      <c r="A51" s="4">
        <v>0.21976999999999999</v>
      </c>
      <c r="B51" s="4">
        <v>0</v>
      </c>
      <c r="C51" s="4">
        <v>6.91</v>
      </c>
      <c r="D51" s="4">
        <v>0</v>
      </c>
      <c r="E51" s="4">
        <v>0.44800000000000001</v>
      </c>
      <c r="F51" s="4">
        <v>5.6020000000000003</v>
      </c>
      <c r="G51" s="4">
        <v>62</v>
      </c>
      <c r="H51" s="4">
        <v>6.0876999999999999</v>
      </c>
      <c r="I51" s="4">
        <v>3</v>
      </c>
      <c r="J51" s="4">
        <v>233</v>
      </c>
      <c r="K51" s="4">
        <v>17.899999999999999</v>
      </c>
      <c r="L51" s="4">
        <v>396.9</v>
      </c>
      <c r="M51" s="4">
        <v>16.2</v>
      </c>
      <c r="N51" s="4">
        <v>19.399999999999999</v>
      </c>
      <c r="O51" s="5">
        <f>'boston housing'!$J51/10000</f>
        <v>2.3300000000000001E-2</v>
      </c>
      <c r="P51" s="4">
        <f>Table3[[#This Row],[MEDV]]*1000+Table3[[#This Row],[TAX]]</f>
        <v>19633</v>
      </c>
    </row>
    <row r="52" spans="1:16" x14ac:dyDescent="0.3">
      <c r="A52" s="2">
        <v>8.8730000000000003E-2</v>
      </c>
      <c r="B52" s="2">
        <v>21</v>
      </c>
      <c r="C52" s="2">
        <v>5.64</v>
      </c>
      <c r="D52" s="2">
        <v>0</v>
      </c>
      <c r="E52" s="2">
        <v>0.439</v>
      </c>
      <c r="F52" s="2">
        <v>5.9630000000000001</v>
      </c>
      <c r="G52" s="2">
        <v>45.7</v>
      </c>
      <c r="H52" s="2">
        <v>6.8147000000000002</v>
      </c>
      <c r="I52" s="2">
        <v>4</v>
      </c>
      <c r="J52" s="2">
        <v>243</v>
      </c>
      <c r="K52" s="2">
        <v>16.8</v>
      </c>
      <c r="L52" s="2">
        <v>395.56</v>
      </c>
      <c r="M52" s="2">
        <v>13.45</v>
      </c>
      <c r="N52" s="2">
        <v>19.7</v>
      </c>
      <c r="O52" s="3">
        <f>'boston housing'!$J52/10000</f>
        <v>2.4299999999999999E-2</v>
      </c>
      <c r="P52" s="2">
        <f>Table3[[#This Row],[MEDV]]*1000+Table3[[#This Row],[TAX]]</f>
        <v>19943</v>
      </c>
    </row>
    <row r="53" spans="1:16" x14ac:dyDescent="0.3">
      <c r="A53" s="4">
        <v>4.3369999999999999E-2</v>
      </c>
      <c r="B53" s="4">
        <v>21</v>
      </c>
      <c r="C53" s="4">
        <v>5.64</v>
      </c>
      <c r="D53" s="4">
        <v>0</v>
      </c>
      <c r="E53" s="4">
        <v>0.439</v>
      </c>
      <c r="F53" s="4">
        <v>6.1150000000000002</v>
      </c>
      <c r="G53" s="4">
        <v>63</v>
      </c>
      <c r="H53" s="4">
        <v>6.8147000000000002</v>
      </c>
      <c r="I53" s="4">
        <v>4</v>
      </c>
      <c r="J53" s="4">
        <v>243</v>
      </c>
      <c r="K53" s="4">
        <v>16.8</v>
      </c>
      <c r="L53" s="4">
        <v>393.97</v>
      </c>
      <c r="M53" s="4">
        <v>9.43</v>
      </c>
      <c r="N53" s="4">
        <v>20.5</v>
      </c>
      <c r="O53" s="5">
        <f>'boston housing'!$J53/10000</f>
        <v>2.4299999999999999E-2</v>
      </c>
      <c r="P53" s="4">
        <f>Table3[[#This Row],[MEDV]]*1000+Table3[[#This Row],[TAX]]</f>
        <v>20743</v>
      </c>
    </row>
    <row r="54" spans="1:16" x14ac:dyDescent="0.3">
      <c r="A54" s="2">
        <v>5.3600000000000002E-2</v>
      </c>
      <c r="B54" s="2">
        <v>21</v>
      </c>
      <c r="C54" s="2">
        <v>5.64</v>
      </c>
      <c r="D54" s="2">
        <v>0</v>
      </c>
      <c r="E54" s="2">
        <v>0.439</v>
      </c>
      <c r="F54" s="2">
        <v>6.5110000000000001</v>
      </c>
      <c r="G54" s="2">
        <v>21.1</v>
      </c>
      <c r="H54" s="2">
        <v>6.8147000000000002</v>
      </c>
      <c r="I54" s="2">
        <v>4</v>
      </c>
      <c r="J54" s="2">
        <v>243</v>
      </c>
      <c r="K54" s="2">
        <v>16.8</v>
      </c>
      <c r="L54" s="2">
        <v>396.9</v>
      </c>
      <c r="M54" s="2">
        <v>5.28</v>
      </c>
      <c r="N54" s="2">
        <v>25</v>
      </c>
      <c r="O54" s="3">
        <f>'boston housing'!$J54/10000</f>
        <v>2.4299999999999999E-2</v>
      </c>
      <c r="P54" s="2">
        <f>Table3[[#This Row],[MEDV]]*1000+Table3[[#This Row],[TAX]]</f>
        <v>25243</v>
      </c>
    </row>
    <row r="55" spans="1:16" x14ac:dyDescent="0.3">
      <c r="A55" s="4">
        <v>4.981E-2</v>
      </c>
      <c r="B55" s="4">
        <v>21</v>
      </c>
      <c r="C55" s="4">
        <v>5.64</v>
      </c>
      <c r="D55" s="4">
        <v>0</v>
      </c>
      <c r="E55" s="4">
        <v>0.439</v>
      </c>
      <c r="F55" s="4">
        <v>5.9980000000000002</v>
      </c>
      <c r="G55" s="4">
        <v>21.4</v>
      </c>
      <c r="H55" s="4">
        <v>6.8147000000000002</v>
      </c>
      <c r="I55" s="4">
        <v>4</v>
      </c>
      <c r="J55" s="4">
        <v>243</v>
      </c>
      <c r="K55" s="4">
        <v>16.8</v>
      </c>
      <c r="L55" s="4">
        <v>396.9</v>
      </c>
      <c r="M55" s="4">
        <v>8.43</v>
      </c>
      <c r="N55" s="4">
        <v>23.4</v>
      </c>
      <c r="O55" s="5">
        <f>'boston housing'!$J55/10000</f>
        <v>2.4299999999999999E-2</v>
      </c>
      <c r="P55" s="4">
        <f>Table3[[#This Row],[MEDV]]*1000+Table3[[#This Row],[TAX]]</f>
        <v>23643</v>
      </c>
    </row>
    <row r="56" spans="1:16" x14ac:dyDescent="0.3">
      <c r="A56" s="2">
        <v>1.3599999999999999E-2</v>
      </c>
      <c r="B56" s="2">
        <v>75</v>
      </c>
      <c r="C56" s="2">
        <v>4</v>
      </c>
      <c r="D56" s="2">
        <v>0</v>
      </c>
      <c r="E56" s="2">
        <v>0.41</v>
      </c>
      <c r="F56" s="2">
        <v>5.8879999999999999</v>
      </c>
      <c r="G56" s="2">
        <v>47.6</v>
      </c>
      <c r="H56" s="2">
        <v>7.3197000000000001</v>
      </c>
      <c r="I56" s="2">
        <v>3</v>
      </c>
      <c r="J56" s="2">
        <v>469</v>
      </c>
      <c r="K56" s="2">
        <v>21.1</v>
      </c>
      <c r="L56" s="2">
        <v>396.9</v>
      </c>
      <c r="M56" s="2">
        <v>14.8</v>
      </c>
      <c r="N56" s="2">
        <v>18.899999999999999</v>
      </c>
      <c r="O56" s="3">
        <f>'boston housing'!$J56/10000</f>
        <v>4.6899999999999997E-2</v>
      </c>
      <c r="P56" s="2">
        <f>Table3[[#This Row],[MEDV]]*1000+Table3[[#This Row],[TAX]]</f>
        <v>19369</v>
      </c>
    </row>
    <row r="57" spans="1:16" x14ac:dyDescent="0.3">
      <c r="A57" s="4">
        <v>1.311E-2</v>
      </c>
      <c r="B57" s="4">
        <v>90</v>
      </c>
      <c r="C57" s="4">
        <v>1.22</v>
      </c>
      <c r="D57" s="4">
        <v>0</v>
      </c>
      <c r="E57" s="4">
        <v>0.40300000000000002</v>
      </c>
      <c r="F57" s="4">
        <v>7.2489999999999997</v>
      </c>
      <c r="G57" s="4">
        <v>21.9</v>
      </c>
      <c r="H57" s="4">
        <v>8.6966000000000001</v>
      </c>
      <c r="I57" s="4">
        <v>5</v>
      </c>
      <c r="J57" s="4">
        <v>226</v>
      </c>
      <c r="K57" s="4">
        <v>17.899999999999999</v>
      </c>
      <c r="L57" s="4">
        <v>395.93</v>
      </c>
      <c r="M57" s="4">
        <v>4.8099999999999996</v>
      </c>
      <c r="N57" s="4">
        <v>35.4</v>
      </c>
      <c r="O57" s="5">
        <f>'boston housing'!$J57/10000</f>
        <v>2.2599999999999999E-2</v>
      </c>
      <c r="P57" s="4">
        <f>Table3[[#This Row],[MEDV]]*1000+Table3[[#This Row],[TAX]]</f>
        <v>35626</v>
      </c>
    </row>
    <row r="58" spans="1:16" x14ac:dyDescent="0.3">
      <c r="A58" s="2">
        <v>2.0549999999999999E-2</v>
      </c>
      <c r="B58" s="2">
        <v>85</v>
      </c>
      <c r="C58" s="2">
        <v>0.74</v>
      </c>
      <c r="D58" s="2">
        <v>0</v>
      </c>
      <c r="E58" s="2">
        <v>0.41</v>
      </c>
      <c r="F58" s="2">
        <v>6.383</v>
      </c>
      <c r="G58" s="2">
        <v>35.700000000000003</v>
      </c>
      <c r="H58" s="2">
        <v>9.1875999999999998</v>
      </c>
      <c r="I58" s="2">
        <v>2</v>
      </c>
      <c r="J58" s="2">
        <v>313</v>
      </c>
      <c r="K58" s="2">
        <v>17.3</v>
      </c>
      <c r="L58" s="2">
        <v>396.9</v>
      </c>
      <c r="M58" s="2">
        <v>5.77</v>
      </c>
      <c r="N58" s="2">
        <v>24.7</v>
      </c>
      <c r="O58" s="3">
        <f>'boston housing'!$J58/10000</f>
        <v>3.1300000000000001E-2</v>
      </c>
      <c r="P58" s="2">
        <f>Table3[[#This Row],[MEDV]]*1000+Table3[[#This Row],[TAX]]</f>
        <v>25013</v>
      </c>
    </row>
    <row r="59" spans="1:16" x14ac:dyDescent="0.3">
      <c r="A59" s="4">
        <v>1.4319999999999999E-2</v>
      </c>
      <c r="B59" s="4">
        <v>100</v>
      </c>
      <c r="C59" s="4">
        <v>1.32</v>
      </c>
      <c r="D59" s="4">
        <v>0</v>
      </c>
      <c r="E59" s="4">
        <v>0.41099999999999998</v>
      </c>
      <c r="F59" s="4">
        <v>6.8159999999999998</v>
      </c>
      <c r="G59" s="4">
        <v>40.5</v>
      </c>
      <c r="H59" s="4">
        <v>8.3247999999999998</v>
      </c>
      <c r="I59" s="4">
        <v>5</v>
      </c>
      <c r="J59" s="4">
        <v>256</v>
      </c>
      <c r="K59" s="4">
        <v>15.1</v>
      </c>
      <c r="L59" s="4">
        <v>392.9</v>
      </c>
      <c r="M59" s="4">
        <v>3.95</v>
      </c>
      <c r="N59" s="4">
        <v>31.6</v>
      </c>
      <c r="O59" s="5">
        <f>'boston housing'!$J59/10000</f>
        <v>2.5600000000000001E-2</v>
      </c>
      <c r="P59" s="4">
        <f>Table3[[#This Row],[MEDV]]*1000+Table3[[#This Row],[TAX]]</f>
        <v>31856</v>
      </c>
    </row>
    <row r="60" spans="1:16" x14ac:dyDescent="0.3">
      <c r="A60" s="2">
        <v>0.15445</v>
      </c>
      <c r="B60" s="2">
        <v>25</v>
      </c>
      <c r="C60" s="2">
        <v>5.13</v>
      </c>
      <c r="D60" s="2">
        <v>0</v>
      </c>
      <c r="E60" s="2">
        <v>0.45300000000000001</v>
      </c>
      <c r="F60" s="2">
        <v>6.1449999999999996</v>
      </c>
      <c r="G60" s="2">
        <v>29.2</v>
      </c>
      <c r="H60" s="2">
        <v>7.8148</v>
      </c>
      <c r="I60" s="2">
        <v>8</v>
      </c>
      <c r="J60" s="2">
        <v>284</v>
      </c>
      <c r="K60" s="2">
        <v>19.7</v>
      </c>
      <c r="L60" s="2">
        <v>390.68</v>
      </c>
      <c r="M60" s="2">
        <v>6.86</v>
      </c>
      <c r="N60" s="2">
        <v>23.3</v>
      </c>
      <c r="O60" s="3">
        <f>'boston housing'!$J60/10000</f>
        <v>2.8400000000000002E-2</v>
      </c>
      <c r="P60" s="2">
        <f>Table3[[#This Row],[MEDV]]*1000+Table3[[#This Row],[TAX]]</f>
        <v>23584</v>
      </c>
    </row>
    <row r="61" spans="1:16" x14ac:dyDescent="0.3">
      <c r="A61" s="4">
        <v>0.10328</v>
      </c>
      <c r="B61" s="4">
        <v>25</v>
      </c>
      <c r="C61" s="4">
        <v>5.13</v>
      </c>
      <c r="D61" s="4">
        <v>0</v>
      </c>
      <c r="E61" s="4">
        <v>0.45300000000000001</v>
      </c>
      <c r="F61" s="4">
        <v>5.9269999999999996</v>
      </c>
      <c r="G61" s="4">
        <v>47.2</v>
      </c>
      <c r="H61" s="4">
        <v>6.9320000000000004</v>
      </c>
      <c r="I61" s="4">
        <v>8</v>
      </c>
      <c r="J61" s="4">
        <v>284</v>
      </c>
      <c r="K61" s="4">
        <v>19.7</v>
      </c>
      <c r="L61" s="4">
        <v>396.9</v>
      </c>
      <c r="M61" s="4">
        <v>9.2200000000000006</v>
      </c>
      <c r="N61" s="4">
        <v>19.600000000000001</v>
      </c>
      <c r="O61" s="5">
        <f>'boston housing'!$J61/10000</f>
        <v>2.8400000000000002E-2</v>
      </c>
      <c r="P61" s="4">
        <f>Table3[[#This Row],[MEDV]]*1000+Table3[[#This Row],[TAX]]</f>
        <v>19884</v>
      </c>
    </row>
    <row r="62" spans="1:16" x14ac:dyDescent="0.3">
      <c r="A62" s="2">
        <v>0.14932000000000001</v>
      </c>
      <c r="B62" s="2">
        <v>25</v>
      </c>
      <c r="C62" s="2">
        <v>5.13</v>
      </c>
      <c r="D62" s="2">
        <v>0</v>
      </c>
      <c r="E62" s="2">
        <v>0.45300000000000001</v>
      </c>
      <c r="F62" s="2">
        <v>5.7409999999999997</v>
      </c>
      <c r="G62" s="2">
        <v>66.2</v>
      </c>
      <c r="H62" s="2">
        <v>7.2253999999999996</v>
      </c>
      <c r="I62" s="2">
        <v>8</v>
      </c>
      <c r="J62" s="2">
        <v>284</v>
      </c>
      <c r="K62" s="2">
        <v>19.7</v>
      </c>
      <c r="L62" s="2">
        <v>395.11</v>
      </c>
      <c r="M62" s="2">
        <v>13.15</v>
      </c>
      <c r="N62" s="2">
        <v>18.7</v>
      </c>
      <c r="O62" s="3">
        <f>'boston housing'!$J62/10000</f>
        <v>2.8400000000000002E-2</v>
      </c>
      <c r="P62" s="2">
        <f>Table3[[#This Row],[MEDV]]*1000+Table3[[#This Row],[TAX]]</f>
        <v>18984</v>
      </c>
    </row>
    <row r="63" spans="1:16" x14ac:dyDescent="0.3">
      <c r="A63" s="4">
        <v>0.17171</v>
      </c>
      <c r="B63" s="4">
        <v>25</v>
      </c>
      <c r="C63" s="4">
        <v>5.13</v>
      </c>
      <c r="D63" s="4">
        <v>0</v>
      </c>
      <c r="E63" s="4">
        <v>0.45300000000000001</v>
      </c>
      <c r="F63" s="4">
        <v>5.9660000000000002</v>
      </c>
      <c r="G63" s="4">
        <v>93.4</v>
      </c>
      <c r="H63" s="4">
        <v>6.8185000000000002</v>
      </c>
      <c r="I63" s="4">
        <v>8</v>
      </c>
      <c r="J63" s="4">
        <v>284</v>
      </c>
      <c r="K63" s="4">
        <v>19.7</v>
      </c>
      <c r="L63" s="4">
        <v>378.08</v>
      </c>
      <c r="M63" s="4">
        <v>14.44</v>
      </c>
      <c r="N63" s="4">
        <v>16</v>
      </c>
      <c r="O63" s="5">
        <f>'boston housing'!$J63/10000</f>
        <v>2.8400000000000002E-2</v>
      </c>
      <c r="P63" s="4">
        <f>Table3[[#This Row],[MEDV]]*1000+Table3[[#This Row],[TAX]]</f>
        <v>16284</v>
      </c>
    </row>
    <row r="64" spans="1:16" x14ac:dyDescent="0.3">
      <c r="A64" s="2">
        <v>0.11027000000000001</v>
      </c>
      <c r="B64" s="2">
        <v>25</v>
      </c>
      <c r="C64" s="2">
        <v>5.13</v>
      </c>
      <c r="D64" s="2">
        <v>0</v>
      </c>
      <c r="E64" s="2">
        <v>0.45300000000000001</v>
      </c>
      <c r="F64" s="2">
        <v>6.4560000000000004</v>
      </c>
      <c r="G64" s="2">
        <v>67.8</v>
      </c>
      <c r="H64" s="2">
        <v>7.2255000000000003</v>
      </c>
      <c r="I64" s="2">
        <v>8</v>
      </c>
      <c r="J64" s="2">
        <v>284</v>
      </c>
      <c r="K64" s="2">
        <v>19.7</v>
      </c>
      <c r="L64" s="2">
        <v>396.9</v>
      </c>
      <c r="M64" s="2">
        <v>6.73</v>
      </c>
      <c r="N64" s="2">
        <v>22.2</v>
      </c>
      <c r="O64" s="3">
        <f>'boston housing'!$J64/10000</f>
        <v>2.8400000000000002E-2</v>
      </c>
      <c r="P64" s="2">
        <f>Table3[[#This Row],[MEDV]]*1000+Table3[[#This Row],[TAX]]</f>
        <v>22484</v>
      </c>
    </row>
    <row r="65" spans="1:16" x14ac:dyDescent="0.3">
      <c r="A65" s="4">
        <v>0.1265</v>
      </c>
      <c r="B65" s="4">
        <v>25</v>
      </c>
      <c r="C65" s="4">
        <v>5.13</v>
      </c>
      <c r="D65" s="4">
        <v>0</v>
      </c>
      <c r="E65" s="4">
        <v>0.45300000000000001</v>
      </c>
      <c r="F65" s="4">
        <v>6.7619999999999996</v>
      </c>
      <c r="G65" s="4">
        <v>43.4</v>
      </c>
      <c r="H65" s="4">
        <v>7.9809000000000001</v>
      </c>
      <c r="I65" s="4">
        <v>8</v>
      </c>
      <c r="J65" s="4">
        <v>284</v>
      </c>
      <c r="K65" s="4">
        <v>19.7</v>
      </c>
      <c r="L65" s="4">
        <v>395.58</v>
      </c>
      <c r="M65" s="4">
        <v>9.5</v>
      </c>
      <c r="N65" s="4">
        <v>25</v>
      </c>
      <c r="O65" s="5">
        <f>'boston housing'!$J65/10000</f>
        <v>2.8400000000000002E-2</v>
      </c>
      <c r="P65" s="4">
        <f>Table3[[#This Row],[MEDV]]*1000+Table3[[#This Row],[TAX]]</f>
        <v>25284</v>
      </c>
    </row>
    <row r="66" spans="1:16" x14ac:dyDescent="0.3">
      <c r="A66" s="2">
        <v>1.951E-2</v>
      </c>
      <c r="B66" s="2">
        <v>17.5</v>
      </c>
      <c r="C66" s="2">
        <v>1.38</v>
      </c>
      <c r="D66" s="2">
        <v>0</v>
      </c>
      <c r="E66" s="2">
        <v>0.41610000000000003</v>
      </c>
      <c r="F66" s="2">
        <v>7.1040000000000001</v>
      </c>
      <c r="G66" s="2">
        <v>59.5</v>
      </c>
      <c r="H66" s="2">
        <v>9.2228999999999992</v>
      </c>
      <c r="I66" s="2">
        <v>3</v>
      </c>
      <c r="J66" s="2">
        <v>216</v>
      </c>
      <c r="K66" s="2">
        <v>18.600000000000001</v>
      </c>
      <c r="L66" s="2">
        <v>393.24</v>
      </c>
      <c r="M66" s="2">
        <v>8.0500000000000007</v>
      </c>
      <c r="N66" s="2">
        <v>33</v>
      </c>
      <c r="O66" s="3">
        <f>'boston housing'!$J66/10000</f>
        <v>2.1600000000000001E-2</v>
      </c>
      <c r="P66" s="2">
        <f>Table3[[#This Row],[MEDV]]*1000+Table3[[#This Row],[TAX]]</f>
        <v>33216</v>
      </c>
    </row>
    <row r="67" spans="1:16" x14ac:dyDescent="0.3">
      <c r="A67" s="4">
        <v>3.5839999999999997E-2</v>
      </c>
      <c r="B67" s="4">
        <v>80</v>
      </c>
      <c r="C67" s="4">
        <v>3.37</v>
      </c>
      <c r="D67" s="4">
        <v>0</v>
      </c>
      <c r="E67" s="4">
        <v>0.39800000000000002</v>
      </c>
      <c r="F67" s="4">
        <v>6.29</v>
      </c>
      <c r="G67" s="4">
        <v>17.8</v>
      </c>
      <c r="H67" s="4">
        <v>6.6115000000000004</v>
      </c>
      <c r="I67" s="4">
        <v>4</v>
      </c>
      <c r="J67" s="4">
        <v>337</v>
      </c>
      <c r="K67" s="4">
        <v>16.100000000000001</v>
      </c>
      <c r="L67" s="4">
        <v>396.9</v>
      </c>
      <c r="M67" s="4">
        <v>4.67</v>
      </c>
      <c r="N67" s="4">
        <v>23.5</v>
      </c>
      <c r="O67" s="5">
        <f>'boston housing'!$J67/10000</f>
        <v>3.3700000000000001E-2</v>
      </c>
      <c r="P67" s="4">
        <f>Table3[[#This Row],[MEDV]]*1000+Table3[[#This Row],[TAX]]</f>
        <v>23837</v>
      </c>
    </row>
    <row r="68" spans="1:16" x14ac:dyDescent="0.3">
      <c r="A68" s="2">
        <v>4.3790000000000003E-2</v>
      </c>
      <c r="B68" s="2">
        <v>80</v>
      </c>
      <c r="C68" s="2">
        <v>3.37</v>
      </c>
      <c r="D68" s="2">
        <v>0</v>
      </c>
      <c r="E68" s="2">
        <v>0.39800000000000002</v>
      </c>
      <c r="F68" s="2">
        <v>5.7869999999999999</v>
      </c>
      <c r="G68" s="2">
        <v>31.1</v>
      </c>
      <c r="H68" s="2">
        <v>6.6115000000000004</v>
      </c>
      <c r="I68" s="2">
        <v>4</v>
      </c>
      <c r="J68" s="2">
        <v>337</v>
      </c>
      <c r="K68" s="2">
        <v>16.100000000000001</v>
      </c>
      <c r="L68" s="2">
        <v>396.9</v>
      </c>
      <c r="M68" s="2">
        <v>10.24</v>
      </c>
      <c r="N68" s="2">
        <v>19.399999999999999</v>
      </c>
      <c r="O68" s="3">
        <f>'boston housing'!$J68/10000</f>
        <v>3.3700000000000001E-2</v>
      </c>
      <c r="P68" s="2">
        <f>Table3[[#This Row],[MEDV]]*1000+Table3[[#This Row],[TAX]]</f>
        <v>19737</v>
      </c>
    </row>
    <row r="69" spans="1:16" x14ac:dyDescent="0.3">
      <c r="A69" s="4">
        <v>5.7889999999999997E-2</v>
      </c>
      <c r="B69" s="4">
        <v>12.5</v>
      </c>
      <c r="C69" s="4">
        <v>6.07</v>
      </c>
      <c r="D69" s="4">
        <v>0</v>
      </c>
      <c r="E69" s="4">
        <v>0.40899999999999997</v>
      </c>
      <c r="F69" s="4">
        <v>5.8780000000000001</v>
      </c>
      <c r="G69" s="4">
        <v>21.4</v>
      </c>
      <c r="H69" s="4">
        <v>6.4980000000000002</v>
      </c>
      <c r="I69" s="4">
        <v>4</v>
      </c>
      <c r="J69" s="4">
        <v>345</v>
      </c>
      <c r="K69" s="4">
        <v>18.899999999999999</v>
      </c>
      <c r="L69" s="4">
        <v>396.21</v>
      </c>
      <c r="M69" s="4">
        <v>8.1</v>
      </c>
      <c r="N69" s="4">
        <v>22</v>
      </c>
      <c r="O69" s="5">
        <f>'boston housing'!$J69/10000</f>
        <v>3.4500000000000003E-2</v>
      </c>
      <c r="P69" s="4">
        <f>Table3[[#This Row],[MEDV]]*1000+Table3[[#This Row],[TAX]]</f>
        <v>22345</v>
      </c>
    </row>
    <row r="70" spans="1:16" x14ac:dyDescent="0.3">
      <c r="A70" s="2">
        <v>0.13553999999999999</v>
      </c>
      <c r="B70" s="2">
        <v>12.5</v>
      </c>
      <c r="C70" s="2">
        <v>6.07</v>
      </c>
      <c r="D70" s="2">
        <v>0</v>
      </c>
      <c r="E70" s="2">
        <v>0.40899999999999997</v>
      </c>
      <c r="F70" s="2">
        <v>5.5940000000000003</v>
      </c>
      <c r="G70" s="2">
        <v>36.799999999999997</v>
      </c>
      <c r="H70" s="2">
        <v>6.4980000000000002</v>
      </c>
      <c r="I70" s="2">
        <v>4</v>
      </c>
      <c r="J70" s="2">
        <v>345</v>
      </c>
      <c r="K70" s="2">
        <v>18.899999999999999</v>
      </c>
      <c r="L70" s="2">
        <v>396.9</v>
      </c>
      <c r="M70" s="2">
        <v>13.09</v>
      </c>
      <c r="N70" s="2">
        <v>17.399999999999999</v>
      </c>
      <c r="O70" s="3">
        <f>'boston housing'!$J70/10000</f>
        <v>3.4500000000000003E-2</v>
      </c>
      <c r="P70" s="2">
        <f>Table3[[#This Row],[MEDV]]*1000+Table3[[#This Row],[TAX]]</f>
        <v>17745</v>
      </c>
    </row>
    <row r="71" spans="1:16" x14ac:dyDescent="0.3">
      <c r="A71" s="4">
        <v>0.12816</v>
      </c>
      <c r="B71" s="4">
        <v>12.5</v>
      </c>
      <c r="C71" s="4">
        <v>6.07</v>
      </c>
      <c r="D71" s="4">
        <v>0</v>
      </c>
      <c r="E71" s="4">
        <v>0.40899999999999997</v>
      </c>
      <c r="F71" s="4">
        <v>5.8849999999999998</v>
      </c>
      <c r="G71" s="4">
        <v>33</v>
      </c>
      <c r="H71" s="4">
        <v>6.4980000000000002</v>
      </c>
      <c r="I71" s="4">
        <v>4</v>
      </c>
      <c r="J71" s="4">
        <v>345</v>
      </c>
      <c r="K71" s="4">
        <v>18.899999999999999</v>
      </c>
      <c r="L71" s="4">
        <v>396.9</v>
      </c>
      <c r="M71" s="4">
        <v>8.7899999999999991</v>
      </c>
      <c r="N71" s="4">
        <v>20.9</v>
      </c>
      <c r="O71" s="5">
        <f>'boston housing'!$J71/10000</f>
        <v>3.4500000000000003E-2</v>
      </c>
      <c r="P71" s="4">
        <f>Table3[[#This Row],[MEDV]]*1000+Table3[[#This Row],[TAX]]</f>
        <v>21245</v>
      </c>
    </row>
    <row r="72" spans="1:16" x14ac:dyDescent="0.3">
      <c r="A72" s="2">
        <v>8.8260000000000005E-2</v>
      </c>
      <c r="B72" s="2">
        <v>0</v>
      </c>
      <c r="C72" s="2">
        <v>10.81</v>
      </c>
      <c r="D72" s="2">
        <v>0</v>
      </c>
      <c r="E72" s="2">
        <v>0.41299999999999998</v>
      </c>
      <c r="F72" s="2">
        <v>6.4169999999999998</v>
      </c>
      <c r="G72" s="2">
        <v>6.6</v>
      </c>
      <c r="H72" s="2">
        <v>5.2873000000000001</v>
      </c>
      <c r="I72" s="2">
        <v>4</v>
      </c>
      <c r="J72" s="2">
        <v>305</v>
      </c>
      <c r="K72" s="2">
        <v>19.2</v>
      </c>
      <c r="L72" s="2">
        <v>383.73</v>
      </c>
      <c r="M72" s="2">
        <v>6.72</v>
      </c>
      <c r="N72" s="2">
        <v>24.2</v>
      </c>
      <c r="O72" s="3">
        <f>'boston housing'!$J72/10000</f>
        <v>3.0499999999999999E-2</v>
      </c>
      <c r="P72" s="2">
        <f>Table3[[#This Row],[MEDV]]*1000+Table3[[#This Row],[TAX]]</f>
        <v>24505</v>
      </c>
    </row>
    <row r="73" spans="1:16" x14ac:dyDescent="0.3">
      <c r="A73" s="4">
        <v>0.15876000000000001</v>
      </c>
      <c r="B73" s="4">
        <v>0</v>
      </c>
      <c r="C73" s="4">
        <v>10.81</v>
      </c>
      <c r="D73" s="4">
        <v>0</v>
      </c>
      <c r="E73" s="4">
        <v>0.41299999999999998</v>
      </c>
      <c r="F73" s="4">
        <v>5.9610000000000003</v>
      </c>
      <c r="G73" s="4">
        <v>17.5</v>
      </c>
      <c r="H73" s="4">
        <v>5.2873000000000001</v>
      </c>
      <c r="I73" s="4">
        <v>4</v>
      </c>
      <c r="J73" s="4">
        <v>305</v>
      </c>
      <c r="K73" s="4">
        <v>19.2</v>
      </c>
      <c r="L73" s="4">
        <v>376.94</v>
      </c>
      <c r="M73" s="4">
        <v>9.8800000000000008</v>
      </c>
      <c r="N73" s="4">
        <v>21.7</v>
      </c>
      <c r="O73" s="5">
        <f>'boston housing'!$J73/10000</f>
        <v>3.0499999999999999E-2</v>
      </c>
      <c r="P73" s="4">
        <f>Table3[[#This Row],[MEDV]]*1000+Table3[[#This Row],[TAX]]</f>
        <v>22005</v>
      </c>
    </row>
    <row r="74" spans="1:16" x14ac:dyDescent="0.3">
      <c r="A74" s="2">
        <v>9.1639999999999999E-2</v>
      </c>
      <c r="B74" s="2">
        <v>0</v>
      </c>
      <c r="C74" s="2">
        <v>10.81</v>
      </c>
      <c r="D74" s="2">
        <v>0</v>
      </c>
      <c r="E74" s="2">
        <v>0.41299999999999998</v>
      </c>
      <c r="F74" s="2">
        <v>6.0650000000000004</v>
      </c>
      <c r="G74" s="2">
        <v>7.8</v>
      </c>
      <c r="H74" s="2">
        <v>5.2873000000000001</v>
      </c>
      <c r="I74" s="2">
        <v>4</v>
      </c>
      <c r="J74" s="2">
        <v>305</v>
      </c>
      <c r="K74" s="2">
        <v>19.2</v>
      </c>
      <c r="L74" s="2">
        <v>390.91</v>
      </c>
      <c r="M74" s="2">
        <v>5.52</v>
      </c>
      <c r="N74" s="2">
        <v>22.8</v>
      </c>
      <c r="O74" s="3">
        <f>'boston housing'!$J74/10000</f>
        <v>3.0499999999999999E-2</v>
      </c>
      <c r="P74" s="2">
        <f>Table3[[#This Row],[MEDV]]*1000+Table3[[#This Row],[TAX]]</f>
        <v>23105</v>
      </c>
    </row>
    <row r="75" spans="1:16" x14ac:dyDescent="0.3">
      <c r="A75" s="4">
        <v>0.19539000000000001</v>
      </c>
      <c r="B75" s="4">
        <v>0</v>
      </c>
      <c r="C75" s="4">
        <v>10.81</v>
      </c>
      <c r="D75" s="4">
        <v>0</v>
      </c>
      <c r="E75" s="4">
        <v>0.41299999999999998</v>
      </c>
      <c r="F75" s="4">
        <v>6.2450000000000001</v>
      </c>
      <c r="G75" s="4">
        <v>6.2</v>
      </c>
      <c r="H75" s="4">
        <v>5.2873000000000001</v>
      </c>
      <c r="I75" s="4">
        <v>4</v>
      </c>
      <c r="J75" s="4">
        <v>305</v>
      </c>
      <c r="K75" s="4">
        <v>19.2</v>
      </c>
      <c r="L75" s="4">
        <v>377.17</v>
      </c>
      <c r="M75" s="4">
        <v>7.54</v>
      </c>
      <c r="N75" s="4">
        <v>23.4</v>
      </c>
      <c r="O75" s="5">
        <f>'boston housing'!$J75/10000</f>
        <v>3.0499999999999999E-2</v>
      </c>
      <c r="P75" s="4">
        <f>Table3[[#This Row],[MEDV]]*1000+Table3[[#This Row],[TAX]]</f>
        <v>23705</v>
      </c>
    </row>
    <row r="76" spans="1:16" x14ac:dyDescent="0.3">
      <c r="A76" s="2">
        <v>7.8960000000000002E-2</v>
      </c>
      <c r="B76" s="2">
        <v>0</v>
      </c>
      <c r="C76" s="2">
        <v>12.83</v>
      </c>
      <c r="D76" s="2">
        <v>0</v>
      </c>
      <c r="E76" s="2">
        <v>0.437</v>
      </c>
      <c r="F76" s="2">
        <v>6.2729999999999997</v>
      </c>
      <c r="G76" s="2">
        <v>6</v>
      </c>
      <c r="H76" s="2">
        <v>4.2515000000000001</v>
      </c>
      <c r="I76" s="2">
        <v>5</v>
      </c>
      <c r="J76" s="2">
        <v>398</v>
      </c>
      <c r="K76" s="2">
        <v>18.7</v>
      </c>
      <c r="L76" s="2">
        <v>394.92</v>
      </c>
      <c r="M76" s="2">
        <v>6.78</v>
      </c>
      <c r="N76" s="2">
        <v>24.1</v>
      </c>
      <c r="O76" s="3">
        <f>'boston housing'!$J76/10000</f>
        <v>3.9800000000000002E-2</v>
      </c>
      <c r="P76" s="2">
        <f>Table3[[#This Row],[MEDV]]*1000+Table3[[#This Row],[TAX]]</f>
        <v>24498</v>
      </c>
    </row>
    <row r="77" spans="1:16" x14ac:dyDescent="0.3">
      <c r="A77" s="4">
        <v>9.5119999999999996E-2</v>
      </c>
      <c r="B77" s="4">
        <v>0</v>
      </c>
      <c r="C77" s="4">
        <v>12.83</v>
      </c>
      <c r="D77" s="4">
        <v>0</v>
      </c>
      <c r="E77" s="4">
        <v>0.437</v>
      </c>
      <c r="F77" s="4">
        <v>6.2859999999999996</v>
      </c>
      <c r="G77" s="4">
        <v>45</v>
      </c>
      <c r="H77" s="4">
        <v>4.5026000000000002</v>
      </c>
      <c r="I77" s="4">
        <v>5</v>
      </c>
      <c r="J77" s="4">
        <v>398</v>
      </c>
      <c r="K77" s="4">
        <v>18.7</v>
      </c>
      <c r="L77" s="4">
        <v>383.23</v>
      </c>
      <c r="M77" s="4">
        <v>8.94</v>
      </c>
      <c r="N77" s="4">
        <v>21.4</v>
      </c>
      <c r="O77" s="5">
        <f>'boston housing'!$J77/10000</f>
        <v>3.9800000000000002E-2</v>
      </c>
      <c r="P77" s="4">
        <f>Table3[[#This Row],[MEDV]]*1000+Table3[[#This Row],[TAX]]</f>
        <v>21798</v>
      </c>
    </row>
    <row r="78" spans="1:16" x14ac:dyDescent="0.3">
      <c r="A78" s="2">
        <v>0.10153</v>
      </c>
      <c r="B78" s="2">
        <v>0</v>
      </c>
      <c r="C78" s="2">
        <v>12.83</v>
      </c>
      <c r="D78" s="2">
        <v>0</v>
      </c>
      <c r="E78" s="2">
        <v>0.437</v>
      </c>
      <c r="F78" s="2">
        <v>6.2789999999999999</v>
      </c>
      <c r="G78" s="2">
        <v>74.5</v>
      </c>
      <c r="H78" s="2">
        <v>4.0522</v>
      </c>
      <c r="I78" s="2">
        <v>5</v>
      </c>
      <c r="J78" s="2">
        <v>398</v>
      </c>
      <c r="K78" s="2">
        <v>18.7</v>
      </c>
      <c r="L78" s="2">
        <v>373.66</v>
      </c>
      <c r="M78" s="2">
        <v>11.97</v>
      </c>
      <c r="N78" s="2">
        <v>20</v>
      </c>
      <c r="O78" s="3">
        <f>'boston housing'!$J78/10000</f>
        <v>3.9800000000000002E-2</v>
      </c>
      <c r="P78" s="2">
        <f>Table3[[#This Row],[MEDV]]*1000+Table3[[#This Row],[TAX]]</f>
        <v>20398</v>
      </c>
    </row>
    <row r="79" spans="1:16" x14ac:dyDescent="0.3">
      <c r="A79" s="4">
        <v>8.7069999999999995E-2</v>
      </c>
      <c r="B79" s="4">
        <v>0</v>
      </c>
      <c r="C79" s="4">
        <v>12.83</v>
      </c>
      <c r="D79" s="4">
        <v>0</v>
      </c>
      <c r="E79" s="4">
        <v>0.437</v>
      </c>
      <c r="F79" s="4">
        <v>6.14</v>
      </c>
      <c r="G79" s="4">
        <v>45.8</v>
      </c>
      <c r="H79" s="4">
        <v>4.0904999999999996</v>
      </c>
      <c r="I79" s="4">
        <v>5</v>
      </c>
      <c r="J79" s="4">
        <v>398</v>
      </c>
      <c r="K79" s="4">
        <v>18.7</v>
      </c>
      <c r="L79" s="4">
        <v>386.96</v>
      </c>
      <c r="M79" s="4">
        <v>10.27</v>
      </c>
      <c r="N79" s="4">
        <v>20.8</v>
      </c>
      <c r="O79" s="5">
        <f>'boston housing'!$J79/10000</f>
        <v>3.9800000000000002E-2</v>
      </c>
      <c r="P79" s="4">
        <f>Table3[[#This Row],[MEDV]]*1000+Table3[[#This Row],[TAX]]</f>
        <v>21198</v>
      </c>
    </row>
    <row r="80" spans="1:16" x14ac:dyDescent="0.3">
      <c r="A80" s="2">
        <v>5.6460000000000003E-2</v>
      </c>
      <c r="B80" s="2">
        <v>0</v>
      </c>
      <c r="C80" s="2">
        <v>12.83</v>
      </c>
      <c r="D80" s="2">
        <v>0</v>
      </c>
      <c r="E80" s="2">
        <v>0.437</v>
      </c>
      <c r="F80" s="2">
        <v>6.2320000000000002</v>
      </c>
      <c r="G80" s="2">
        <v>53.7</v>
      </c>
      <c r="H80" s="2">
        <v>5.0141</v>
      </c>
      <c r="I80" s="2">
        <v>5</v>
      </c>
      <c r="J80" s="2">
        <v>398</v>
      </c>
      <c r="K80" s="2">
        <v>18.7</v>
      </c>
      <c r="L80" s="2">
        <v>386.4</v>
      </c>
      <c r="M80" s="2">
        <v>12.34</v>
      </c>
      <c r="N80" s="2">
        <v>21.2</v>
      </c>
      <c r="O80" s="3">
        <f>'boston housing'!$J80/10000</f>
        <v>3.9800000000000002E-2</v>
      </c>
      <c r="P80" s="2">
        <f>Table3[[#This Row],[MEDV]]*1000+Table3[[#This Row],[TAX]]</f>
        <v>21598</v>
      </c>
    </row>
    <row r="81" spans="1:16" x14ac:dyDescent="0.3">
      <c r="A81" s="4">
        <v>8.387E-2</v>
      </c>
      <c r="B81" s="4">
        <v>0</v>
      </c>
      <c r="C81" s="4">
        <v>12.83</v>
      </c>
      <c r="D81" s="4">
        <v>0</v>
      </c>
      <c r="E81" s="4">
        <v>0.437</v>
      </c>
      <c r="F81" s="4">
        <v>5.8739999999999997</v>
      </c>
      <c r="G81" s="4">
        <v>36.6</v>
      </c>
      <c r="H81" s="4">
        <v>4.5026000000000002</v>
      </c>
      <c r="I81" s="4">
        <v>5</v>
      </c>
      <c r="J81" s="4">
        <v>398</v>
      </c>
      <c r="K81" s="4">
        <v>18.7</v>
      </c>
      <c r="L81" s="4">
        <v>396.06</v>
      </c>
      <c r="M81" s="4">
        <v>9.1</v>
      </c>
      <c r="N81" s="4">
        <v>20.3</v>
      </c>
      <c r="O81" s="5">
        <f>'boston housing'!$J81/10000</f>
        <v>3.9800000000000002E-2</v>
      </c>
      <c r="P81" s="4">
        <f>Table3[[#This Row],[MEDV]]*1000+Table3[[#This Row],[TAX]]</f>
        <v>20698</v>
      </c>
    </row>
    <row r="82" spans="1:16" x14ac:dyDescent="0.3">
      <c r="A82" s="2">
        <v>4.113E-2</v>
      </c>
      <c r="B82" s="2">
        <v>25</v>
      </c>
      <c r="C82" s="2">
        <v>4.8600000000000003</v>
      </c>
      <c r="D82" s="2">
        <v>0</v>
      </c>
      <c r="E82" s="2">
        <v>0.42599999999999999</v>
      </c>
      <c r="F82" s="2">
        <v>6.7270000000000003</v>
      </c>
      <c r="G82" s="2">
        <v>33.5</v>
      </c>
      <c r="H82" s="2">
        <v>5.4006999999999996</v>
      </c>
      <c r="I82" s="2">
        <v>4</v>
      </c>
      <c r="J82" s="2">
        <v>281</v>
      </c>
      <c r="K82" s="2">
        <v>19</v>
      </c>
      <c r="L82" s="2">
        <v>396.9</v>
      </c>
      <c r="M82" s="2">
        <v>5.29</v>
      </c>
      <c r="N82" s="2">
        <v>28</v>
      </c>
      <c r="O82" s="3">
        <f>'boston housing'!$J82/10000</f>
        <v>2.81E-2</v>
      </c>
      <c r="P82" s="2">
        <f>Table3[[#This Row],[MEDV]]*1000+Table3[[#This Row],[TAX]]</f>
        <v>28281</v>
      </c>
    </row>
    <row r="83" spans="1:16" x14ac:dyDescent="0.3">
      <c r="A83" s="4">
        <v>4.462E-2</v>
      </c>
      <c r="B83" s="4">
        <v>25</v>
      </c>
      <c r="C83" s="4">
        <v>4.8600000000000003</v>
      </c>
      <c r="D83" s="4">
        <v>0</v>
      </c>
      <c r="E83" s="4">
        <v>0.42599999999999999</v>
      </c>
      <c r="F83" s="4">
        <v>6.6189999999999998</v>
      </c>
      <c r="G83" s="4">
        <v>70.400000000000006</v>
      </c>
      <c r="H83" s="4">
        <v>5.4006999999999996</v>
      </c>
      <c r="I83" s="4">
        <v>4</v>
      </c>
      <c r="J83" s="4">
        <v>281</v>
      </c>
      <c r="K83" s="4">
        <v>19</v>
      </c>
      <c r="L83" s="4">
        <v>395.63</v>
      </c>
      <c r="M83" s="4">
        <v>7.22</v>
      </c>
      <c r="N83" s="4">
        <v>23.9</v>
      </c>
      <c r="O83" s="5">
        <f>'boston housing'!$J83/10000</f>
        <v>2.81E-2</v>
      </c>
      <c r="P83" s="4">
        <f>Table3[[#This Row],[MEDV]]*1000+Table3[[#This Row],[TAX]]</f>
        <v>24181</v>
      </c>
    </row>
    <row r="84" spans="1:16" x14ac:dyDescent="0.3">
      <c r="A84" s="2">
        <v>3.6589999999999998E-2</v>
      </c>
      <c r="B84" s="2">
        <v>25</v>
      </c>
      <c r="C84" s="2">
        <v>4.8600000000000003</v>
      </c>
      <c r="D84" s="2">
        <v>0</v>
      </c>
      <c r="E84" s="2">
        <v>0.42599999999999999</v>
      </c>
      <c r="F84" s="2">
        <v>6.3019999999999996</v>
      </c>
      <c r="G84" s="2">
        <v>32.200000000000003</v>
      </c>
      <c r="H84" s="2">
        <v>5.4006999999999996</v>
      </c>
      <c r="I84" s="2">
        <v>4</v>
      </c>
      <c r="J84" s="2">
        <v>281</v>
      </c>
      <c r="K84" s="2">
        <v>19</v>
      </c>
      <c r="L84" s="2">
        <v>396.9</v>
      </c>
      <c r="M84" s="2">
        <v>6.72</v>
      </c>
      <c r="N84" s="2">
        <v>24.8</v>
      </c>
      <c r="O84" s="3">
        <f>'boston housing'!$J84/10000</f>
        <v>2.81E-2</v>
      </c>
      <c r="P84" s="2">
        <f>Table3[[#This Row],[MEDV]]*1000+Table3[[#This Row],[TAX]]</f>
        <v>25081</v>
      </c>
    </row>
    <row r="85" spans="1:16" x14ac:dyDescent="0.3">
      <c r="A85" s="4">
        <v>3.551E-2</v>
      </c>
      <c r="B85" s="4">
        <v>25</v>
      </c>
      <c r="C85" s="4">
        <v>4.8600000000000003</v>
      </c>
      <c r="D85" s="4">
        <v>0</v>
      </c>
      <c r="E85" s="4">
        <v>0.42599999999999999</v>
      </c>
      <c r="F85" s="4">
        <v>6.1669999999999998</v>
      </c>
      <c r="G85" s="4">
        <v>46.7</v>
      </c>
      <c r="H85" s="4">
        <v>5.4006999999999996</v>
      </c>
      <c r="I85" s="4">
        <v>4</v>
      </c>
      <c r="J85" s="4">
        <v>281</v>
      </c>
      <c r="K85" s="4">
        <v>19</v>
      </c>
      <c r="L85" s="4">
        <v>390.64</v>
      </c>
      <c r="M85" s="4">
        <v>7.51</v>
      </c>
      <c r="N85" s="4">
        <v>22.9</v>
      </c>
      <c r="O85" s="5">
        <f>'boston housing'!$J85/10000</f>
        <v>2.81E-2</v>
      </c>
      <c r="P85" s="4">
        <f>Table3[[#This Row],[MEDV]]*1000+Table3[[#This Row],[TAX]]</f>
        <v>23181</v>
      </c>
    </row>
    <row r="86" spans="1:16" x14ac:dyDescent="0.3">
      <c r="A86" s="2">
        <v>5.0590000000000003E-2</v>
      </c>
      <c r="B86" s="2">
        <v>0</v>
      </c>
      <c r="C86" s="2">
        <v>4.49</v>
      </c>
      <c r="D86" s="2">
        <v>0</v>
      </c>
      <c r="E86" s="2">
        <v>0.44900000000000001</v>
      </c>
      <c r="F86" s="2">
        <v>6.3890000000000002</v>
      </c>
      <c r="G86" s="2">
        <v>48</v>
      </c>
      <c r="H86" s="2">
        <v>4.7793999999999999</v>
      </c>
      <c r="I86" s="2">
        <v>3</v>
      </c>
      <c r="J86" s="2">
        <v>247</v>
      </c>
      <c r="K86" s="2">
        <v>18.5</v>
      </c>
      <c r="L86" s="2">
        <v>396.9</v>
      </c>
      <c r="M86" s="2">
        <v>9.6199999999999992</v>
      </c>
      <c r="N86" s="2">
        <v>23.9</v>
      </c>
      <c r="O86" s="3">
        <f>'boston housing'!$J86/10000</f>
        <v>2.47E-2</v>
      </c>
      <c r="P86" s="2">
        <f>Table3[[#This Row],[MEDV]]*1000+Table3[[#This Row],[TAX]]</f>
        <v>24147</v>
      </c>
    </row>
    <row r="87" spans="1:16" x14ac:dyDescent="0.3">
      <c r="A87" s="4">
        <v>5.7349999999999998E-2</v>
      </c>
      <c r="B87" s="4">
        <v>0</v>
      </c>
      <c r="C87" s="4">
        <v>4.49</v>
      </c>
      <c r="D87" s="4">
        <v>0</v>
      </c>
      <c r="E87" s="4">
        <v>0.44900000000000001</v>
      </c>
      <c r="F87" s="4">
        <v>6.63</v>
      </c>
      <c r="G87" s="4">
        <v>56.1</v>
      </c>
      <c r="H87" s="4">
        <v>4.4377000000000004</v>
      </c>
      <c r="I87" s="4">
        <v>3</v>
      </c>
      <c r="J87" s="4">
        <v>247</v>
      </c>
      <c r="K87" s="4">
        <v>18.5</v>
      </c>
      <c r="L87" s="4">
        <v>392.3</v>
      </c>
      <c r="M87" s="4">
        <v>6.53</v>
      </c>
      <c r="N87" s="4">
        <v>26.6</v>
      </c>
      <c r="O87" s="5">
        <f>'boston housing'!$J87/10000</f>
        <v>2.47E-2</v>
      </c>
      <c r="P87" s="4">
        <f>Table3[[#This Row],[MEDV]]*1000+Table3[[#This Row],[TAX]]</f>
        <v>26847</v>
      </c>
    </row>
    <row r="88" spans="1:16" x14ac:dyDescent="0.3">
      <c r="A88" s="2">
        <v>5.1880000000000003E-2</v>
      </c>
      <c r="B88" s="2">
        <v>0</v>
      </c>
      <c r="C88" s="2">
        <v>4.49</v>
      </c>
      <c r="D88" s="2">
        <v>0</v>
      </c>
      <c r="E88" s="2">
        <v>0.44900000000000001</v>
      </c>
      <c r="F88" s="2">
        <v>6.0149999999999997</v>
      </c>
      <c r="G88" s="2">
        <v>45.1</v>
      </c>
      <c r="H88" s="2">
        <v>4.4272</v>
      </c>
      <c r="I88" s="2">
        <v>3</v>
      </c>
      <c r="J88" s="2">
        <v>247</v>
      </c>
      <c r="K88" s="2">
        <v>18.5</v>
      </c>
      <c r="L88" s="2">
        <v>395.99</v>
      </c>
      <c r="M88" s="2">
        <v>12.86</v>
      </c>
      <c r="N88" s="2">
        <v>22.5</v>
      </c>
      <c r="O88" s="3">
        <f>'boston housing'!$J88/10000</f>
        <v>2.47E-2</v>
      </c>
      <c r="P88" s="2">
        <f>Table3[[#This Row],[MEDV]]*1000+Table3[[#This Row],[TAX]]</f>
        <v>22747</v>
      </c>
    </row>
    <row r="89" spans="1:16" x14ac:dyDescent="0.3">
      <c r="A89" s="4">
        <v>7.1510000000000004E-2</v>
      </c>
      <c r="B89" s="4">
        <v>0</v>
      </c>
      <c r="C89" s="4">
        <v>4.49</v>
      </c>
      <c r="D89" s="4">
        <v>0</v>
      </c>
      <c r="E89" s="4">
        <v>0.44900000000000001</v>
      </c>
      <c r="F89" s="4">
        <v>6.1210000000000004</v>
      </c>
      <c r="G89" s="4">
        <v>56.8</v>
      </c>
      <c r="H89" s="4">
        <v>3.7475999999999998</v>
      </c>
      <c r="I89" s="4">
        <v>3</v>
      </c>
      <c r="J89" s="4">
        <v>247</v>
      </c>
      <c r="K89" s="4">
        <v>18.5</v>
      </c>
      <c r="L89" s="4">
        <v>395.15</v>
      </c>
      <c r="M89" s="4">
        <v>8.44</v>
      </c>
      <c r="N89" s="4">
        <v>22.2</v>
      </c>
      <c r="O89" s="5">
        <f>'boston housing'!$J89/10000</f>
        <v>2.47E-2</v>
      </c>
      <c r="P89" s="4">
        <f>Table3[[#This Row],[MEDV]]*1000+Table3[[#This Row],[TAX]]</f>
        <v>22447</v>
      </c>
    </row>
    <row r="90" spans="1:16" x14ac:dyDescent="0.3">
      <c r="A90" s="2">
        <v>5.6599999999999998E-2</v>
      </c>
      <c r="B90" s="2">
        <v>0</v>
      </c>
      <c r="C90" s="2">
        <v>3.41</v>
      </c>
      <c r="D90" s="2">
        <v>0</v>
      </c>
      <c r="E90" s="2">
        <v>0.48899999999999999</v>
      </c>
      <c r="F90" s="2">
        <v>7.0069999999999997</v>
      </c>
      <c r="G90" s="2">
        <v>86.3</v>
      </c>
      <c r="H90" s="2">
        <v>3.4217</v>
      </c>
      <c r="I90" s="2">
        <v>2</v>
      </c>
      <c r="J90" s="2">
        <v>270</v>
      </c>
      <c r="K90" s="2">
        <v>17.8</v>
      </c>
      <c r="L90" s="2">
        <v>396.9</v>
      </c>
      <c r="M90" s="2">
        <v>5.5</v>
      </c>
      <c r="N90" s="2">
        <v>23.6</v>
      </c>
      <c r="O90" s="3">
        <f>'boston housing'!$J90/10000</f>
        <v>2.7E-2</v>
      </c>
      <c r="P90" s="2">
        <f>Table3[[#This Row],[MEDV]]*1000+Table3[[#This Row],[TAX]]</f>
        <v>23870</v>
      </c>
    </row>
    <row r="91" spans="1:16" x14ac:dyDescent="0.3">
      <c r="A91" s="4">
        <v>5.3019999999999998E-2</v>
      </c>
      <c r="B91" s="4">
        <v>0</v>
      </c>
      <c r="C91" s="4">
        <v>3.41</v>
      </c>
      <c r="D91" s="4">
        <v>0</v>
      </c>
      <c r="E91" s="4">
        <v>0.48899999999999999</v>
      </c>
      <c r="F91" s="4">
        <v>7.0789999999999997</v>
      </c>
      <c r="G91" s="4">
        <v>63.1</v>
      </c>
      <c r="H91" s="4">
        <v>3.4144999999999999</v>
      </c>
      <c r="I91" s="4">
        <v>2</v>
      </c>
      <c r="J91" s="4">
        <v>270</v>
      </c>
      <c r="K91" s="4">
        <v>17.8</v>
      </c>
      <c r="L91" s="4">
        <v>396.06</v>
      </c>
      <c r="M91" s="4">
        <v>5.7</v>
      </c>
      <c r="N91" s="4">
        <v>28.7</v>
      </c>
      <c r="O91" s="5">
        <f>'boston housing'!$J91/10000</f>
        <v>2.7E-2</v>
      </c>
      <c r="P91" s="4">
        <f>Table3[[#This Row],[MEDV]]*1000+Table3[[#This Row],[TAX]]</f>
        <v>28970</v>
      </c>
    </row>
    <row r="92" spans="1:16" x14ac:dyDescent="0.3">
      <c r="A92" s="2">
        <v>4.684E-2</v>
      </c>
      <c r="B92" s="2">
        <v>0</v>
      </c>
      <c r="C92" s="2">
        <v>3.41</v>
      </c>
      <c r="D92" s="2">
        <v>0</v>
      </c>
      <c r="E92" s="2">
        <v>0.48899999999999999</v>
      </c>
      <c r="F92" s="2">
        <v>6.4169999999999998</v>
      </c>
      <c r="G92" s="2">
        <v>66.099999999999994</v>
      </c>
      <c r="H92" s="2">
        <v>3.0922999999999998</v>
      </c>
      <c r="I92" s="2">
        <v>2</v>
      </c>
      <c r="J92" s="2">
        <v>270</v>
      </c>
      <c r="K92" s="2">
        <v>17.8</v>
      </c>
      <c r="L92" s="2">
        <v>392.18</v>
      </c>
      <c r="M92" s="2">
        <v>8.81</v>
      </c>
      <c r="N92" s="2">
        <v>22.6</v>
      </c>
      <c r="O92" s="3">
        <f>'boston housing'!$J92/10000</f>
        <v>2.7E-2</v>
      </c>
      <c r="P92" s="2">
        <f>Table3[[#This Row],[MEDV]]*1000+Table3[[#This Row],[TAX]]</f>
        <v>22870</v>
      </c>
    </row>
    <row r="93" spans="1:16" x14ac:dyDescent="0.3">
      <c r="A93" s="4">
        <v>3.9320000000000001E-2</v>
      </c>
      <c r="B93" s="4">
        <v>0</v>
      </c>
      <c r="C93" s="4">
        <v>3.41</v>
      </c>
      <c r="D93" s="4">
        <v>0</v>
      </c>
      <c r="E93" s="4">
        <v>0.48899999999999999</v>
      </c>
      <c r="F93" s="4">
        <v>6.4050000000000002</v>
      </c>
      <c r="G93" s="4">
        <v>73.900000000000006</v>
      </c>
      <c r="H93" s="4">
        <v>3.0920999999999998</v>
      </c>
      <c r="I93" s="4">
        <v>2</v>
      </c>
      <c r="J93" s="4">
        <v>270</v>
      </c>
      <c r="K93" s="4">
        <v>17.8</v>
      </c>
      <c r="L93" s="4">
        <v>393.55</v>
      </c>
      <c r="M93" s="4">
        <v>8.1999999999999993</v>
      </c>
      <c r="N93" s="4">
        <v>22</v>
      </c>
      <c r="O93" s="5">
        <f>'boston housing'!$J93/10000</f>
        <v>2.7E-2</v>
      </c>
      <c r="P93" s="4">
        <f>Table3[[#This Row],[MEDV]]*1000+Table3[[#This Row],[TAX]]</f>
        <v>22270</v>
      </c>
    </row>
    <row r="94" spans="1:16" x14ac:dyDescent="0.3">
      <c r="A94" s="2">
        <v>4.2029999999999998E-2</v>
      </c>
      <c r="B94" s="2">
        <v>28</v>
      </c>
      <c r="C94" s="2">
        <v>15.04</v>
      </c>
      <c r="D94" s="2">
        <v>0</v>
      </c>
      <c r="E94" s="2">
        <v>0.46400000000000002</v>
      </c>
      <c r="F94" s="2">
        <v>6.4420000000000002</v>
      </c>
      <c r="G94" s="2">
        <v>53.6</v>
      </c>
      <c r="H94" s="2">
        <v>3.6659000000000002</v>
      </c>
      <c r="I94" s="2">
        <v>4</v>
      </c>
      <c r="J94" s="2">
        <v>270</v>
      </c>
      <c r="K94" s="2">
        <v>18.2</v>
      </c>
      <c r="L94" s="2">
        <v>395.01</v>
      </c>
      <c r="M94" s="2">
        <v>8.16</v>
      </c>
      <c r="N94" s="2">
        <v>22.9</v>
      </c>
      <c r="O94" s="3">
        <f>'boston housing'!$J94/10000</f>
        <v>2.7E-2</v>
      </c>
      <c r="P94" s="2">
        <f>Table3[[#This Row],[MEDV]]*1000+Table3[[#This Row],[TAX]]</f>
        <v>23170</v>
      </c>
    </row>
    <row r="95" spans="1:16" x14ac:dyDescent="0.3">
      <c r="A95" s="4">
        <v>2.8750000000000001E-2</v>
      </c>
      <c r="B95" s="4">
        <v>28</v>
      </c>
      <c r="C95" s="4">
        <v>15.04</v>
      </c>
      <c r="D95" s="4">
        <v>0</v>
      </c>
      <c r="E95" s="4">
        <v>0.46400000000000002</v>
      </c>
      <c r="F95" s="4">
        <v>6.2110000000000003</v>
      </c>
      <c r="G95" s="4">
        <v>28.9</v>
      </c>
      <c r="H95" s="4">
        <v>3.6659000000000002</v>
      </c>
      <c r="I95" s="4">
        <v>4</v>
      </c>
      <c r="J95" s="4">
        <v>270</v>
      </c>
      <c r="K95" s="4">
        <v>18.2</v>
      </c>
      <c r="L95" s="4">
        <v>396.33</v>
      </c>
      <c r="M95" s="4">
        <v>6.21</v>
      </c>
      <c r="N95" s="4">
        <v>25</v>
      </c>
      <c r="O95" s="5">
        <f>'boston housing'!$J95/10000</f>
        <v>2.7E-2</v>
      </c>
      <c r="P95" s="4">
        <f>Table3[[#This Row],[MEDV]]*1000+Table3[[#This Row],[TAX]]</f>
        <v>25270</v>
      </c>
    </row>
    <row r="96" spans="1:16" x14ac:dyDescent="0.3">
      <c r="A96" s="2">
        <v>4.2939999999999999E-2</v>
      </c>
      <c r="B96" s="2">
        <v>28</v>
      </c>
      <c r="C96" s="2">
        <v>15.04</v>
      </c>
      <c r="D96" s="2">
        <v>0</v>
      </c>
      <c r="E96" s="2">
        <v>0.46400000000000002</v>
      </c>
      <c r="F96" s="2">
        <v>6.2489999999999997</v>
      </c>
      <c r="G96" s="2">
        <v>77.3</v>
      </c>
      <c r="H96" s="2">
        <v>3.6150000000000002</v>
      </c>
      <c r="I96" s="2">
        <v>4</v>
      </c>
      <c r="J96" s="2">
        <v>270</v>
      </c>
      <c r="K96" s="2">
        <v>18.2</v>
      </c>
      <c r="L96" s="2">
        <v>396.9</v>
      </c>
      <c r="M96" s="2">
        <v>10.59</v>
      </c>
      <c r="N96" s="2">
        <v>20.6</v>
      </c>
      <c r="O96" s="3">
        <f>'boston housing'!$J96/10000</f>
        <v>2.7E-2</v>
      </c>
      <c r="P96" s="2">
        <f>Table3[[#This Row],[MEDV]]*1000+Table3[[#This Row],[TAX]]</f>
        <v>20870</v>
      </c>
    </row>
    <row r="97" spans="1:16" x14ac:dyDescent="0.3">
      <c r="A97" s="4">
        <v>0.12204</v>
      </c>
      <c r="B97" s="4">
        <v>0</v>
      </c>
      <c r="C97" s="4">
        <v>2.89</v>
      </c>
      <c r="D97" s="4">
        <v>0</v>
      </c>
      <c r="E97" s="4">
        <v>0.44500000000000001</v>
      </c>
      <c r="F97" s="4">
        <v>6.625</v>
      </c>
      <c r="G97" s="4">
        <v>57.8</v>
      </c>
      <c r="H97" s="4">
        <v>3.4952000000000001</v>
      </c>
      <c r="I97" s="4">
        <v>2</v>
      </c>
      <c r="J97" s="4">
        <v>276</v>
      </c>
      <c r="K97" s="4">
        <v>18</v>
      </c>
      <c r="L97" s="4">
        <v>357.98</v>
      </c>
      <c r="M97" s="4">
        <v>6.65</v>
      </c>
      <c r="N97" s="4">
        <v>28.4</v>
      </c>
      <c r="O97" s="5">
        <f>'boston housing'!$J97/10000</f>
        <v>2.76E-2</v>
      </c>
      <c r="P97" s="4">
        <f>Table3[[#This Row],[MEDV]]*1000+Table3[[#This Row],[TAX]]</f>
        <v>28676</v>
      </c>
    </row>
    <row r="98" spans="1:16" x14ac:dyDescent="0.3">
      <c r="A98" s="2">
        <v>0.11504</v>
      </c>
      <c r="B98" s="2">
        <v>0</v>
      </c>
      <c r="C98" s="2">
        <v>2.89</v>
      </c>
      <c r="D98" s="2">
        <v>0</v>
      </c>
      <c r="E98" s="2">
        <v>0.44500000000000001</v>
      </c>
      <c r="F98" s="2">
        <v>6.1630000000000003</v>
      </c>
      <c r="G98" s="2">
        <v>69.599999999999994</v>
      </c>
      <c r="H98" s="2">
        <v>3.4952000000000001</v>
      </c>
      <c r="I98" s="2">
        <v>2</v>
      </c>
      <c r="J98" s="2">
        <v>276</v>
      </c>
      <c r="K98" s="2">
        <v>18</v>
      </c>
      <c r="L98" s="2">
        <v>391.83</v>
      </c>
      <c r="M98" s="2">
        <v>11.34</v>
      </c>
      <c r="N98" s="2">
        <v>21.4</v>
      </c>
      <c r="O98" s="3">
        <f>'boston housing'!$J98/10000</f>
        <v>2.76E-2</v>
      </c>
      <c r="P98" s="2">
        <f>Table3[[#This Row],[MEDV]]*1000+Table3[[#This Row],[TAX]]</f>
        <v>21676</v>
      </c>
    </row>
    <row r="99" spans="1:16" x14ac:dyDescent="0.3">
      <c r="A99" s="4">
        <v>0.12083000000000001</v>
      </c>
      <c r="B99" s="4">
        <v>0</v>
      </c>
      <c r="C99" s="4">
        <v>2.89</v>
      </c>
      <c r="D99" s="4">
        <v>0</v>
      </c>
      <c r="E99" s="4">
        <v>0.44500000000000001</v>
      </c>
      <c r="F99" s="4">
        <v>8.0690000000000008</v>
      </c>
      <c r="G99" s="4">
        <v>76</v>
      </c>
      <c r="H99" s="4">
        <v>3.4952000000000001</v>
      </c>
      <c r="I99" s="4">
        <v>2</v>
      </c>
      <c r="J99" s="4">
        <v>276</v>
      </c>
      <c r="K99" s="4">
        <v>18</v>
      </c>
      <c r="L99" s="4">
        <v>396.9</v>
      </c>
      <c r="M99" s="4">
        <v>4.21</v>
      </c>
      <c r="N99" s="4">
        <v>38.700000000000003</v>
      </c>
      <c r="O99" s="5">
        <f>'boston housing'!$J99/10000</f>
        <v>2.76E-2</v>
      </c>
      <c r="P99" s="4">
        <f>Table3[[#This Row],[MEDV]]*1000+Table3[[#This Row],[TAX]]</f>
        <v>38976</v>
      </c>
    </row>
    <row r="100" spans="1:16" x14ac:dyDescent="0.3">
      <c r="A100" s="2">
        <v>8.1869999999999998E-2</v>
      </c>
      <c r="B100" s="2">
        <v>0</v>
      </c>
      <c r="C100" s="2">
        <v>2.89</v>
      </c>
      <c r="D100" s="2">
        <v>0</v>
      </c>
      <c r="E100" s="2">
        <v>0.44500000000000001</v>
      </c>
      <c r="F100" s="2">
        <v>7.82</v>
      </c>
      <c r="G100" s="2">
        <v>36.9</v>
      </c>
      <c r="H100" s="2">
        <v>3.4952000000000001</v>
      </c>
      <c r="I100" s="2">
        <v>2</v>
      </c>
      <c r="J100" s="2">
        <v>276</v>
      </c>
      <c r="K100" s="2">
        <v>18</v>
      </c>
      <c r="L100" s="2">
        <v>393.53</v>
      </c>
      <c r="M100" s="2">
        <v>3.57</v>
      </c>
      <c r="N100" s="2">
        <v>43.8</v>
      </c>
      <c r="O100" s="3">
        <f>'boston housing'!$J100/10000</f>
        <v>2.76E-2</v>
      </c>
      <c r="P100" s="2">
        <f>Table3[[#This Row],[MEDV]]*1000+Table3[[#This Row],[TAX]]</f>
        <v>44076</v>
      </c>
    </row>
    <row r="101" spans="1:16" x14ac:dyDescent="0.3">
      <c r="A101" s="4">
        <v>6.8599999999999994E-2</v>
      </c>
      <c r="B101" s="4">
        <v>0</v>
      </c>
      <c r="C101" s="4">
        <v>2.89</v>
      </c>
      <c r="D101" s="4">
        <v>0</v>
      </c>
      <c r="E101" s="4">
        <v>0.44500000000000001</v>
      </c>
      <c r="F101" s="4">
        <v>7.4160000000000004</v>
      </c>
      <c r="G101" s="4">
        <v>62.5</v>
      </c>
      <c r="H101" s="4">
        <v>3.4952000000000001</v>
      </c>
      <c r="I101" s="4">
        <v>2</v>
      </c>
      <c r="J101" s="4">
        <v>276</v>
      </c>
      <c r="K101" s="4">
        <v>18</v>
      </c>
      <c r="L101" s="4">
        <v>396.9</v>
      </c>
      <c r="M101" s="4">
        <v>6.19</v>
      </c>
      <c r="N101" s="4">
        <v>33.200000000000003</v>
      </c>
      <c r="O101" s="5">
        <f>'boston housing'!$J101/10000</f>
        <v>2.76E-2</v>
      </c>
      <c r="P101" s="4">
        <f>Table3[[#This Row],[MEDV]]*1000+Table3[[#This Row],[TAX]]</f>
        <v>33476</v>
      </c>
    </row>
    <row r="102" spans="1:16" x14ac:dyDescent="0.3">
      <c r="A102" s="2">
        <v>0.14865999999999999</v>
      </c>
      <c r="B102" s="2">
        <v>0</v>
      </c>
      <c r="C102" s="2">
        <v>8.56</v>
      </c>
      <c r="D102" s="2">
        <v>0</v>
      </c>
      <c r="E102" s="2">
        <v>0.52</v>
      </c>
      <c r="F102" s="2">
        <v>6.7270000000000003</v>
      </c>
      <c r="G102" s="2">
        <v>79.900000000000006</v>
      </c>
      <c r="H102" s="2">
        <v>2.7778</v>
      </c>
      <c r="I102" s="2">
        <v>5</v>
      </c>
      <c r="J102" s="2">
        <v>384</v>
      </c>
      <c r="K102" s="2">
        <v>20.9</v>
      </c>
      <c r="L102" s="2">
        <v>394.76</v>
      </c>
      <c r="M102" s="2">
        <v>9.42</v>
      </c>
      <c r="N102" s="2">
        <v>27.5</v>
      </c>
      <c r="O102" s="3">
        <f>'boston housing'!$J102/10000</f>
        <v>3.8399999999999997E-2</v>
      </c>
      <c r="P102" s="2">
        <f>Table3[[#This Row],[MEDV]]*1000+Table3[[#This Row],[TAX]]</f>
        <v>27884</v>
      </c>
    </row>
    <row r="103" spans="1:16" x14ac:dyDescent="0.3">
      <c r="A103" s="4">
        <v>0.11432</v>
      </c>
      <c r="B103" s="4">
        <v>0</v>
      </c>
      <c r="C103" s="4">
        <v>8.56</v>
      </c>
      <c r="D103" s="4">
        <v>0</v>
      </c>
      <c r="E103" s="4">
        <v>0.52</v>
      </c>
      <c r="F103" s="4">
        <v>6.7809999999999997</v>
      </c>
      <c r="G103" s="4">
        <v>71.3</v>
      </c>
      <c r="H103" s="4">
        <v>2.8561000000000001</v>
      </c>
      <c r="I103" s="4">
        <v>5</v>
      </c>
      <c r="J103" s="4">
        <v>384</v>
      </c>
      <c r="K103" s="4">
        <v>20.9</v>
      </c>
      <c r="L103" s="4">
        <v>395.58</v>
      </c>
      <c r="M103" s="4">
        <v>7.67</v>
      </c>
      <c r="N103" s="4">
        <v>26.5</v>
      </c>
      <c r="O103" s="5">
        <f>'boston housing'!$J103/10000</f>
        <v>3.8399999999999997E-2</v>
      </c>
      <c r="P103" s="4">
        <f>Table3[[#This Row],[MEDV]]*1000+Table3[[#This Row],[TAX]]</f>
        <v>26884</v>
      </c>
    </row>
    <row r="104" spans="1:16" x14ac:dyDescent="0.3">
      <c r="A104" s="2">
        <v>0.22875999999999999</v>
      </c>
      <c r="B104" s="2">
        <v>0</v>
      </c>
      <c r="C104" s="2">
        <v>8.56</v>
      </c>
      <c r="D104" s="2">
        <v>0</v>
      </c>
      <c r="E104" s="2">
        <v>0.52</v>
      </c>
      <c r="F104" s="2">
        <v>6.4050000000000002</v>
      </c>
      <c r="G104" s="2">
        <v>85.4</v>
      </c>
      <c r="H104" s="2">
        <v>2.7147000000000001</v>
      </c>
      <c r="I104" s="2">
        <v>5</v>
      </c>
      <c r="J104" s="2">
        <v>384</v>
      </c>
      <c r="K104" s="2">
        <v>20.9</v>
      </c>
      <c r="L104" s="2">
        <v>70.8</v>
      </c>
      <c r="M104" s="2">
        <v>10.63</v>
      </c>
      <c r="N104" s="2">
        <v>18.600000000000001</v>
      </c>
      <c r="O104" s="3">
        <f>'boston housing'!$J104/10000</f>
        <v>3.8399999999999997E-2</v>
      </c>
      <c r="P104" s="2">
        <f>Table3[[#This Row],[MEDV]]*1000+Table3[[#This Row],[TAX]]</f>
        <v>18984</v>
      </c>
    </row>
    <row r="105" spans="1:16" x14ac:dyDescent="0.3">
      <c r="A105" s="4">
        <v>0.21160999999999999</v>
      </c>
      <c r="B105" s="4">
        <v>0</v>
      </c>
      <c r="C105" s="4">
        <v>8.56</v>
      </c>
      <c r="D105" s="4">
        <v>0</v>
      </c>
      <c r="E105" s="4">
        <v>0.52</v>
      </c>
      <c r="F105" s="4">
        <v>6.1369999999999996</v>
      </c>
      <c r="G105" s="4">
        <v>87.4</v>
      </c>
      <c r="H105" s="4">
        <v>2.7147000000000001</v>
      </c>
      <c r="I105" s="4">
        <v>5</v>
      </c>
      <c r="J105" s="4">
        <v>384</v>
      </c>
      <c r="K105" s="4">
        <v>20.9</v>
      </c>
      <c r="L105" s="4">
        <v>394.47</v>
      </c>
      <c r="M105" s="4">
        <v>13.44</v>
      </c>
      <c r="N105" s="4">
        <v>19.3</v>
      </c>
      <c r="O105" s="5">
        <f>'boston housing'!$J105/10000</f>
        <v>3.8399999999999997E-2</v>
      </c>
      <c r="P105" s="4">
        <f>Table3[[#This Row],[MEDV]]*1000+Table3[[#This Row],[TAX]]</f>
        <v>19684</v>
      </c>
    </row>
    <row r="106" spans="1:16" x14ac:dyDescent="0.3">
      <c r="A106" s="2">
        <v>0.1396</v>
      </c>
      <c r="B106" s="2">
        <v>0</v>
      </c>
      <c r="C106" s="2">
        <v>8.56</v>
      </c>
      <c r="D106" s="2">
        <v>0</v>
      </c>
      <c r="E106" s="2">
        <v>0.52</v>
      </c>
      <c r="F106" s="2">
        <v>6.1669999999999998</v>
      </c>
      <c r="G106" s="2">
        <v>90</v>
      </c>
      <c r="H106" s="2">
        <v>2.4209999999999998</v>
      </c>
      <c r="I106" s="2">
        <v>5</v>
      </c>
      <c r="J106" s="2">
        <v>384</v>
      </c>
      <c r="K106" s="2">
        <v>20.9</v>
      </c>
      <c r="L106" s="2">
        <v>392.69</v>
      </c>
      <c r="M106" s="2">
        <v>12.33</v>
      </c>
      <c r="N106" s="2">
        <v>20.100000000000001</v>
      </c>
      <c r="O106" s="3">
        <f>'boston housing'!$J106/10000</f>
        <v>3.8399999999999997E-2</v>
      </c>
      <c r="P106" s="2">
        <f>Table3[[#This Row],[MEDV]]*1000+Table3[[#This Row],[TAX]]</f>
        <v>20484</v>
      </c>
    </row>
    <row r="107" spans="1:16" x14ac:dyDescent="0.3">
      <c r="A107" s="4">
        <v>0.13261999999999999</v>
      </c>
      <c r="B107" s="4">
        <v>0</v>
      </c>
      <c r="C107" s="4">
        <v>8.56</v>
      </c>
      <c r="D107" s="4">
        <v>0</v>
      </c>
      <c r="E107" s="4">
        <v>0.52</v>
      </c>
      <c r="F107" s="4">
        <v>5.851</v>
      </c>
      <c r="G107" s="4">
        <v>96.7</v>
      </c>
      <c r="H107" s="4">
        <v>2.1069</v>
      </c>
      <c r="I107" s="4">
        <v>5</v>
      </c>
      <c r="J107" s="4">
        <v>384</v>
      </c>
      <c r="K107" s="4">
        <v>20.9</v>
      </c>
      <c r="L107" s="4">
        <v>394.05</v>
      </c>
      <c r="M107" s="4">
        <v>16.47</v>
      </c>
      <c r="N107" s="4">
        <v>19.5</v>
      </c>
      <c r="O107" s="5">
        <f>'boston housing'!$J107/10000</f>
        <v>3.8399999999999997E-2</v>
      </c>
      <c r="P107" s="4">
        <f>Table3[[#This Row],[MEDV]]*1000+Table3[[#This Row],[TAX]]</f>
        <v>19884</v>
      </c>
    </row>
    <row r="108" spans="1:16" x14ac:dyDescent="0.3">
      <c r="A108" s="2">
        <v>0.17119999999999999</v>
      </c>
      <c r="B108" s="2">
        <v>0</v>
      </c>
      <c r="C108" s="2">
        <v>8.56</v>
      </c>
      <c r="D108" s="2">
        <v>0</v>
      </c>
      <c r="E108" s="2">
        <v>0.52</v>
      </c>
      <c r="F108" s="2">
        <v>5.8360000000000003</v>
      </c>
      <c r="G108" s="2">
        <v>91.9</v>
      </c>
      <c r="H108" s="2">
        <v>2.2109999999999999</v>
      </c>
      <c r="I108" s="2">
        <v>5</v>
      </c>
      <c r="J108" s="2">
        <v>384</v>
      </c>
      <c r="K108" s="2">
        <v>20.9</v>
      </c>
      <c r="L108" s="2">
        <v>395.67</v>
      </c>
      <c r="M108" s="2">
        <v>18.66</v>
      </c>
      <c r="N108" s="2">
        <v>19.5</v>
      </c>
      <c r="O108" s="3">
        <f>'boston housing'!$J108/10000</f>
        <v>3.8399999999999997E-2</v>
      </c>
      <c r="P108" s="2">
        <f>Table3[[#This Row],[MEDV]]*1000+Table3[[#This Row],[TAX]]</f>
        <v>19884</v>
      </c>
    </row>
    <row r="109" spans="1:16" x14ac:dyDescent="0.3">
      <c r="A109" s="4">
        <v>0.13117000000000001</v>
      </c>
      <c r="B109" s="4">
        <v>0</v>
      </c>
      <c r="C109" s="4">
        <v>8.56</v>
      </c>
      <c r="D109" s="4">
        <v>0</v>
      </c>
      <c r="E109" s="4">
        <v>0.52</v>
      </c>
      <c r="F109" s="4">
        <v>6.1269999999999998</v>
      </c>
      <c r="G109" s="4">
        <v>85.2</v>
      </c>
      <c r="H109" s="4">
        <v>2.1223999999999998</v>
      </c>
      <c r="I109" s="4">
        <v>5</v>
      </c>
      <c r="J109" s="4">
        <v>384</v>
      </c>
      <c r="K109" s="4">
        <v>20.9</v>
      </c>
      <c r="L109" s="4">
        <v>387.69</v>
      </c>
      <c r="M109" s="4">
        <v>14.09</v>
      </c>
      <c r="N109" s="4">
        <v>20.399999999999999</v>
      </c>
      <c r="O109" s="5">
        <f>'boston housing'!$J109/10000</f>
        <v>3.8399999999999997E-2</v>
      </c>
      <c r="P109" s="4">
        <f>Table3[[#This Row],[MEDV]]*1000+Table3[[#This Row],[TAX]]</f>
        <v>20784</v>
      </c>
    </row>
    <row r="110" spans="1:16" x14ac:dyDescent="0.3">
      <c r="A110" s="2">
        <v>0.12801999999999999</v>
      </c>
      <c r="B110" s="2">
        <v>0</v>
      </c>
      <c r="C110" s="2">
        <v>8.56</v>
      </c>
      <c r="D110" s="2">
        <v>0</v>
      </c>
      <c r="E110" s="2">
        <v>0.52</v>
      </c>
      <c r="F110" s="2">
        <v>6.4740000000000002</v>
      </c>
      <c r="G110" s="2">
        <v>97.1</v>
      </c>
      <c r="H110" s="2">
        <v>2.4329000000000001</v>
      </c>
      <c r="I110" s="2">
        <v>5</v>
      </c>
      <c r="J110" s="2">
        <v>384</v>
      </c>
      <c r="K110" s="2">
        <v>20.9</v>
      </c>
      <c r="L110" s="2">
        <v>395.24</v>
      </c>
      <c r="M110" s="2">
        <v>12.27</v>
      </c>
      <c r="N110" s="2">
        <v>19.8</v>
      </c>
      <c r="O110" s="3">
        <f>'boston housing'!$J110/10000</f>
        <v>3.8399999999999997E-2</v>
      </c>
      <c r="P110" s="2">
        <f>Table3[[#This Row],[MEDV]]*1000+Table3[[#This Row],[TAX]]</f>
        <v>20184</v>
      </c>
    </row>
    <row r="111" spans="1:16" x14ac:dyDescent="0.3">
      <c r="A111" s="4">
        <v>0.26362999999999998</v>
      </c>
      <c r="B111" s="4">
        <v>0</v>
      </c>
      <c r="C111" s="4">
        <v>8.56</v>
      </c>
      <c r="D111" s="4">
        <v>0</v>
      </c>
      <c r="E111" s="4">
        <v>0.52</v>
      </c>
      <c r="F111" s="4">
        <v>6.2290000000000001</v>
      </c>
      <c r="G111" s="4">
        <v>91.2</v>
      </c>
      <c r="H111" s="4">
        <v>2.5451000000000001</v>
      </c>
      <c r="I111" s="4">
        <v>5</v>
      </c>
      <c r="J111" s="4">
        <v>384</v>
      </c>
      <c r="K111" s="4">
        <v>20.9</v>
      </c>
      <c r="L111" s="4">
        <v>391.23</v>
      </c>
      <c r="M111" s="4">
        <v>15.55</v>
      </c>
      <c r="N111" s="4">
        <v>19.399999999999999</v>
      </c>
      <c r="O111" s="5">
        <f>'boston housing'!$J111/10000</f>
        <v>3.8399999999999997E-2</v>
      </c>
      <c r="P111" s="4">
        <f>Table3[[#This Row],[MEDV]]*1000+Table3[[#This Row],[TAX]]</f>
        <v>19784</v>
      </c>
    </row>
    <row r="112" spans="1:16" x14ac:dyDescent="0.3">
      <c r="A112" s="2">
        <v>0.10793</v>
      </c>
      <c r="B112" s="2">
        <v>0</v>
      </c>
      <c r="C112" s="2">
        <v>8.56</v>
      </c>
      <c r="D112" s="2">
        <v>0</v>
      </c>
      <c r="E112" s="2">
        <v>0.52</v>
      </c>
      <c r="F112" s="2">
        <v>6.1950000000000003</v>
      </c>
      <c r="G112" s="2">
        <v>54.4</v>
      </c>
      <c r="H112" s="2">
        <v>2.7778</v>
      </c>
      <c r="I112" s="2">
        <v>5</v>
      </c>
      <c r="J112" s="2">
        <v>384</v>
      </c>
      <c r="K112" s="2">
        <v>20.9</v>
      </c>
      <c r="L112" s="2">
        <v>393.49</v>
      </c>
      <c r="M112" s="2">
        <v>13</v>
      </c>
      <c r="N112" s="2">
        <v>21.7</v>
      </c>
      <c r="O112" s="3">
        <f>'boston housing'!$J112/10000</f>
        <v>3.8399999999999997E-2</v>
      </c>
      <c r="P112" s="2">
        <f>Table3[[#This Row],[MEDV]]*1000+Table3[[#This Row],[TAX]]</f>
        <v>22084</v>
      </c>
    </row>
    <row r="113" spans="1:16" x14ac:dyDescent="0.3">
      <c r="A113" s="4">
        <v>0.10084</v>
      </c>
      <c r="B113" s="4">
        <v>0</v>
      </c>
      <c r="C113" s="4">
        <v>10.01</v>
      </c>
      <c r="D113" s="4">
        <v>0</v>
      </c>
      <c r="E113" s="4">
        <v>0.54700000000000004</v>
      </c>
      <c r="F113" s="4">
        <v>6.7149999999999999</v>
      </c>
      <c r="G113" s="4">
        <v>81.599999999999994</v>
      </c>
      <c r="H113" s="4">
        <v>2.6775000000000002</v>
      </c>
      <c r="I113" s="4">
        <v>6</v>
      </c>
      <c r="J113" s="4">
        <v>432</v>
      </c>
      <c r="K113" s="4">
        <v>17.8</v>
      </c>
      <c r="L113" s="4">
        <v>395.59</v>
      </c>
      <c r="M113" s="4">
        <v>10.16</v>
      </c>
      <c r="N113" s="4">
        <v>22.8</v>
      </c>
      <c r="O113" s="5">
        <f>'boston housing'!$J113/10000</f>
        <v>4.3200000000000002E-2</v>
      </c>
      <c r="P113" s="4">
        <f>Table3[[#This Row],[MEDV]]*1000+Table3[[#This Row],[TAX]]</f>
        <v>23232</v>
      </c>
    </row>
    <row r="114" spans="1:16" x14ac:dyDescent="0.3">
      <c r="A114" s="2">
        <v>0.12329</v>
      </c>
      <c r="B114" s="2">
        <v>0</v>
      </c>
      <c r="C114" s="2">
        <v>10.01</v>
      </c>
      <c r="D114" s="2">
        <v>0</v>
      </c>
      <c r="E114" s="2">
        <v>0.54700000000000004</v>
      </c>
      <c r="F114" s="2">
        <v>5.9130000000000003</v>
      </c>
      <c r="G114" s="2">
        <v>92.9</v>
      </c>
      <c r="H114" s="2">
        <v>2.3534000000000002</v>
      </c>
      <c r="I114" s="2">
        <v>6</v>
      </c>
      <c r="J114" s="2">
        <v>432</v>
      </c>
      <c r="K114" s="2">
        <v>17.8</v>
      </c>
      <c r="L114" s="2">
        <v>394.95</v>
      </c>
      <c r="M114" s="2">
        <v>16.21</v>
      </c>
      <c r="N114" s="2">
        <v>18.8</v>
      </c>
      <c r="O114" s="3">
        <f>'boston housing'!$J114/10000</f>
        <v>4.3200000000000002E-2</v>
      </c>
      <c r="P114" s="2">
        <f>Table3[[#This Row],[MEDV]]*1000+Table3[[#This Row],[TAX]]</f>
        <v>19232</v>
      </c>
    </row>
    <row r="115" spans="1:16" x14ac:dyDescent="0.3">
      <c r="A115" s="4">
        <v>0.22212000000000001</v>
      </c>
      <c r="B115" s="4">
        <v>0</v>
      </c>
      <c r="C115" s="4">
        <v>10.01</v>
      </c>
      <c r="D115" s="4">
        <v>0</v>
      </c>
      <c r="E115" s="4">
        <v>0.54700000000000004</v>
      </c>
      <c r="F115" s="4">
        <v>6.0919999999999996</v>
      </c>
      <c r="G115" s="4">
        <v>95.4</v>
      </c>
      <c r="H115" s="4">
        <v>2.548</v>
      </c>
      <c r="I115" s="4">
        <v>6</v>
      </c>
      <c r="J115" s="4">
        <v>432</v>
      </c>
      <c r="K115" s="4">
        <v>17.8</v>
      </c>
      <c r="L115" s="4">
        <v>396.9</v>
      </c>
      <c r="M115" s="4">
        <v>17.09</v>
      </c>
      <c r="N115" s="4">
        <v>18.7</v>
      </c>
      <c r="O115" s="5">
        <f>'boston housing'!$J115/10000</f>
        <v>4.3200000000000002E-2</v>
      </c>
      <c r="P115" s="4">
        <f>Table3[[#This Row],[MEDV]]*1000+Table3[[#This Row],[TAX]]</f>
        <v>19132</v>
      </c>
    </row>
    <row r="116" spans="1:16" x14ac:dyDescent="0.3">
      <c r="A116" s="2">
        <v>0.14230999999999999</v>
      </c>
      <c r="B116" s="2">
        <v>0</v>
      </c>
      <c r="C116" s="2">
        <v>10.01</v>
      </c>
      <c r="D116" s="2">
        <v>0</v>
      </c>
      <c r="E116" s="2">
        <v>0.54700000000000004</v>
      </c>
      <c r="F116" s="2">
        <v>6.2539999999999996</v>
      </c>
      <c r="G116" s="2">
        <v>84.2</v>
      </c>
      <c r="H116" s="2">
        <v>2.2565</v>
      </c>
      <c r="I116" s="2">
        <v>6</v>
      </c>
      <c r="J116" s="2">
        <v>432</v>
      </c>
      <c r="K116" s="2">
        <v>17.8</v>
      </c>
      <c r="L116" s="2">
        <v>388.74</v>
      </c>
      <c r="M116" s="2">
        <v>10.45</v>
      </c>
      <c r="N116" s="2">
        <v>18.5</v>
      </c>
      <c r="O116" s="3">
        <f>'boston housing'!$J116/10000</f>
        <v>4.3200000000000002E-2</v>
      </c>
      <c r="P116" s="2">
        <f>Table3[[#This Row],[MEDV]]*1000+Table3[[#This Row],[TAX]]</f>
        <v>18932</v>
      </c>
    </row>
    <row r="117" spans="1:16" x14ac:dyDescent="0.3">
      <c r="A117" s="4">
        <v>0.17133999999999999</v>
      </c>
      <c r="B117" s="4">
        <v>0</v>
      </c>
      <c r="C117" s="4">
        <v>10.01</v>
      </c>
      <c r="D117" s="4">
        <v>0</v>
      </c>
      <c r="E117" s="4">
        <v>0.54700000000000004</v>
      </c>
      <c r="F117" s="4">
        <v>5.9279999999999999</v>
      </c>
      <c r="G117" s="4">
        <v>88.2</v>
      </c>
      <c r="H117" s="4">
        <v>2.4630999999999998</v>
      </c>
      <c r="I117" s="4">
        <v>6</v>
      </c>
      <c r="J117" s="4">
        <v>432</v>
      </c>
      <c r="K117" s="4">
        <v>17.8</v>
      </c>
      <c r="L117" s="4">
        <v>344.91</v>
      </c>
      <c r="M117" s="4">
        <v>15.76</v>
      </c>
      <c r="N117" s="4">
        <v>18.3</v>
      </c>
      <c r="O117" s="5">
        <f>'boston housing'!$J117/10000</f>
        <v>4.3200000000000002E-2</v>
      </c>
      <c r="P117" s="4">
        <f>Table3[[#This Row],[MEDV]]*1000+Table3[[#This Row],[TAX]]</f>
        <v>18732</v>
      </c>
    </row>
    <row r="118" spans="1:16" x14ac:dyDescent="0.3">
      <c r="A118" s="2">
        <v>0.13158</v>
      </c>
      <c r="B118" s="2">
        <v>0</v>
      </c>
      <c r="C118" s="2">
        <v>10.01</v>
      </c>
      <c r="D118" s="2">
        <v>0</v>
      </c>
      <c r="E118" s="2">
        <v>0.54700000000000004</v>
      </c>
      <c r="F118" s="2">
        <v>6.1760000000000002</v>
      </c>
      <c r="G118" s="2">
        <v>72.5</v>
      </c>
      <c r="H118" s="2">
        <v>2.7301000000000002</v>
      </c>
      <c r="I118" s="2">
        <v>6</v>
      </c>
      <c r="J118" s="2">
        <v>432</v>
      </c>
      <c r="K118" s="2">
        <v>17.8</v>
      </c>
      <c r="L118" s="2">
        <v>393.3</v>
      </c>
      <c r="M118" s="2">
        <v>12.04</v>
      </c>
      <c r="N118" s="2">
        <v>21.2</v>
      </c>
      <c r="O118" s="3">
        <f>'boston housing'!$J118/10000</f>
        <v>4.3200000000000002E-2</v>
      </c>
      <c r="P118" s="2">
        <f>Table3[[#This Row],[MEDV]]*1000+Table3[[#This Row],[TAX]]</f>
        <v>21632</v>
      </c>
    </row>
    <row r="119" spans="1:16" x14ac:dyDescent="0.3">
      <c r="A119" s="4">
        <v>0.15098</v>
      </c>
      <c r="B119" s="4">
        <v>0</v>
      </c>
      <c r="C119" s="4">
        <v>10.01</v>
      </c>
      <c r="D119" s="4">
        <v>0</v>
      </c>
      <c r="E119" s="4">
        <v>0.54700000000000004</v>
      </c>
      <c r="F119" s="4">
        <v>6.0209999999999999</v>
      </c>
      <c r="G119" s="4">
        <v>82.6</v>
      </c>
      <c r="H119" s="4">
        <v>2.7473999999999998</v>
      </c>
      <c r="I119" s="4">
        <v>6</v>
      </c>
      <c r="J119" s="4">
        <v>432</v>
      </c>
      <c r="K119" s="4">
        <v>17.8</v>
      </c>
      <c r="L119" s="4">
        <v>394.51</v>
      </c>
      <c r="M119" s="4">
        <v>10.3</v>
      </c>
      <c r="N119" s="4">
        <v>19.2</v>
      </c>
      <c r="O119" s="5">
        <f>'boston housing'!$J119/10000</f>
        <v>4.3200000000000002E-2</v>
      </c>
      <c r="P119" s="4">
        <f>Table3[[#This Row],[MEDV]]*1000+Table3[[#This Row],[TAX]]</f>
        <v>19632</v>
      </c>
    </row>
    <row r="120" spans="1:16" x14ac:dyDescent="0.3">
      <c r="A120" s="2">
        <v>0.13058</v>
      </c>
      <c r="B120" s="2">
        <v>0</v>
      </c>
      <c r="C120" s="2">
        <v>10.01</v>
      </c>
      <c r="D120" s="2">
        <v>0</v>
      </c>
      <c r="E120" s="2">
        <v>0.54700000000000004</v>
      </c>
      <c r="F120" s="2">
        <v>5.8719999999999999</v>
      </c>
      <c r="G120" s="2">
        <v>73.099999999999994</v>
      </c>
      <c r="H120" s="2">
        <v>2.4775</v>
      </c>
      <c r="I120" s="2">
        <v>6</v>
      </c>
      <c r="J120" s="2">
        <v>432</v>
      </c>
      <c r="K120" s="2">
        <v>17.8</v>
      </c>
      <c r="L120" s="2">
        <v>338.63</v>
      </c>
      <c r="M120" s="2">
        <v>15.37</v>
      </c>
      <c r="N120" s="2">
        <v>20.399999999999999</v>
      </c>
      <c r="O120" s="3">
        <f>'boston housing'!$J120/10000</f>
        <v>4.3200000000000002E-2</v>
      </c>
      <c r="P120" s="2">
        <f>Table3[[#This Row],[MEDV]]*1000+Table3[[#This Row],[TAX]]</f>
        <v>20832</v>
      </c>
    </row>
    <row r="121" spans="1:16" x14ac:dyDescent="0.3">
      <c r="A121" s="4">
        <v>0.14476</v>
      </c>
      <c r="B121" s="4">
        <v>0</v>
      </c>
      <c r="C121" s="4">
        <v>10.01</v>
      </c>
      <c r="D121" s="4">
        <v>0</v>
      </c>
      <c r="E121" s="4">
        <v>0.54700000000000004</v>
      </c>
      <c r="F121" s="4">
        <v>5.7309999999999999</v>
      </c>
      <c r="G121" s="4">
        <v>65.2</v>
      </c>
      <c r="H121" s="4">
        <v>2.7591999999999999</v>
      </c>
      <c r="I121" s="4">
        <v>6</v>
      </c>
      <c r="J121" s="4">
        <v>432</v>
      </c>
      <c r="K121" s="4">
        <v>17.8</v>
      </c>
      <c r="L121" s="4">
        <v>391.5</v>
      </c>
      <c r="M121" s="4">
        <v>13.61</v>
      </c>
      <c r="N121" s="4">
        <v>19.3</v>
      </c>
      <c r="O121" s="5">
        <f>'boston housing'!$J121/10000</f>
        <v>4.3200000000000002E-2</v>
      </c>
      <c r="P121" s="4">
        <f>Table3[[#This Row],[MEDV]]*1000+Table3[[#This Row],[TAX]]</f>
        <v>19732</v>
      </c>
    </row>
    <row r="122" spans="1:16" x14ac:dyDescent="0.3">
      <c r="A122" s="2">
        <v>6.8989999999999996E-2</v>
      </c>
      <c r="B122" s="2">
        <v>0</v>
      </c>
      <c r="C122" s="2">
        <v>25.65</v>
      </c>
      <c r="D122" s="2">
        <v>0</v>
      </c>
      <c r="E122" s="2">
        <v>0.58099999999999996</v>
      </c>
      <c r="F122" s="2">
        <v>5.87</v>
      </c>
      <c r="G122" s="2">
        <v>69.7</v>
      </c>
      <c r="H122" s="2">
        <v>2.2576999999999998</v>
      </c>
      <c r="I122" s="2">
        <v>2</v>
      </c>
      <c r="J122" s="2">
        <v>188</v>
      </c>
      <c r="K122" s="2">
        <v>19.100000000000001</v>
      </c>
      <c r="L122" s="2">
        <v>389.15</v>
      </c>
      <c r="M122" s="2">
        <v>14.37</v>
      </c>
      <c r="N122" s="2">
        <v>22</v>
      </c>
      <c r="O122" s="3">
        <f>'boston housing'!$J122/10000</f>
        <v>1.8800000000000001E-2</v>
      </c>
      <c r="P122" s="2">
        <f>Table3[[#This Row],[MEDV]]*1000+Table3[[#This Row],[TAX]]</f>
        <v>22188</v>
      </c>
    </row>
    <row r="123" spans="1:16" x14ac:dyDescent="0.3">
      <c r="A123" s="4">
        <v>7.1650000000000005E-2</v>
      </c>
      <c r="B123" s="4">
        <v>0</v>
      </c>
      <c r="C123" s="4">
        <v>25.65</v>
      </c>
      <c r="D123" s="4">
        <v>0</v>
      </c>
      <c r="E123" s="4">
        <v>0.58099999999999996</v>
      </c>
      <c r="F123" s="4">
        <v>6.0039999999999996</v>
      </c>
      <c r="G123" s="4">
        <v>84.1</v>
      </c>
      <c r="H123" s="4">
        <v>2.1974</v>
      </c>
      <c r="I123" s="4">
        <v>2</v>
      </c>
      <c r="J123" s="4">
        <v>188</v>
      </c>
      <c r="K123" s="4">
        <v>19.100000000000001</v>
      </c>
      <c r="L123" s="4">
        <v>377.67</v>
      </c>
      <c r="M123" s="4">
        <v>14.27</v>
      </c>
      <c r="N123" s="4">
        <v>20.3</v>
      </c>
      <c r="O123" s="5">
        <f>'boston housing'!$J123/10000</f>
        <v>1.8800000000000001E-2</v>
      </c>
      <c r="P123" s="4">
        <f>Table3[[#This Row],[MEDV]]*1000+Table3[[#This Row],[TAX]]</f>
        <v>20488</v>
      </c>
    </row>
    <row r="124" spans="1:16" x14ac:dyDescent="0.3">
      <c r="A124" s="2">
        <v>9.2990000000000003E-2</v>
      </c>
      <c r="B124" s="2">
        <v>0</v>
      </c>
      <c r="C124" s="2">
        <v>25.65</v>
      </c>
      <c r="D124" s="2">
        <v>0</v>
      </c>
      <c r="E124" s="2">
        <v>0.58099999999999996</v>
      </c>
      <c r="F124" s="2">
        <v>5.9610000000000003</v>
      </c>
      <c r="G124" s="2">
        <v>92.9</v>
      </c>
      <c r="H124" s="2">
        <v>2.0869</v>
      </c>
      <c r="I124" s="2">
        <v>2</v>
      </c>
      <c r="J124" s="2">
        <v>188</v>
      </c>
      <c r="K124" s="2">
        <v>19.100000000000001</v>
      </c>
      <c r="L124" s="2">
        <v>378.09</v>
      </c>
      <c r="M124" s="2">
        <v>17.93</v>
      </c>
      <c r="N124" s="2">
        <v>20.5</v>
      </c>
      <c r="O124" s="3">
        <f>'boston housing'!$J124/10000</f>
        <v>1.8800000000000001E-2</v>
      </c>
      <c r="P124" s="2">
        <f>Table3[[#This Row],[MEDV]]*1000+Table3[[#This Row],[TAX]]</f>
        <v>20688</v>
      </c>
    </row>
    <row r="125" spans="1:16" x14ac:dyDescent="0.3">
      <c r="A125" s="4">
        <v>0.15038000000000001</v>
      </c>
      <c r="B125" s="4">
        <v>0</v>
      </c>
      <c r="C125" s="4">
        <v>25.65</v>
      </c>
      <c r="D125" s="4">
        <v>0</v>
      </c>
      <c r="E125" s="4">
        <v>0.58099999999999996</v>
      </c>
      <c r="F125" s="4">
        <v>5.8559999999999999</v>
      </c>
      <c r="G125" s="4">
        <v>97</v>
      </c>
      <c r="H125" s="4">
        <v>1.9443999999999999</v>
      </c>
      <c r="I125" s="4">
        <v>2</v>
      </c>
      <c r="J125" s="4">
        <v>188</v>
      </c>
      <c r="K125" s="4">
        <v>19.100000000000001</v>
      </c>
      <c r="L125" s="4">
        <v>370.31</v>
      </c>
      <c r="M125" s="4">
        <v>25.41</v>
      </c>
      <c r="N125" s="4">
        <v>17.3</v>
      </c>
      <c r="O125" s="5">
        <f>'boston housing'!$J125/10000</f>
        <v>1.8800000000000001E-2</v>
      </c>
      <c r="P125" s="4">
        <f>Table3[[#This Row],[MEDV]]*1000+Table3[[#This Row],[TAX]]</f>
        <v>17488</v>
      </c>
    </row>
    <row r="126" spans="1:16" x14ac:dyDescent="0.3">
      <c r="A126" s="2">
        <v>9.8489999999999994E-2</v>
      </c>
      <c r="B126" s="2">
        <v>0</v>
      </c>
      <c r="C126" s="2">
        <v>25.65</v>
      </c>
      <c r="D126" s="2">
        <v>0</v>
      </c>
      <c r="E126" s="2">
        <v>0.58099999999999996</v>
      </c>
      <c r="F126" s="2">
        <v>5.8789999999999996</v>
      </c>
      <c r="G126" s="2">
        <v>95.8</v>
      </c>
      <c r="H126" s="2">
        <v>2.0063</v>
      </c>
      <c r="I126" s="2">
        <v>2</v>
      </c>
      <c r="J126" s="2">
        <v>188</v>
      </c>
      <c r="K126" s="2">
        <v>19.100000000000001</v>
      </c>
      <c r="L126" s="2">
        <v>379.38</v>
      </c>
      <c r="M126" s="2">
        <v>17.579999999999998</v>
      </c>
      <c r="N126" s="2">
        <v>18.8</v>
      </c>
      <c r="O126" s="3">
        <f>'boston housing'!$J126/10000</f>
        <v>1.8800000000000001E-2</v>
      </c>
      <c r="P126" s="2">
        <f>Table3[[#This Row],[MEDV]]*1000+Table3[[#This Row],[TAX]]</f>
        <v>18988</v>
      </c>
    </row>
    <row r="127" spans="1:16" x14ac:dyDescent="0.3">
      <c r="A127" s="4">
        <v>0.16902</v>
      </c>
      <c r="B127" s="4">
        <v>0</v>
      </c>
      <c r="C127" s="4">
        <v>25.65</v>
      </c>
      <c r="D127" s="4">
        <v>0</v>
      </c>
      <c r="E127" s="4">
        <v>0.58099999999999996</v>
      </c>
      <c r="F127" s="4">
        <v>5.9859999999999998</v>
      </c>
      <c r="G127" s="4">
        <v>88.4</v>
      </c>
      <c r="H127" s="4">
        <v>1.9928999999999999</v>
      </c>
      <c r="I127" s="4">
        <v>2</v>
      </c>
      <c r="J127" s="4">
        <v>188</v>
      </c>
      <c r="K127" s="4">
        <v>19.100000000000001</v>
      </c>
      <c r="L127" s="4">
        <v>385.02</v>
      </c>
      <c r="M127" s="4">
        <v>14.81</v>
      </c>
      <c r="N127" s="4">
        <v>21.4</v>
      </c>
      <c r="O127" s="5">
        <f>'boston housing'!$J127/10000</f>
        <v>1.8800000000000001E-2</v>
      </c>
      <c r="P127" s="4">
        <f>Table3[[#This Row],[MEDV]]*1000+Table3[[#This Row],[TAX]]</f>
        <v>21588</v>
      </c>
    </row>
    <row r="128" spans="1:16" x14ac:dyDescent="0.3">
      <c r="A128" s="2">
        <v>0.38735000000000003</v>
      </c>
      <c r="B128" s="2">
        <v>0</v>
      </c>
      <c r="C128" s="2">
        <v>25.65</v>
      </c>
      <c r="D128" s="2">
        <v>0</v>
      </c>
      <c r="E128" s="2">
        <v>0.58099999999999996</v>
      </c>
      <c r="F128" s="2">
        <v>5.6130000000000004</v>
      </c>
      <c r="G128" s="2">
        <v>95.6</v>
      </c>
      <c r="H128" s="2">
        <v>1.7572000000000001</v>
      </c>
      <c r="I128" s="2">
        <v>2</v>
      </c>
      <c r="J128" s="2">
        <v>188</v>
      </c>
      <c r="K128" s="2">
        <v>19.100000000000001</v>
      </c>
      <c r="L128" s="2">
        <v>359.29</v>
      </c>
      <c r="M128" s="2">
        <v>27.26</v>
      </c>
      <c r="N128" s="2">
        <v>15.7</v>
      </c>
      <c r="O128" s="3">
        <f>'boston housing'!$J128/10000</f>
        <v>1.8800000000000001E-2</v>
      </c>
      <c r="P128" s="2">
        <f>Table3[[#This Row],[MEDV]]*1000+Table3[[#This Row],[TAX]]</f>
        <v>15888</v>
      </c>
    </row>
    <row r="129" spans="1:16" x14ac:dyDescent="0.3">
      <c r="A129" s="4">
        <v>0.25914999999999999</v>
      </c>
      <c r="B129" s="4">
        <v>0</v>
      </c>
      <c r="C129" s="4">
        <v>21.89</v>
      </c>
      <c r="D129" s="4">
        <v>0</v>
      </c>
      <c r="E129" s="4">
        <v>0.624</v>
      </c>
      <c r="F129" s="4">
        <v>5.6929999999999996</v>
      </c>
      <c r="G129" s="4">
        <v>96</v>
      </c>
      <c r="H129" s="4">
        <v>1.7883</v>
      </c>
      <c r="I129" s="4">
        <v>4</v>
      </c>
      <c r="J129" s="4">
        <v>437</v>
      </c>
      <c r="K129" s="4">
        <v>21.2</v>
      </c>
      <c r="L129" s="4">
        <v>392.11</v>
      </c>
      <c r="M129" s="4">
        <v>17.190000000000001</v>
      </c>
      <c r="N129" s="4">
        <v>16.2</v>
      </c>
      <c r="O129" s="5">
        <f>'boston housing'!$J129/10000</f>
        <v>4.3700000000000003E-2</v>
      </c>
      <c r="P129" s="4">
        <f>Table3[[#This Row],[MEDV]]*1000+Table3[[#This Row],[TAX]]</f>
        <v>16637</v>
      </c>
    </row>
    <row r="130" spans="1:16" x14ac:dyDescent="0.3">
      <c r="A130" s="2">
        <v>0.32543</v>
      </c>
      <c r="B130" s="2">
        <v>0</v>
      </c>
      <c r="C130" s="2">
        <v>21.89</v>
      </c>
      <c r="D130" s="2">
        <v>0</v>
      </c>
      <c r="E130" s="2">
        <v>0.624</v>
      </c>
      <c r="F130" s="2">
        <v>6.431</v>
      </c>
      <c r="G130" s="2">
        <v>98.8</v>
      </c>
      <c r="H130" s="2">
        <v>1.8125</v>
      </c>
      <c r="I130" s="2">
        <v>4</v>
      </c>
      <c r="J130" s="2">
        <v>437</v>
      </c>
      <c r="K130" s="2">
        <v>21.2</v>
      </c>
      <c r="L130" s="2">
        <v>396.9</v>
      </c>
      <c r="M130" s="2">
        <v>15.39</v>
      </c>
      <c r="N130" s="2">
        <v>18</v>
      </c>
      <c r="O130" s="3">
        <f>'boston housing'!$J130/10000</f>
        <v>4.3700000000000003E-2</v>
      </c>
      <c r="P130" s="2">
        <f>Table3[[#This Row],[MEDV]]*1000+Table3[[#This Row],[TAX]]</f>
        <v>18437</v>
      </c>
    </row>
    <row r="131" spans="1:16" x14ac:dyDescent="0.3">
      <c r="A131" s="4">
        <v>0.88124999999999998</v>
      </c>
      <c r="B131" s="4">
        <v>0</v>
      </c>
      <c r="C131" s="4">
        <v>21.89</v>
      </c>
      <c r="D131" s="4">
        <v>0</v>
      </c>
      <c r="E131" s="4">
        <v>0.624</v>
      </c>
      <c r="F131" s="4">
        <v>5.6369999999999996</v>
      </c>
      <c r="G131" s="4">
        <v>94.7</v>
      </c>
      <c r="H131" s="4">
        <v>1.9799</v>
      </c>
      <c r="I131" s="4">
        <v>4</v>
      </c>
      <c r="J131" s="4">
        <v>437</v>
      </c>
      <c r="K131" s="4">
        <v>21.2</v>
      </c>
      <c r="L131" s="4">
        <v>396.9</v>
      </c>
      <c r="M131" s="4">
        <v>18.34</v>
      </c>
      <c r="N131" s="4">
        <v>14.3</v>
      </c>
      <c r="O131" s="5">
        <f>'boston housing'!$J131/10000</f>
        <v>4.3700000000000003E-2</v>
      </c>
      <c r="P131" s="4">
        <f>Table3[[#This Row],[MEDV]]*1000+Table3[[#This Row],[TAX]]</f>
        <v>14737</v>
      </c>
    </row>
    <row r="132" spans="1:16" x14ac:dyDescent="0.3">
      <c r="A132" s="2">
        <v>0.34005999999999997</v>
      </c>
      <c r="B132" s="2">
        <v>0</v>
      </c>
      <c r="C132" s="2">
        <v>21.89</v>
      </c>
      <c r="D132" s="2">
        <v>0</v>
      </c>
      <c r="E132" s="2">
        <v>0.624</v>
      </c>
      <c r="F132" s="2">
        <v>6.4580000000000002</v>
      </c>
      <c r="G132" s="2">
        <v>98.9</v>
      </c>
      <c r="H132" s="2">
        <v>2.1185</v>
      </c>
      <c r="I132" s="2">
        <v>4</v>
      </c>
      <c r="J132" s="2">
        <v>437</v>
      </c>
      <c r="K132" s="2">
        <v>21.2</v>
      </c>
      <c r="L132" s="2">
        <v>395.04</v>
      </c>
      <c r="M132" s="2">
        <v>12.6</v>
      </c>
      <c r="N132" s="2">
        <v>19.2</v>
      </c>
      <c r="O132" s="3">
        <f>'boston housing'!$J132/10000</f>
        <v>4.3700000000000003E-2</v>
      </c>
      <c r="P132" s="2">
        <f>Table3[[#This Row],[MEDV]]*1000+Table3[[#This Row],[TAX]]</f>
        <v>19637</v>
      </c>
    </row>
    <row r="133" spans="1:16" x14ac:dyDescent="0.3">
      <c r="A133" s="4">
        <v>1.1929399999999999</v>
      </c>
      <c r="B133" s="4">
        <v>0</v>
      </c>
      <c r="C133" s="4">
        <v>21.89</v>
      </c>
      <c r="D133" s="4">
        <v>0</v>
      </c>
      <c r="E133" s="4">
        <v>0.624</v>
      </c>
      <c r="F133" s="4">
        <v>6.3259999999999996</v>
      </c>
      <c r="G133" s="4">
        <v>97.7</v>
      </c>
      <c r="H133" s="4">
        <v>2.2709999999999999</v>
      </c>
      <c r="I133" s="4">
        <v>4</v>
      </c>
      <c r="J133" s="4">
        <v>437</v>
      </c>
      <c r="K133" s="4">
        <v>21.2</v>
      </c>
      <c r="L133" s="4">
        <v>396.9</v>
      </c>
      <c r="M133" s="4">
        <v>12.26</v>
      </c>
      <c r="N133" s="4">
        <v>19.600000000000001</v>
      </c>
      <c r="O133" s="5">
        <f>'boston housing'!$J133/10000</f>
        <v>4.3700000000000003E-2</v>
      </c>
      <c r="P133" s="4">
        <f>Table3[[#This Row],[MEDV]]*1000+Table3[[#This Row],[TAX]]</f>
        <v>20037</v>
      </c>
    </row>
    <row r="134" spans="1:16" x14ac:dyDescent="0.3">
      <c r="A134" s="2">
        <v>0.59004999999999996</v>
      </c>
      <c r="B134" s="2">
        <v>0</v>
      </c>
      <c r="C134" s="2">
        <v>21.89</v>
      </c>
      <c r="D134" s="2">
        <v>0</v>
      </c>
      <c r="E134" s="2">
        <v>0.624</v>
      </c>
      <c r="F134" s="2">
        <v>6.3719999999999999</v>
      </c>
      <c r="G134" s="2">
        <v>97.9</v>
      </c>
      <c r="H134" s="2">
        <v>2.3273999999999999</v>
      </c>
      <c r="I134" s="2">
        <v>4</v>
      </c>
      <c r="J134" s="2">
        <v>437</v>
      </c>
      <c r="K134" s="2">
        <v>21.2</v>
      </c>
      <c r="L134" s="2">
        <v>385.76</v>
      </c>
      <c r="M134" s="2">
        <v>11.12</v>
      </c>
      <c r="N134" s="2">
        <v>23</v>
      </c>
      <c r="O134" s="3">
        <f>'boston housing'!$J134/10000</f>
        <v>4.3700000000000003E-2</v>
      </c>
      <c r="P134" s="2">
        <f>Table3[[#This Row],[MEDV]]*1000+Table3[[#This Row],[TAX]]</f>
        <v>23437</v>
      </c>
    </row>
    <row r="135" spans="1:16" x14ac:dyDescent="0.3">
      <c r="A135" s="4">
        <v>0.32982</v>
      </c>
      <c r="B135" s="4">
        <v>0</v>
      </c>
      <c r="C135" s="4">
        <v>21.89</v>
      </c>
      <c r="D135" s="4">
        <v>0</v>
      </c>
      <c r="E135" s="4">
        <v>0.624</v>
      </c>
      <c r="F135" s="4">
        <v>5.8220000000000001</v>
      </c>
      <c r="G135" s="4">
        <v>95.4</v>
      </c>
      <c r="H135" s="4">
        <v>2.4699</v>
      </c>
      <c r="I135" s="4">
        <v>4</v>
      </c>
      <c r="J135" s="4">
        <v>437</v>
      </c>
      <c r="K135" s="4">
        <v>21.2</v>
      </c>
      <c r="L135" s="4">
        <v>388.69</v>
      </c>
      <c r="M135" s="4">
        <v>15.03</v>
      </c>
      <c r="N135" s="4">
        <v>18.399999999999999</v>
      </c>
      <c r="O135" s="5">
        <f>'boston housing'!$J135/10000</f>
        <v>4.3700000000000003E-2</v>
      </c>
      <c r="P135" s="4">
        <f>Table3[[#This Row],[MEDV]]*1000+Table3[[#This Row],[TAX]]</f>
        <v>18837</v>
      </c>
    </row>
    <row r="136" spans="1:16" x14ac:dyDescent="0.3">
      <c r="A136" s="2">
        <v>0.97616999999999998</v>
      </c>
      <c r="B136" s="2">
        <v>0</v>
      </c>
      <c r="C136" s="2">
        <v>21.89</v>
      </c>
      <c r="D136" s="2">
        <v>0</v>
      </c>
      <c r="E136" s="2">
        <v>0.624</v>
      </c>
      <c r="F136" s="2">
        <v>5.7569999999999997</v>
      </c>
      <c r="G136" s="2">
        <v>98.4</v>
      </c>
      <c r="H136" s="2">
        <v>2.3460000000000001</v>
      </c>
      <c r="I136" s="2">
        <v>4</v>
      </c>
      <c r="J136" s="2">
        <v>437</v>
      </c>
      <c r="K136" s="2">
        <v>21.2</v>
      </c>
      <c r="L136" s="2">
        <v>262.76</v>
      </c>
      <c r="M136" s="2">
        <v>17.309999999999999</v>
      </c>
      <c r="N136" s="2">
        <v>15.6</v>
      </c>
      <c r="O136" s="3">
        <f>'boston housing'!$J136/10000</f>
        <v>4.3700000000000003E-2</v>
      </c>
      <c r="P136" s="2">
        <f>Table3[[#This Row],[MEDV]]*1000+Table3[[#This Row],[TAX]]</f>
        <v>16037</v>
      </c>
    </row>
    <row r="137" spans="1:16" x14ac:dyDescent="0.3">
      <c r="A137" s="4">
        <v>0.55778000000000005</v>
      </c>
      <c r="B137" s="4">
        <v>0</v>
      </c>
      <c r="C137" s="4">
        <v>21.89</v>
      </c>
      <c r="D137" s="4">
        <v>0</v>
      </c>
      <c r="E137" s="4">
        <v>0.624</v>
      </c>
      <c r="F137" s="4">
        <v>6.335</v>
      </c>
      <c r="G137" s="4">
        <v>98.2</v>
      </c>
      <c r="H137" s="4">
        <v>2.1107</v>
      </c>
      <c r="I137" s="4">
        <v>4</v>
      </c>
      <c r="J137" s="4">
        <v>437</v>
      </c>
      <c r="K137" s="4">
        <v>21.2</v>
      </c>
      <c r="L137" s="4">
        <v>394.67</v>
      </c>
      <c r="M137" s="4">
        <v>16.96</v>
      </c>
      <c r="N137" s="4">
        <v>18.100000000000001</v>
      </c>
      <c r="O137" s="5">
        <f>'boston housing'!$J137/10000</f>
        <v>4.3700000000000003E-2</v>
      </c>
      <c r="P137" s="4">
        <f>Table3[[#This Row],[MEDV]]*1000+Table3[[#This Row],[TAX]]</f>
        <v>18537</v>
      </c>
    </row>
    <row r="138" spans="1:16" x14ac:dyDescent="0.3">
      <c r="A138" s="2">
        <v>0.32263999999999998</v>
      </c>
      <c r="B138" s="2">
        <v>0</v>
      </c>
      <c r="C138" s="2">
        <v>21.89</v>
      </c>
      <c r="D138" s="2">
        <v>0</v>
      </c>
      <c r="E138" s="2">
        <v>0.624</v>
      </c>
      <c r="F138" s="2">
        <v>5.9420000000000002</v>
      </c>
      <c r="G138" s="2">
        <v>93.5</v>
      </c>
      <c r="H138" s="2">
        <v>1.9669000000000001</v>
      </c>
      <c r="I138" s="2">
        <v>4</v>
      </c>
      <c r="J138" s="2">
        <v>437</v>
      </c>
      <c r="K138" s="2">
        <v>21.2</v>
      </c>
      <c r="L138" s="2">
        <v>378.25</v>
      </c>
      <c r="M138" s="2">
        <v>16.899999999999999</v>
      </c>
      <c r="N138" s="2">
        <v>17.399999999999999</v>
      </c>
      <c r="O138" s="3">
        <f>'boston housing'!$J138/10000</f>
        <v>4.3700000000000003E-2</v>
      </c>
      <c r="P138" s="2">
        <f>Table3[[#This Row],[MEDV]]*1000+Table3[[#This Row],[TAX]]</f>
        <v>17837</v>
      </c>
    </row>
    <row r="139" spans="1:16" x14ac:dyDescent="0.3">
      <c r="A139" s="4">
        <v>0.35232999999999998</v>
      </c>
      <c r="B139" s="4">
        <v>0</v>
      </c>
      <c r="C139" s="4">
        <v>21.89</v>
      </c>
      <c r="D139" s="4">
        <v>0</v>
      </c>
      <c r="E139" s="4">
        <v>0.624</v>
      </c>
      <c r="F139" s="4">
        <v>6.4539999999999997</v>
      </c>
      <c r="G139" s="4">
        <v>98.4</v>
      </c>
      <c r="H139" s="4">
        <v>1.8498000000000001</v>
      </c>
      <c r="I139" s="4">
        <v>4</v>
      </c>
      <c r="J139" s="4">
        <v>437</v>
      </c>
      <c r="K139" s="4">
        <v>21.2</v>
      </c>
      <c r="L139" s="4">
        <v>394.08</v>
      </c>
      <c r="M139" s="4">
        <v>14.59</v>
      </c>
      <c r="N139" s="4">
        <v>17.100000000000001</v>
      </c>
      <c r="O139" s="5">
        <f>'boston housing'!$J139/10000</f>
        <v>4.3700000000000003E-2</v>
      </c>
      <c r="P139" s="4">
        <f>Table3[[#This Row],[MEDV]]*1000+Table3[[#This Row],[TAX]]</f>
        <v>17537</v>
      </c>
    </row>
    <row r="140" spans="1:16" x14ac:dyDescent="0.3">
      <c r="A140" s="2">
        <v>0.24979999999999999</v>
      </c>
      <c r="B140" s="2">
        <v>0</v>
      </c>
      <c r="C140" s="2">
        <v>21.89</v>
      </c>
      <c r="D140" s="2">
        <v>0</v>
      </c>
      <c r="E140" s="2">
        <v>0.624</v>
      </c>
      <c r="F140" s="2">
        <v>5.8570000000000002</v>
      </c>
      <c r="G140" s="2">
        <v>98.2</v>
      </c>
      <c r="H140" s="2">
        <v>1.6686000000000001</v>
      </c>
      <c r="I140" s="2">
        <v>4</v>
      </c>
      <c r="J140" s="2">
        <v>437</v>
      </c>
      <c r="K140" s="2">
        <v>21.2</v>
      </c>
      <c r="L140" s="2">
        <v>392.04</v>
      </c>
      <c r="M140" s="2">
        <v>21.32</v>
      </c>
      <c r="N140" s="2">
        <v>13.3</v>
      </c>
      <c r="O140" s="3">
        <f>'boston housing'!$J140/10000</f>
        <v>4.3700000000000003E-2</v>
      </c>
      <c r="P140" s="2">
        <f>Table3[[#This Row],[MEDV]]*1000+Table3[[#This Row],[TAX]]</f>
        <v>13737</v>
      </c>
    </row>
    <row r="141" spans="1:16" x14ac:dyDescent="0.3">
      <c r="A141" s="4">
        <v>0.54452</v>
      </c>
      <c r="B141" s="4">
        <v>0</v>
      </c>
      <c r="C141" s="4">
        <v>21.89</v>
      </c>
      <c r="D141" s="4">
        <v>0</v>
      </c>
      <c r="E141" s="4">
        <v>0.624</v>
      </c>
      <c r="F141" s="4">
        <v>6.1509999999999998</v>
      </c>
      <c r="G141" s="4">
        <v>97.9</v>
      </c>
      <c r="H141" s="4">
        <v>1.6687000000000001</v>
      </c>
      <c r="I141" s="4">
        <v>4</v>
      </c>
      <c r="J141" s="4">
        <v>437</v>
      </c>
      <c r="K141" s="4">
        <v>21.2</v>
      </c>
      <c r="L141" s="4">
        <v>396.9</v>
      </c>
      <c r="M141" s="4">
        <v>18.46</v>
      </c>
      <c r="N141" s="4">
        <v>17.8</v>
      </c>
      <c r="O141" s="5">
        <f>'boston housing'!$J141/10000</f>
        <v>4.3700000000000003E-2</v>
      </c>
      <c r="P141" s="4">
        <f>Table3[[#This Row],[MEDV]]*1000+Table3[[#This Row],[TAX]]</f>
        <v>18237</v>
      </c>
    </row>
    <row r="142" spans="1:16" x14ac:dyDescent="0.3">
      <c r="A142" s="2">
        <v>0.29089999999999999</v>
      </c>
      <c r="B142" s="2">
        <v>0</v>
      </c>
      <c r="C142" s="2">
        <v>21.89</v>
      </c>
      <c r="D142" s="2">
        <v>0</v>
      </c>
      <c r="E142" s="2">
        <v>0.624</v>
      </c>
      <c r="F142" s="2">
        <v>6.1740000000000004</v>
      </c>
      <c r="G142" s="2">
        <v>93.6</v>
      </c>
      <c r="H142" s="2">
        <v>1.6119000000000001</v>
      </c>
      <c r="I142" s="2">
        <v>4</v>
      </c>
      <c r="J142" s="2">
        <v>437</v>
      </c>
      <c r="K142" s="2">
        <v>21.2</v>
      </c>
      <c r="L142" s="2">
        <v>388.08</v>
      </c>
      <c r="M142" s="2">
        <v>24.16</v>
      </c>
      <c r="N142" s="2">
        <v>14</v>
      </c>
      <c r="O142" s="3">
        <f>'boston housing'!$J142/10000</f>
        <v>4.3700000000000003E-2</v>
      </c>
      <c r="P142" s="2">
        <f>Table3[[#This Row],[MEDV]]*1000+Table3[[#This Row],[TAX]]</f>
        <v>14437</v>
      </c>
    </row>
    <row r="143" spans="1:16" x14ac:dyDescent="0.3">
      <c r="A143" s="4">
        <v>1.6286400000000001</v>
      </c>
      <c r="B143" s="4">
        <v>0</v>
      </c>
      <c r="C143" s="4">
        <v>21.89</v>
      </c>
      <c r="D143" s="4">
        <v>0</v>
      </c>
      <c r="E143" s="4">
        <v>0.624</v>
      </c>
      <c r="F143" s="4">
        <v>5.0190000000000001</v>
      </c>
      <c r="G143" s="4">
        <v>100</v>
      </c>
      <c r="H143" s="4">
        <v>1.4394</v>
      </c>
      <c r="I143" s="4">
        <v>4</v>
      </c>
      <c r="J143" s="4">
        <v>437</v>
      </c>
      <c r="K143" s="4">
        <v>21.2</v>
      </c>
      <c r="L143" s="4">
        <v>396.9</v>
      </c>
      <c r="M143" s="4">
        <v>34.409999999999997</v>
      </c>
      <c r="N143" s="4">
        <v>14.4</v>
      </c>
      <c r="O143" s="5">
        <f>'boston housing'!$J143/10000</f>
        <v>4.3700000000000003E-2</v>
      </c>
      <c r="P143" s="4">
        <f>Table3[[#This Row],[MEDV]]*1000+Table3[[#This Row],[TAX]]</f>
        <v>14837</v>
      </c>
    </row>
    <row r="144" spans="1:16" x14ac:dyDescent="0.3">
      <c r="A144" s="2">
        <v>3.3210500000000001</v>
      </c>
      <c r="B144" s="2">
        <v>0</v>
      </c>
      <c r="C144" s="2">
        <v>19.579999999999998</v>
      </c>
      <c r="D144" s="2">
        <v>1</v>
      </c>
      <c r="E144" s="2">
        <v>0.871</v>
      </c>
      <c r="F144" s="2">
        <v>5.4029999999999996</v>
      </c>
      <c r="G144" s="2">
        <v>100</v>
      </c>
      <c r="H144" s="2">
        <v>1.3216000000000001</v>
      </c>
      <c r="I144" s="2">
        <v>5</v>
      </c>
      <c r="J144" s="2">
        <v>403</v>
      </c>
      <c r="K144" s="2">
        <v>14.7</v>
      </c>
      <c r="L144" s="2">
        <v>396.9</v>
      </c>
      <c r="M144" s="2">
        <v>26.82</v>
      </c>
      <c r="N144" s="2">
        <v>13.4</v>
      </c>
      <c r="O144" s="3">
        <f>'boston housing'!$J144/10000</f>
        <v>4.0300000000000002E-2</v>
      </c>
      <c r="P144" s="2">
        <f>Table3[[#This Row],[MEDV]]*1000+Table3[[#This Row],[TAX]]</f>
        <v>13803</v>
      </c>
    </row>
    <row r="145" spans="1:16" x14ac:dyDescent="0.3">
      <c r="A145" s="4">
        <v>4.0974000000000004</v>
      </c>
      <c r="B145" s="4">
        <v>0</v>
      </c>
      <c r="C145" s="4">
        <v>19.579999999999998</v>
      </c>
      <c r="D145" s="4">
        <v>0</v>
      </c>
      <c r="E145" s="4">
        <v>0.871</v>
      </c>
      <c r="F145" s="4">
        <v>5.468</v>
      </c>
      <c r="G145" s="4">
        <v>100</v>
      </c>
      <c r="H145" s="4">
        <v>1.4117999999999999</v>
      </c>
      <c r="I145" s="4">
        <v>5</v>
      </c>
      <c r="J145" s="4">
        <v>403</v>
      </c>
      <c r="K145" s="4">
        <v>14.7</v>
      </c>
      <c r="L145" s="4">
        <v>396.9</v>
      </c>
      <c r="M145" s="4">
        <v>26.42</v>
      </c>
      <c r="N145" s="4">
        <v>15.6</v>
      </c>
      <c r="O145" s="5">
        <f>'boston housing'!$J145/10000</f>
        <v>4.0300000000000002E-2</v>
      </c>
      <c r="P145" s="4">
        <f>Table3[[#This Row],[MEDV]]*1000+Table3[[#This Row],[TAX]]</f>
        <v>16003</v>
      </c>
    </row>
    <row r="146" spans="1:16" x14ac:dyDescent="0.3">
      <c r="A146" s="2">
        <v>2.7797399999999999</v>
      </c>
      <c r="B146" s="2">
        <v>0</v>
      </c>
      <c r="C146" s="2">
        <v>19.579999999999998</v>
      </c>
      <c r="D146" s="2">
        <v>0</v>
      </c>
      <c r="E146" s="2">
        <v>0.871</v>
      </c>
      <c r="F146" s="2">
        <v>4.9029999999999996</v>
      </c>
      <c r="G146" s="2">
        <v>97.8</v>
      </c>
      <c r="H146" s="2">
        <v>1.3459000000000001</v>
      </c>
      <c r="I146" s="2">
        <v>5</v>
      </c>
      <c r="J146" s="2">
        <v>403</v>
      </c>
      <c r="K146" s="2">
        <v>14.7</v>
      </c>
      <c r="L146" s="2">
        <v>396.9</v>
      </c>
      <c r="M146" s="2">
        <v>29.29</v>
      </c>
      <c r="N146" s="2">
        <v>11.8</v>
      </c>
      <c r="O146" s="3">
        <f>'boston housing'!$J146/10000</f>
        <v>4.0300000000000002E-2</v>
      </c>
      <c r="P146" s="2">
        <f>Table3[[#This Row],[MEDV]]*1000+Table3[[#This Row],[TAX]]</f>
        <v>12203</v>
      </c>
    </row>
    <row r="147" spans="1:16" x14ac:dyDescent="0.3">
      <c r="A147" s="4">
        <v>2.37934</v>
      </c>
      <c r="B147" s="4">
        <v>0</v>
      </c>
      <c r="C147" s="4">
        <v>19.579999999999998</v>
      </c>
      <c r="D147" s="4">
        <v>0</v>
      </c>
      <c r="E147" s="4">
        <v>0.871</v>
      </c>
      <c r="F147" s="4">
        <v>6.13</v>
      </c>
      <c r="G147" s="4">
        <v>100</v>
      </c>
      <c r="H147" s="4">
        <v>1.4191</v>
      </c>
      <c r="I147" s="4">
        <v>5</v>
      </c>
      <c r="J147" s="4">
        <v>403</v>
      </c>
      <c r="K147" s="4">
        <v>14.7</v>
      </c>
      <c r="L147" s="4">
        <v>172.91</v>
      </c>
      <c r="M147" s="4">
        <v>27.8</v>
      </c>
      <c r="N147" s="4">
        <v>13.8</v>
      </c>
      <c r="O147" s="5">
        <f>'boston housing'!$J147/10000</f>
        <v>4.0300000000000002E-2</v>
      </c>
      <c r="P147" s="4">
        <f>Table3[[#This Row],[MEDV]]*1000+Table3[[#This Row],[TAX]]</f>
        <v>14203</v>
      </c>
    </row>
    <row r="148" spans="1:16" x14ac:dyDescent="0.3">
      <c r="A148" s="2">
        <v>2.1550500000000001</v>
      </c>
      <c r="B148" s="2">
        <v>0</v>
      </c>
      <c r="C148" s="2">
        <v>19.579999999999998</v>
      </c>
      <c r="D148" s="2">
        <v>0</v>
      </c>
      <c r="E148" s="2">
        <v>0.871</v>
      </c>
      <c r="F148" s="2">
        <v>5.6280000000000001</v>
      </c>
      <c r="G148" s="2">
        <v>100</v>
      </c>
      <c r="H148" s="2">
        <v>1.5165999999999999</v>
      </c>
      <c r="I148" s="2">
        <v>5</v>
      </c>
      <c r="J148" s="2">
        <v>403</v>
      </c>
      <c r="K148" s="2">
        <v>14.7</v>
      </c>
      <c r="L148" s="2">
        <v>169.27</v>
      </c>
      <c r="M148" s="2">
        <v>16.649999999999999</v>
      </c>
      <c r="N148" s="2">
        <v>15.6</v>
      </c>
      <c r="O148" s="3">
        <f>'boston housing'!$J148/10000</f>
        <v>4.0300000000000002E-2</v>
      </c>
      <c r="P148" s="2">
        <f>Table3[[#This Row],[MEDV]]*1000+Table3[[#This Row],[TAX]]</f>
        <v>16003</v>
      </c>
    </row>
    <row r="149" spans="1:16" x14ac:dyDescent="0.3">
      <c r="A149" s="4">
        <v>2.3686199999999999</v>
      </c>
      <c r="B149" s="4">
        <v>0</v>
      </c>
      <c r="C149" s="4">
        <v>19.579999999999998</v>
      </c>
      <c r="D149" s="4">
        <v>0</v>
      </c>
      <c r="E149" s="4">
        <v>0.871</v>
      </c>
      <c r="F149" s="4">
        <v>4.9260000000000002</v>
      </c>
      <c r="G149" s="4">
        <v>95.7</v>
      </c>
      <c r="H149" s="4">
        <v>1.4608000000000001</v>
      </c>
      <c r="I149" s="4">
        <v>5</v>
      </c>
      <c r="J149" s="4">
        <v>403</v>
      </c>
      <c r="K149" s="4">
        <v>14.7</v>
      </c>
      <c r="L149" s="4">
        <v>391.71</v>
      </c>
      <c r="M149" s="4">
        <v>29.53</v>
      </c>
      <c r="N149" s="4">
        <v>14.6</v>
      </c>
      <c r="O149" s="5">
        <f>'boston housing'!$J149/10000</f>
        <v>4.0300000000000002E-2</v>
      </c>
      <c r="P149" s="4">
        <f>Table3[[#This Row],[MEDV]]*1000+Table3[[#This Row],[TAX]]</f>
        <v>15003</v>
      </c>
    </row>
    <row r="150" spans="1:16" x14ac:dyDescent="0.3">
      <c r="A150" s="2">
        <v>2.3309899999999999</v>
      </c>
      <c r="B150" s="2">
        <v>0</v>
      </c>
      <c r="C150" s="2">
        <v>19.579999999999998</v>
      </c>
      <c r="D150" s="2">
        <v>0</v>
      </c>
      <c r="E150" s="2">
        <v>0.871</v>
      </c>
      <c r="F150" s="2">
        <v>5.1859999999999999</v>
      </c>
      <c r="G150" s="2">
        <v>93.8</v>
      </c>
      <c r="H150" s="2">
        <v>1.5296000000000001</v>
      </c>
      <c r="I150" s="2">
        <v>5</v>
      </c>
      <c r="J150" s="2">
        <v>403</v>
      </c>
      <c r="K150" s="2">
        <v>14.7</v>
      </c>
      <c r="L150" s="2">
        <v>356.99</v>
      </c>
      <c r="M150" s="2">
        <v>28.32</v>
      </c>
      <c r="N150" s="2">
        <v>17.8</v>
      </c>
      <c r="O150" s="3">
        <f>'boston housing'!$J150/10000</f>
        <v>4.0300000000000002E-2</v>
      </c>
      <c r="P150" s="2">
        <f>Table3[[#This Row],[MEDV]]*1000+Table3[[#This Row],[TAX]]</f>
        <v>18203</v>
      </c>
    </row>
    <row r="151" spans="1:16" x14ac:dyDescent="0.3">
      <c r="A151" s="4">
        <v>2.7339699999999998</v>
      </c>
      <c r="B151" s="4">
        <v>0</v>
      </c>
      <c r="C151" s="4">
        <v>19.579999999999998</v>
      </c>
      <c r="D151" s="4">
        <v>0</v>
      </c>
      <c r="E151" s="4">
        <v>0.871</v>
      </c>
      <c r="F151" s="4">
        <v>5.5970000000000004</v>
      </c>
      <c r="G151" s="4">
        <v>94.9</v>
      </c>
      <c r="H151" s="4">
        <v>1.5257000000000001</v>
      </c>
      <c r="I151" s="4">
        <v>5</v>
      </c>
      <c r="J151" s="4">
        <v>403</v>
      </c>
      <c r="K151" s="4">
        <v>14.7</v>
      </c>
      <c r="L151" s="4">
        <v>351.85</v>
      </c>
      <c r="M151" s="4">
        <v>21.45</v>
      </c>
      <c r="N151" s="4">
        <v>15.4</v>
      </c>
      <c r="O151" s="5">
        <f>'boston housing'!$J151/10000</f>
        <v>4.0300000000000002E-2</v>
      </c>
      <c r="P151" s="4">
        <f>Table3[[#This Row],[MEDV]]*1000+Table3[[#This Row],[TAX]]</f>
        <v>15803</v>
      </c>
    </row>
    <row r="152" spans="1:16" x14ac:dyDescent="0.3">
      <c r="A152" s="2">
        <v>1.6566000000000001</v>
      </c>
      <c r="B152" s="2">
        <v>0</v>
      </c>
      <c r="C152" s="2">
        <v>19.579999999999998</v>
      </c>
      <c r="D152" s="2">
        <v>0</v>
      </c>
      <c r="E152" s="2">
        <v>0.871</v>
      </c>
      <c r="F152" s="2">
        <v>6.1219999999999999</v>
      </c>
      <c r="G152" s="2">
        <v>97.3</v>
      </c>
      <c r="H152" s="2">
        <v>1.6180000000000001</v>
      </c>
      <c r="I152" s="2">
        <v>5</v>
      </c>
      <c r="J152" s="2">
        <v>403</v>
      </c>
      <c r="K152" s="2">
        <v>14.7</v>
      </c>
      <c r="L152" s="2">
        <v>372.8</v>
      </c>
      <c r="M152" s="2">
        <v>14.1</v>
      </c>
      <c r="N152" s="2">
        <v>21.5</v>
      </c>
      <c r="O152" s="3">
        <f>'boston housing'!$J152/10000</f>
        <v>4.0300000000000002E-2</v>
      </c>
      <c r="P152" s="2">
        <f>Table3[[#This Row],[MEDV]]*1000+Table3[[#This Row],[TAX]]</f>
        <v>21903</v>
      </c>
    </row>
    <row r="153" spans="1:16" x14ac:dyDescent="0.3">
      <c r="A153" s="4">
        <v>1.4963200000000001</v>
      </c>
      <c r="B153" s="4">
        <v>0</v>
      </c>
      <c r="C153" s="4">
        <v>19.579999999999998</v>
      </c>
      <c r="D153" s="4">
        <v>0</v>
      </c>
      <c r="E153" s="4">
        <v>0.871</v>
      </c>
      <c r="F153" s="4">
        <v>5.4039999999999999</v>
      </c>
      <c r="G153" s="4">
        <v>100</v>
      </c>
      <c r="H153" s="4">
        <v>1.5915999999999999</v>
      </c>
      <c r="I153" s="4">
        <v>5</v>
      </c>
      <c r="J153" s="4">
        <v>403</v>
      </c>
      <c r="K153" s="4">
        <v>14.7</v>
      </c>
      <c r="L153" s="4">
        <v>341.6</v>
      </c>
      <c r="M153" s="4">
        <v>13.28</v>
      </c>
      <c r="N153" s="4">
        <v>19.600000000000001</v>
      </c>
      <c r="O153" s="5">
        <f>'boston housing'!$J153/10000</f>
        <v>4.0300000000000002E-2</v>
      </c>
      <c r="P153" s="4">
        <f>Table3[[#This Row],[MEDV]]*1000+Table3[[#This Row],[TAX]]</f>
        <v>20003</v>
      </c>
    </row>
    <row r="154" spans="1:16" x14ac:dyDescent="0.3">
      <c r="A154" s="2">
        <v>1.1265799999999999</v>
      </c>
      <c r="B154" s="2">
        <v>0</v>
      </c>
      <c r="C154" s="2">
        <v>19.579999999999998</v>
      </c>
      <c r="D154" s="2">
        <v>1</v>
      </c>
      <c r="E154" s="2">
        <v>0.871</v>
      </c>
      <c r="F154" s="2">
        <v>5.0119999999999996</v>
      </c>
      <c r="G154" s="2">
        <v>88</v>
      </c>
      <c r="H154" s="2">
        <v>1.6102000000000001</v>
      </c>
      <c r="I154" s="2">
        <v>5</v>
      </c>
      <c r="J154" s="2">
        <v>403</v>
      </c>
      <c r="K154" s="2">
        <v>14.7</v>
      </c>
      <c r="L154" s="2">
        <v>343.28</v>
      </c>
      <c r="M154" s="2">
        <v>12.12</v>
      </c>
      <c r="N154" s="2">
        <v>15.3</v>
      </c>
      <c r="O154" s="3">
        <f>'boston housing'!$J154/10000</f>
        <v>4.0300000000000002E-2</v>
      </c>
      <c r="P154" s="2">
        <f>Table3[[#This Row],[MEDV]]*1000+Table3[[#This Row],[TAX]]</f>
        <v>15703</v>
      </c>
    </row>
    <row r="155" spans="1:16" x14ac:dyDescent="0.3">
      <c r="A155" s="4">
        <v>2.1491799999999999</v>
      </c>
      <c r="B155" s="4">
        <v>0</v>
      </c>
      <c r="C155" s="4">
        <v>19.579999999999998</v>
      </c>
      <c r="D155" s="4">
        <v>0</v>
      </c>
      <c r="E155" s="4">
        <v>0.871</v>
      </c>
      <c r="F155" s="4">
        <v>5.7089999999999996</v>
      </c>
      <c r="G155" s="4">
        <v>98.5</v>
      </c>
      <c r="H155" s="4">
        <v>1.6232</v>
      </c>
      <c r="I155" s="4">
        <v>5</v>
      </c>
      <c r="J155" s="4">
        <v>403</v>
      </c>
      <c r="K155" s="4">
        <v>14.7</v>
      </c>
      <c r="L155" s="4">
        <v>261.95</v>
      </c>
      <c r="M155" s="4">
        <v>15.79</v>
      </c>
      <c r="N155" s="4">
        <v>19.399999999999999</v>
      </c>
      <c r="O155" s="5">
        <f>'boston housing'!$J155/10000</f>
        <v>4.0300000000000002E-2</v>
      </c>
      <c r="P155" s="4">
        <f>Table3[[#This Row],[MEDV]]*1000+Table3[[#This Row],[TAX]]</f>
        <v>19803</v>
      </c>
    </row>
    <row r="156" spans="1:16" x14ac:dyDescent="0.3">
      <c r="A156" s="2">
        <v>1.4138500000000001</v>
      </c>
      <c r="B156" s="2">
        <v>0</v>
      </c>
      <c r="C156" s="2">
        <v>19.579999999999998</v>
      </c>
      <c r="D156" s="2">
        <v>1</v>
      </c>
      <c r="E156" s="2">
        <v>0.871</v>
      </c>
      <c r="F156" s="2">
        <v>6.1289999999999996</v>
      </c>
      <c r="G156" s="2">
        <v>96</v>
      </c>
      <c r="H156" s="2">
        <v>1.7494000000000001</v>
      </c>
      <c r="I156" s="2">
        <v>5</v>
      </c>
      <c r="J156" s="2">
        <v>403</v>
      </c>
      <c r="K156" s="2">
        <v>14.7</v>
      </c>
      <c r="L156" s="2">
        <v>321.02</v>
      </c>
      <c r="M156" s="2">
        <v>15.12</v>
      </c>
      <c r="N156" s="2">
        <v>17</v>
      </c>
      <c r="O156" s="3">
        <f>'boston housing'!$J156/10000</f>
        <v>4.0300000000000002E-2</v>
      </c>
      <c r="P156" s="2">
        <f>Table3[[#This Row],[MEDV]]*1000+Table3[[#This Row],[TAX]]</f>
        <v>17403</v>
      </c>
    </row>
    <row r="157" spans="1:16" x14ac:dyDescent="0.3">
      <c r="A157" s="4">
        <v>3.5350100000000002</v>
      </c>
      <c r="B157" s="4">
        <v>0</v>
      </c>
      <c r="C157" s="4">
        <v>19.579999999999998</v>
      </c>
      <c r="D157" s="4">
        <v>1</v>
      </c>
      <c r="E157" s="4">
        <v>0.871</v>
      </c>
      <c r="F157" s="4">
        <v>6.1520000000000001</v>
      </c>
      <c r="G157" s="4">
        <v>82.6</v>
      </c>
      <c r="H157" s="4">
        <v>1.7455000000000001</v>
      </c>
      <c r="I157" s="4">
        <v>5</v>
      </c>
      <c r="J157" s="4">
        <v>403</v>
      </c>
      <c r="K157" s="4">
        <v>14.7</v>
      </c>
      <c r="L157" s="4">
        <v>88.01</v>
      </c>
      <c r="M157" s="4">
        <v>15.02</v>
      </c>
      <c r="N157" s="4">
        <v>15.6</v>
      </c>
      <c r="O157" s="5">
        <f>'boston housing'!$J157/10000</f>
        <v>4.0300000000000002E-2</v>
      </c>
      <c r="P157" s="4">
        <f>Table3[[#This Row],[MEDV]]*1000+Table3[[#This Row],[TAX]]</f>
        <v>16003</v>
      </c>
    </row>
    <row r="158" spans="1:16" x14ac:dyDescent="0.3">
      <c r="A158" s="2">
        <v>2.4466800000000002</v>
      </c>
      <c r="B158" s="2">
        <v>0</v>
      </c>
      <c r="C158" s="2">
        <v>19.579999999999998</v>
      </c>
      <c r="D158" s="2">
        <v>0</v>
      </c>
      <c r="E158" s="2">
        <v>0.871</v>
      </c>
      <c r="F158" s="2">
        <v>5.2720000000000002</v>
      </c>
      <c r="G158" s="2">
        <v>94</v>
      </c>
      <c r="H158" s="2">
        <v>1.7363999999999999</v>
      </c>
      <c r="I158" s="2">
        <v>5</v>
      </c>
      <c r="J158" s="2">
        <v>403</v>
      </c>
      <c r="K158" s="2">
        <v>14.7</v>
      </c>
      <c r="L158" s="2">
        <v>88.63</v>
      </c>
      <c r="M158" s="2">
        <v>16.14</v>
      </c>
      <c r="N158" s="2">
        <v>13.1</v>
      </c>
      <c r="O158" s="3">
        <f>'boston housing'!$J158/10000</f>
        <v>4.0300000000000002E-2</v>
      </c>
      <c r="P158" s="2">
        <f>Table3[[#This Row],[MEDV]]*1000+Table3[[#This Row],[TAX]]</f>
        <v>13503</v>
      </c>
    </row>
    <row r="159" spans="1:16" x14ac:dyDescent="0.3">
      <c r="A159" s="4">
        <v>1.2235799999999999</v>
      </c>
      <c r="B159" s="4">
        <v>0</v>
      </c>
      <c r="C159" s="4">
        <v>19.579999999999998</v>
      </c>
      <c r="D159" s="4">
        <v>0</v>
      </c>
      <c r="E159" s="4">
        <v>0.60499999999999998</v>
      </c>
      <c r="F159" s="4">
        <v>6.9429999999999996</v>
      </c>
      <c r="G159" s="4">
        <v>97.4</v>
      </c>
      <c r="H159" s="4">
        <v>1.8773</v>
      </c>
      <c r="I159" s="4">
        <v>5</v>
      </c>
      <c r="J159" s="4">
        <v>403</v>
      </c>
      <c r="K159" s="4">
        <v>14.7</v>
      </c>
      <c r="L159" s="4">
        <v>363.43</v>
      </c>
      <c r="M159" s="4">
        <v>4.59</v>
      </c>
      <c r="N159" s="4">
        <v>41.3</v>
      </c>
      <c r="O159" s="5">
        <f>'boston housing'!$J159/10000</f>
        <v>4.0300000000000002E-2</v>
      </c>
      <c r="P159" s="4">
        <f>Table3[[#This Row],[MEDV]]*1000+Table3[[#This Row],[TAX]]</f>
        <v>41703</v>
      </c>
    </row>
    <row r="160" spans="1:16" x14ac:dyDescent="0.3">
      <c r="A160" s="2">
        <v>1.34284</v>
      </c>
      <c r="B160" s="2">
        <v>0</v>
      </c>
      <c r="C160" s="2">
        <v>19.579999999999998</v>
      </c>
      <c r="D160" s="2">
        <v>0</v>
      </c>
      <c r="E160" s="2">
        <v>0.60499999999999998</v>
      </c>
      <c r="F160" s="2">
        <v>6.0659999999999998</v>
      </c>
      <c r="G160" s="2">
        <v>100</v>
      </c>
      <c r="H160" s="2">
        <v>1.7573000000000001</v>
      </c>
      <c r="I160" s="2">
        <v>5</v>
      </c>
      <c r="J160" s="2">
        <v>403</v>
      </c>
      <c r="K160" s="2">
        <v>14.7</v>
      </c>
      <c r="L160" s="2">
        <v>353.89</v>
      </c>
      <c r="M160" s="2">
        <v>6.43</v>
      </c>
      <c r="N160" s="2">
        <v>24.3</v>
      </c>
      <c r="O160" s="3">
        <f>'boston housing'!$J160/10000</f>
        <v>4.0300000000000002E-2</v>
      </c>
      <c r="P160" s="2">
        <f>Table3[[#This Row],[MEDV]]*1000+Table3[[#This Row],[TAX]]</f>
        <v>24703</v>
      </c>
    </row>
    <row r="161" spans="1:16" x14ac:dyDescent="0.3">
      <c r="A161" s="4">
        <v>1.42502</v>
      </c>
      <c r="B161" s="4">
        <v>0</v>
      </c>
      <c r="C161" s="4">
        <v>19.579999999999998</v>
      </c>
      <c r="D161" s="4">
        <v>0</v>
      </c>
      <c r="E161" s="4">
        <v>0.871</v>
      </c>
      <c r="F161" s="4">
        <v>6.51</v>
      </c>
      <c r="G161" s="4">
        <v>100</v>
      </c>
      <c r="H161" s="4">
        <v>1.7659</v>
      </c>
      <c r="I161" s="4">
        <v>5</v>
      </c>
      <c r="J161" s="4">
        <v>403</v>
      </c>
      <c r="K161" s="4">
        <v>14.7</v>
      </c>
      <c r="L161" s="4">
        <v>364.31</v>
      </c>
      <c r="M161" s="4">
        <v>7.39</v>
      </c>
      <c r="N161" s="4">
        <v>23.3</v>
      </c>
      <c r="O161" s="5">
        <f>'boston housing'!$J161/10000</f>
        <v>4.0300000000000002E-2</v>
      </c>
      <c r="P161" s="4">
        <f>Table3[[#This Row],[MEDV]]*1000+Table3[[#This Row],[TAX]]</f>
        <v>23703</v>
      </c>
    </row>
    <row r="162" spans="1:16" x14ac:dyDescent="0.3">
      <c r="A162" s="2">
        <v>1.27346</v>
      </c>
      <c r="B162" s="2">
        <v>0</v>
      </c>
      <c r="C162" s="2">
        <v>19.579999999999998</v>
      </c>
      <c r="D162" s="2">
        <v>1</v>
      </c>
      <c r="E162" s="2">
        <v>0.60499999999999998</v>
      </c>
      <c r="F162" s="2">
        <v>6.25</v>
      </c>
      <c r="G162" s="2">
        <v>92.6</v>
      </c>
      <c r="H162" s="2">
        <v>1.7984</v>
      </c>
      <c r="I162" s="2">
        <v>5</v>
      </c>
      <c r="J162" s="2">
        <v>403</v>
      </c>
      <c r="K162" s="2">
        <v>14.7</v>
      </c>
      <c r="L162" s="2">
        <v>338.92</v>
      </c>
      <c r="M162" s="2">
        <v>5.5</v>
      </c>
      <c r="N162" s="2">
        <v>27</v>
      </c>
      <c r="O162" s="3">
        <f>'boston housing'!$J162/10000</f>
        <v>4.0300000000000002E-2</v>
      </c>
      <c r="P162" s="2">
        <f>Table3[[#This Row],[MEDV]]*1000+Table3[[#This Row],[TAX]]</f>
        <v>27403</v>
      </c>
    </row>
    <row r="163" spans="1:16" x14ac:dyDescent="0.3">
      <c r="A163" s="4">
        <v>1.46336</v>
      </c>
      <c r="B163" s="4">
        <v>0</v>
      </c>
      <c r="C163" s="4">
        <v>19.579999999999998</v>
      </c>
      <c r="D163" s="4">
        <v>0</v>
      </c>
      <c r="E163" s="4">
        <v>0.60499999999999998</v>
      </c>
      <c r="F163" s="4">
        <v>7.4889999999999999</v>
      </c>
      <c r="G163" s="4">
        <v>90.8</v>
      </c>
      <c r="H163" s="4">
        <v>1.9709000000000001</v>
      </c>
      <c r="I163" s="4">
        <v>5</v>
      </c>
      <c r="J163" s="4">
        <v>403</v>
      </c>
      <c r="K163" s="4">
        <v>14.7</v>
      </c>
      <c r="L163" s="4">
        <v>374.43</v>
      </c>
      <c r="M163" s="4">
        <v>1.73</v>
      </c>
      <c r="N163" s="4">
        <v>50</v>
      </c>
      <c r="O163" s="5">
        <f>'boston housing'!$J163/10000</f>
        <v>4.0300000000000002E-2</v>
      </c>
      <c r="P163" s="4">
        <f>Table3[[#This Row],[MEDV]]*1000+Table3[[#This Row],[TAX]]</f>
        <v>50403</v>
      </c>
    </row>
    <row r="164" spans="1:16" x14ac:dyDescent="0.3">
      <c r="A164" s="2">
        <v>1.8337699999999999</v>
      </c>
      <c r="B164" s="2">
        <v>0</v>
      </c>
      <c r="C164" s="2">
        <v>19.579999999999998</v>
      </c>
      <c r="D164" s="2">
        <v>1</v>
      </c>
      <c r="E164" s="2">
        <v>0.60499999999999998</v>
      </c>
      <c r="F164" s="2">
        <v>7.8019999999999996</v>
      </c>
      <c r="G164" s="2">
        <v>98.2</v>
      </c>
      <c r="H164" s="2">
        <v>2.0407000000000002</v>
      </c>
      <c r="I164" s="2">
        <v>5</v>
      </c>
      <c r="J164" s="2">
        <v>403</v>
      </c>
      <c r="K164" s="2">
        <v>14.7</v>
      </c>
      <c r="L164" s="2">
        <v>389.61</v>
      </c>
      <c r="M164" s="2">
        <v>1.92</v>
      </c>
      <c r="N164" s="2">
        <v>50</v>
      </c>
      <c r="O164" s="3">
        <f>'boston housing'!$J164/10000</f>
        <v>4.0300000000000002E-2</v>
      </c>
      <c r="P164" s="2">
        <f>Table3[[#This Row],[MEDV]]*1000+Table3[[#This Row],[TAX]]</f>
        <v>50403</v>
      </c>
    </row>
    <row r="165" spans="1:16" x14ac:dyDescent="0.3">
      <c r="A165" s="4">
        <v>1.51902</v>
      </c>
      <c r="B165" s="4">
        <v>0</v>
      </c>
      <c r="C165" s="4">
        <v>19.579999999999998</v>
      </c>
      <c r="D165" s="4">
        <v>1</v>
      </c>
      <c r="E165" s="4">
        <v>0.60499999999999998</v>
      </c>
      <c r="F165" s="4">
        <v>8.375</v>
      </c>
      <c r="G165" s="4">
        <v>93.9</v>
      </c>
      <c r="H165" s="4">
        <v>2.1619999999999999</v>
      </c>
      <c r="I165" s="4">
        <v>5</v>
      </c>
      <c r="J165" s="4">
        <v>403</v>
      </c>
      <c r="K165" s="4">
        <v>14.7</v>
      </c>
      <c r="L165" s="4">
        <v>388.45</v>
      </c>
      <c r="M165" s="4">
        <v>3.32</v>
      </c>
      <c r="N165" s="4">
        <v>50</v>
      </c>
      <c r="O165" s="5">
        <f>'boston housing'!$J165/10000</f>
        <v>4.0300000000000002E-2</v>
      </c>
      <c r="P165" s="4">
        <f>Table3[[#This Row],[MEDV]]*1000+Table3[[#This Row],[TAX]]</f>
        <v>50403</v>
      </c>
    </row>
    <row r="166" spans="1:16" x14ac:dyDescent="0.3">
      <c r="A166" s="2">
        <v>2.2423600000000001</v>
      </c>
      <c r="B166" s="2">
        <v>0</v>
      </c>
      <c r="C166" s="2">
        <v>19.579999999999998</v>
      </c>
      <c r="D166" s="2">
        <v>0</v>
      </c>
      <c r="E166" s="2">
        <v>0.60499999999999998</v>
      </c>
      <c r="F166" s="2">
        <v>5.8540000000000001</v>
      </c>
      <c r="G166" s="2">
        <v>91.8</v>
      </c>
      <c r="H166" s="2">
        <v>2.4220000000000002</v>
      </c>
      <c r="I166" s="2">
        <v>5</v>
      </c>
      <c r="J166" s="2">
        <v>403</v>
      </c>
      <c r="K166" s="2">
        <v>14.7</v>
      </c>
      <c r="L166" s="2">
        <v>395.11</v>
      </c>
      <c r="M166" s="2">
        <v>11.64</v>
      </c>
      <c r="N166" s="2">
        <v>22.7</v>
      </c>
      <c r="O166" s="3">
        <f>'boston housing'!$J166/10000</f>
        <v>4.0300000000000002E-2</v>
      </c>
      <c r="P166" s="2">
        <f>Table3[[#This Row],[MEDV]]*1000+Table3[[#This Row],[TAX]]</f>
        <v>23103</v>
      </c>
    </row>
    <row r="167" spans="1:16" x14ac:dyDescent="0.3">
      <c r="A167" s="4">
        <v>2.9239999999999999</v>
      </c>
      <c r="B167" s="4">
        <v>0</v>
      </c>
      <c r="C167" s="4">
        <v>19.579999999999998</v>
      </c>
      <c r="D167" s="4">
        <v>0</v>
      </c>
      <c r="E167" s="4">
        <v>0.60499999999999998</v>
      </c>
      <c r="F167" s="4">
        <v>6.101</v>
      </c>
      <c r="G167" s="4">
        <v>93</v>
      </c>
      <c r="H167" s="4">
        <v>2.2833999999999999</v>
      </c>
      <c r="I167" s="4">
        <v>5</v>
      </c>
      <c r="J167" s="4">
        <v>403</v>
      </c>
      <c r="K167" s="4">
        <v>14.7</v>
      </c>
      <c r="L167" s="4">
        <v>240.16</v>
      </c>
      <c r="M167" s="4">
        <v>9.81</v>
      </c>
      <c r="N167" s="4">
        <v>25</v>
      </c>
      <c r="O167" s="5">
        <f>'boston housing'!$J167/10000</f>
        <v>4.0300000000000002E-2</v>
      </c>
      <c r="P167" s="4">
        <f>Table3[[#This Row],[MEDV]]*1000+Table3[[#This Row],[TAX]]</f>
        <v>25403</v>
      </c>
    </row>
    <row r="168" spans="1:16" x14ac:dyDescent="0.3">
      <c r="A168" s="2">
        <v>2.0101900000000001</v>
      </c>
      <c r="B168" s="2">
        <v>0</v>
      </c>
      <c r="C168" s="2">
        <v>19.579999999999998</v>
      </c>
      <c r="D168" s="2">
        <v>0</v>
      </c>
      <c r="E168" s="2">
        <v>0.60499999999999998</v>
      </c>
      <c r="F168" s="2">
        <v>7.9290000000000003</v>
      </c>
      <c r="G168" s="2">
        <v>96.2</v>
      </c>
      <c r="H168" s="2">
        <v>2.0459000000000001</v>
      </c>
      <c r="I168" s="2">
        <v>5</v>
      </c>
      <c r="J168" s="2">
        <v>403</v>
      </c>
      <c r="K168" s="2">
        <v>14.7</v>
      </c>
      <c r="L168" s="2">
        <v>369.3</v>
      </c>
      <c r="M168" s="2">
        <v>3.7</v>
      </c>
      <c r="N168" s="2">
        <v>50</v>
      </c>
      <c r="O168" s="3">
        <f>'boston housing'!$J168/10000</f>
        <v>4.0300000000000002E-2</v>
      </c>
      <c r="P168" s="2">
        <f>Table3[[#This Row],[MEDV]]*1000+Table3[[#This Row],[TAX]]</f>
        <v>50403</v>
      </c>
    </row>
    <row r="169" spans="1:16" x14ac:dyDescent="0.3">
      <c r="A169" s="4">
        <v>1.8002800000000001</v>
      </c>
      <c r="B169" s="4">
        <v>0</v>
      </c>
      <c r="C169" s="4">
        <v>19.579999999999998</v>
      </c>
      <c r="D169" s="4">
        <v>0</v>
      </c>
      <c r="E169" s="4">
        <v>0.60499999999999998</v>
      </c>
      <c r="F169" s="4">
        <v>5.8769999999999998</v>
      </c>
      <c r="G169" s="4">
        <v>79.2</v>
      </c>
      <c r="H169" s="4">
        <v>2.4258999999999999</v>
      </c>
      <c r="I169" s="4">
        <v>5</v>
      </c>
      <c r="J169" s="4">
        <v>403</v>
      </c>
      <c r="K169" s="4">
        <v>14.7</v>
      </c>
      <c r="L169" s="4">
        <v>227.61</v>
      </c>
      <c r="M169" s="4">
        <v>12.14</v>
      </c>
      <c r="N169" s="4">
        <v>23.8</v>
      </c>
      <c r="O169" s="5">
        <f>'boston housing'!$J169/10000</f>
        <v>4.0300000000000002E-2</v>
      </c>
      <c r="P169" s="4">
        <f>Table3[[#This Row],[MEDV]]*1000+Table3[[#This Row],[TAX]]</f>
        <v>24203</v>
      </c>
    </row>
    <row r="170" spans="1:16" x14ac:dyDescent="0.3">
      <c r="A170" s="2">
        <v>2.3003999999999998</v>
      </c>
      <c r="B170" s="2">
        <v>0</v>
      </c>
      <c r="C170" s="2">
        <v>19.579999999999998</v>
      </c>
      <c r="D170" s="2">
        <v>0</v>
      </c>
      <c r="E170" s="2">
        <v>0.60499999999999998</v>
      </c>
      <c r="F170" s="2">
        <v>6.319</v>
      </c>
      <c r="G170" s="2">
        <v>96.1</v>
      </c>
      <c r="H170" s="2">
        <v>2.1</v>
      </c>
      <c r="I170" s="2">
        <v>5</v>
      </c>
      <c r="J170" s="2">
        <v>403</v>
      </c>
      <c r="K170" s="2">
        <v>14.7</v>
      </c>
      <c r="L170" s="2">
        <v>297.08999999999997</v>
      </c>
      <c r="M170" s="2">
        <v>11.1</v>
      </c>
      <c r="N170" s="2">
        <v>23.8</v>
      </c>
      <c r="O170" s="3">
        <f>'boston housing'!$J170/10000</f>
        <v>4.0300000000000002E-2</v>
      </c>
      <c r="P170" s="2">
        <f>Table3[[#This Row],[MEDV]]*1000+Table3[[#This Row],[TAX]]</f>
        <v>24203</v>
      </c>
    </row>
    <row r="171" spans="1:16" x14ac:dyDescent="0.3">
      <c r="A171" s="4">
        <v>2.4495300000000002</v>
      </c>
      <c r="B171" s="4">
        <v>0</v>
      </c>
      <c r="C171" s="4">
        <v>19.579999999999998</v>
      </c>
      <c r="D171" s="4">
        <v>0</v>
      </c>
      <c r="E171" s="4">
        <v>0.60499999999999998</v>
      </c>
      <c r="F171" s="4">
        <v>6.4020000000000001</v>
      </c>
      <c r="G171" s="4">
        <v>95.2</v>
      </c>
      <c r="H171" s="4">
        <v>2.2625000000000002</v>
      </c>
      <c r="I171" s="4">
        <v>5</v>
      </c>
      <c r="J171" s="4">
        <v>403</v>
      </c>
      <c r="K171" s="4">
        <v>14.7</v>
      </c>
      <c r="L171" s="4">
        <v>330.04</v>
      </c>
      <c r="M171" s="4">
        <v>11.32</v>
      </c>
      <c r="N171" s="4">
        <v>22.3</v>
      </c>
      <c r="O171" s="5">
        <f>'boston housing'!$J171/10000</f>
        <v>4.0300000000000002E-2</v>
      </c>
      <c r="P171" s="4">
        <f>Table3[[#This Row],[MEDV]]*1000+Table3[[#This Row],[TAX]]</f>
        <v>22703</v>
      </c>
    </row>
    <row r="172" spans="1:16" x14ac:dyDescent="0.3">
      <c r="A172" s="2">
        <v>1.2074199999999999</v>
      </c>
      <c r="B172" s="2">
        <v>0</v>
      </c>
      <c r="C172" s="2">
        <v>19.579999999999998</v>
      </c>
      <c r="D172" s="2">
        <v>0</v>
      </c>
      <c r="E172" s="2">
        <v>0.60499999999999998</v>
      </c>
      <c r="F172" s="2">
        <v>5.875</v>
      </c>
      <c r="G172" s="2">
        <v>94.6</v>
      </c>
      <c r="H172" s="2">
        <v>2.4258999999999999</v>
      </c>
      <c r="I172" s="2">
        <v>5</v>
      </c>
      <c r="J172" s="2">
        <v>403</v>
      </c>
      <c r="K172" s="2">
        <v>14.7</v>
      </c>
      <c r="L172" s="2">
        <v>292.29000000000002</v>
      </c>
      <c r="M172" s="2">
        <v>14.43</v>
      </c>
      <c r="N172" s="2">
        <v>17.399999999999999</v>
      </c>
      <c r="O172" s="3">
        <f>'boston housing'!$J172/10000</f>
        <v>4.0300000000000002E-2</v>
      </c>
      <c r="P172" s="2">
        <f>Table3[[#This Row],[MEDV]]*1000+Table3[[#This Row],[TAX]]</f>
        <v>17803</v>
      </c>
    </row>
    <row r="173" spans="1:16" x14ac:dyDescent="0.3">
      <c r="A173" s="4">
        <v>2.3138999999999998</v>
      </c>
      <c r="B173" s="4">
        <v>0</v>
      </c>
      <c r="C173" s="4">
        <v>19.579999999999998</v>
      </c>
      <c r="D173" s="4">
        <v>0</v>
      </c>
      <c r="E173" s="4">
        <v>0.60499999999999998</v>
      </c>
      <c r="F173" s="4">
        <v>5.88</v>
      </c>
      <c r="G173" s="4">
        <v>97.3</v>
      </c>
      <c r="H173" s="4">
        <v>2.3887</v>
      </c>
      <c r="I173" s="4">
        <v>5</v>
      </c>
      <c r="J173" s="4">
        <v>403</v>
      </c>
      <c r="K173" s="4">
        <v>14.7</v>
      </c>
      <c r="L173" s="4">
        <v>348.13</v>
      </c>
      <c r="M173" s="4">
        <v>12.03</v>
      </c>
      <c r="N173" s="4">
        <v>19.100000000000001</v>
      </c>
      <c r="O173" s="5">
        <f>'boston housing'!$J173/10000</f>
        <v>4.0300000000000002E-2</v>
      </c>
      <c r="P173" s="4">
        <f>Table3[[#This Row],[MEDV]]*1000+Table3[[#This Row],[TAX]]</f>
        <v>19503</v>
      </c>
    </row>
    <row r="174" spans="1:16" x14ac:dyDescent="0.3">
      <c r="A174" s="2">
        <v>0.13914000000000001</v>
      </c>
      <c r="B174" s="2">
        <v>0</v>
      </c>
      <c r="C174" s="2">
        <v>4.05</v>
      </c>
      <c r="D174" s="2">
        <v>0</v>
      </c>
      <c r="E174" s="2">
        <v>0.51</v>
      </c>
      <c r="F174" s="2">
        <v>5.5720000000000001</v>
      </c>
      <c r="G174" s="2">
        <v>88.5</v>
      </c>
      <c r="H174" s="2">
        <v>2.5960999999999999</v>
      </c>
      <c r="I174" s="2">
        <v>5</v>
      </c>
      <c r="J174" s="2">
        <v>296</v>
      </c>
      <c r="K174" s="2">
        <v>16.600000000000001</v>
      </c>
      <c r="L174" s="2">
        <v>396.9</v>
      </c>
      <c r="M174" s="2">
        <v>14.69</v>
      </c>
      <c r="N174" s="2">
        <v>23.1</v>
      </c>
      <c r="O174" s="3">
        <f>'boston housing'!$J174/10000</f>
        <v>2.9600000000000001E-2</v>
      </c>
      <c r="P174" s="2">
        <f>Table3[[#This Row],[MEDV]]*1000+Table3[[#This Row],[TAX]]</f>
        <v>23396</v>
      </c>
    </row>
    <row r="175" spans="1:16" x14ac:dyDescent="0.3">
      <c r="A175" s="4">
        <v>9.178E-2</v>
      </c>
      <c r="B175" s="4">
        <v>0</v>
      </c>
      <c r="C175" s="4">
        <v>4.05</v>
      </c>
      <c r="D175" s="4">
        <v>0</v>
      </c>
      <c r="E175" s="4">
        <v>0.51</v>
      </c>
      <c r="F175" s="4">
        <v>6.4160000000000004</v>
      </c>
      <c r="G175" s="4">
        <v>84.1</v>
      </c>
      <c r="H175" s="4">
        <v>2.6463000000000001</v>
      </c>
      <c r="I175" s="4">
        <v>5</v>
      </c>
      <c r="J175" s="4">
        <v>296</v>
      </c>
      <c r="K175" s="4">
        <v>16.600000000000001</v>
      </c>
      <c r="L175" s="4">
        <v>395.5</v>
      </c>
      <c r="M175" s="4">
        <v>9.0399999999999991</v>
      </c>
      <c r="N175" s="4">
        <v>23.6</v>
      </c>
      <c r="O175" s="5">
        <f>'boston housing'!$J175/10000</f>
        <v>2.9600000000000001E-2</v>
      </c>
      <c r="P175" s="4">
        <f>Table3[[#This Row],[MEDV]]*1000+Table3[[#This Row],[TAX]]</f>
        <v>23896</v>
      </c>
    </row>
    <row r="176" spans="1:16" x14ac:dyDescent="0.3">
      <c r="A176" s="2">
        <v>8.4470000000000003E-2</v>
      </c>
      <c r="B176" s="2">
        <v>0</v>
      </c>
      <c r="C176" s="2">
        <v>4.05</v>
      </c>
      <c r="D176" s="2">
        <v>0</v>
      </c>
      <c r="E176" s="2">
        <v>0.51</v>
      </c>
      <c r="F176" s="2">
        <v>5.859</v>
      </c>
      <c r="G176" s="2">
        <v>68.7</v>
      </c>
      <c r="H176" s="2">
        <v>2.7019000000000002</v>
      </c>
      <c r="I176" s="2">
        <v>5</v>
      </c>
      <c r="J176" s="2">
        <v>296</v>
      </c>
      <c r="K176" s="2">
        <v>16.600000000000001</v>
      </c>
      <c r="L176" s="2">
        <v>393.23</v>
      </c>
      <c r="M176" s="2">
        <v>9.64</v>
      </c>
      <c r="N176" s="2">
        <v>22.6</v>
      </c>
      <c r="O176" s="3">
        <f>'boston housing'!$J176/10000</f>
        <v>2.9600000000000001E-2</v>
      </c>
      <c r="P176" s="2">
        <f>Table3[[#This Row],[MEDV]]*1000+Table3[[#This Row],[TAX]]</f>
        <v>22896</v>
      </c>
    </row>
    <row r="177" spans="1:16" x14ac:dyDescent="0.3">
      <c r="A177" s="4">
        <v>6.6640000000000005E-2</v>
      </c>
      <c r="B177" s="4">
        <v>0</v>
      </c>
      <c r="C177" s="4">
        <v>4.05</v>
      </c>
      <c r="D177" s="4">
        <v>0</v>
      </c>
      <c r="E177" s="4">
        <v>0.51</v>
      </c>
      <c r="F177" s="4">
        <v>6.5460000000000003</v>
      </c>
      <c r="G177" s="4">
        <v>33.1</v>
      </c>
      <c r="H177" s="4">
        <v>3.1322999999999999</v>
      </c>
      <c r="I177" s="4">
        <v>5</v>
      </c>
      <c r="J177" s="4">
        <v>296</v>
      </c>
      <c r="K177" s="4">
        <v>16.600000000000001</v>
      </c>
      <c r="L177" s="4">
        <v>390.96</v>
      </c>
      <c r="M177" s="4">
        <v>5.33</v>
      </c>
      <c r="N177" s="4">
        <v>29.4</v>
      </c>
      <c r="O177" s="5">
        <f>'boston housing'!$J177/10000</f>
        <v>2.9600000000000001E-2</v>
      </c>
      <c r="P177" s="4">
        <f>Table3[[#This Row],[MEDV]]*1000+Table3[[#This Row],[TAX]]</f>
        <v>29696</v>
      </c>
    </row>
    <row r="178" spans="1:16" x14ac:dyDescent="0.3">
      <c r="A178" s="2">
        <v>7.0220000000000005E-2</v>
      </c>
      <c r="B178" s="2">
        <v>0</v>
      </c>
      <c r="C178" s="2">
        <v>4.05</v>
      </c>
      <c r="D178" s="2">
        <v>0</v>
      </c>
      <c r="E178" s="2">
        <v>0.51</v>
      </c>
      <c r="F178" s="2">
        <v>6.02</v>
      </c>
      <c r="G178" s="2">
        <v>47.2</v>
      </c>
      <c r="H178" s="2">
        <v>3.5548999999999999</v>
      </c>
      <c r="I178" s="2">
        <v>5</v>
      </c>
      <c r="J178" s="2">
        <v>296</v>
      </c>
      <c r="K178" s="2">
        <v>16.600000000000001</v>
      </c>
      <c r="L178" s="2">
        <v>393.23</v>
      </c>
      <c r="M178" s="2">
        <v>10.11</v>
      </c>
      <c r="N178" s="2">
        <v>23.2</v>
      </c>
      <c r="O178" s="3">
        <f>'boston housing'!$J178/10000</f>
        <v>2.9600000000000001E-2</v>
      </c>
      <c r="P178" s="2">
        <f>Table3[[#This Row],[MEDV]]*1000+Table3[[#This Row],[TAX]]</f>
        <v>23496</v>
      </c>
    </row>
    <row r="179" spans="1:16" x14ac:dyDescent="0.3">
      <c r="A179" s="4">
        <v>5.425E-2</v>
      </c>
      <c r="B179" s="4">
        <v>0</v>
      </c>
      <c r="C179" s="4">
        <v>4.05</v>
      </c>
      <c r="D179" s="4">
        <v>0</v>
      </c>
      <c r="E179" s="4">
        <v>0.51</v>
      </c>
      <c r="F179" s="4">
        <v>6.3150000000000004</v>
      </c>
      <c r="G179" s="4">
        <v>73.400000000000006</v>
      </c>
      <c r="H179" s="4">
        <v>3.3174999999999999</v>
      </c>
      <c r="I179" s="4">
        <v>5</v>
      </c>
      <c r="J179" s="4">
        <v>296</v>
      </c>
      <c r="K179" s="4">
        <v>16.600000000000001</v>
      </c>
      <c r="L179" s="4">
        <v>395.6</v>
      </c>
      <c r="M179" s="4">
        <v>6.29</v>
      </c>
      <c r="N179" s="4">
        <v>24.6</v>
      </c>
      <c r="O179" s="5">
        <f>'boston housing'!$J179/10000</f>
        <v>2.9600000000000001E-2</v>
      </c>
      <c r="P179" s="4">
        <f>Table3[[#This Row],[MEDV]]*1000+Table3[[#This Row],[TAX]]</f>
        <v>24896</v>
      </c>
    </row>
    <row r="180" spans="1:16" x14ac:dyDescent="0.3">
      <c r="A180" s="2">
        <v>6.6420000000000007E-2</v>
      </c>
      <c r="B180" s="2">
        <v>0</v>
      </c>
      <c r="C180" s="2">
        <v>4.05</v>
      </c>
      <c r="D180" s="2">
        <v>0</v>
      </c>
      <c r="E180" s="2">
        <v>0.51</v>
      </c>
      <c r="F180" s="2">
        <v>6.86</v>
      </c>
      <c r="G180" s="2">
        <v>74.400000000000006</v>
      </c>
      <c r="H180" s="2">
        <v>2.9152999999999998</v>
      </c>
      <c r="I180" s="2">
        <v>5</v>
      </c>
      <c r="J180" s="2">
        <v>296</v>
      </c>
      <c r="K180" s="2">
        <v>16.600000000000001</v>
      </c>
      <c r="L180" s="2">
        <v>391.27</v>
      </c>
      <c r="M180" s="2">
        <v>6.92</v>
      </c>
      <c r="N180" s="2">
        <v>29.9</v>
      </c>
      <c r="O180" s="3">
        <f>'boston housing'!$J180/10000</f>
        <v>2.9600000000000001E-2</v>
      </c>
      <c r="P180" s="2">
        <f>Table3[[#This Row],[MEDV]]*1000+Table3[[#This Row],[TAX]]</f>
        <v>30196</v>
      </c>
    </row>
    <row r="181" spans="1:16" x14ac:dyDescent="0.3">
      <c r="A181" s="4">
        <v>5.7799999999999997E-2</v>
      </c>
      <c r="B181" s="4">
        <v>0</v>
      </c>
      <c r="C181" s="4">
        <v>2.46</v>
      </c>
      <c r="D181" s="4">
        <v>0</v>
      </c>
      <c r="E181" s="4">
        <v>0.48799999999999999</v>
      </c>
      <c r="F181" s="4">
        <v>6.98</v>
      </c>
      <c r="G181" s="4">
        <v>58.4</v>
      </c>
      <c r="H181" s="4">
        <v>2.8290000000000002</v>
      </c>
      <c r="I181" s="4">
        <v>3</v>
      </c>
      <c r="J181" s="4">
        <v>193</v>
      </c>
      <c r="K181" s="4">
        <v>17.8</v>
      </c>
      <c r="L181" s="4">
        <v>396.9</v>
      </c>
      <c r="M181" s="4">
        <v>5.04</v>
      </c>
      <c r="N181" s="4">
        <v>37.200000000000003</v>
      </c>
      <c r="O181" s="5">
        <f>'boston housing'!$J181/10000</f>
        <v>1.9300000000000001E-2</v>
      </c>
      <c r="P181" s="4">
        <f>Table3[[#This Row],[MEDV]]*1000+Table3[[#This Row],[TAX]]</f>
        <v>37393</v>
      </c>
    </row>
    <row r="182" spans="1:16" x14ac:dyDescent="0.3">
      <c r="A182" s="2">
        <v>6.5879999999999994E-2</v>
      </c>
      <c r="B182" s="2">
        <v>0</v>
      </c>
      <c r="C182" s="2">
        <v>2.46</v>
      </c>
      <c r="D182" s="2">
        <v>0</v>
      </c>
      <c r="E182" s="2">
        <v>0.48799999999999999</v>
      </c>
      <c r="F182" s="2">
        <v>7.7649999999999997</v>
      </c>
      <c r="G182" s="2">
        <v>83.3</v>
      </c>
      <c r="H182" s="2">
        <v>2.7410000000000001</v>
      </c>
      <c r="I182" s="2">
        <v>3</v>
      </c>
      <c r="J182" s="2">
        <v>193</v>
      </c>
      <c r="K182" s="2">
        <v>17.8</v>
      </c>
      <c r="L182" s="2">
        <v>395.56</v>
      </c>
      <c r="M182" s="2">
        <v>7.56</v>
      </c>
      <c r="N182" s="2">
        <v>39.799999999999997</v>
      </c>
      <c r="O182" s="3">
        <f>'boston housing'!$J182/10000</f>
        <v>1.9300000000000001E-2</v>
      </c>
      <c r="P182" s="2">
        <f>Table3[[#This Row],[MEDV]]*1000+Table3[[#This Row],[TAX]]</f>
        <v>39993</v>
      </c>
    </row>
    <row r="183" spans="1:16" x14ac:dyDescent="0.3">
      <c r="A183" s="4">
        <v>6.8879999999999997E-2</v>
      </c>
      <c r="B183" s="4">
        <v>0</v>
      </c>
      <c r="C183" s="4">
        <v>2.46</v>
      </c>
      <c r="D183" s="4">
        <v>0</v>
      </c>
      <c r="E183" s="4">
        <v>0.48799999999999999</v>
      </c>
      <c r="F183" s="4">
        <v>6.1440000000000001</v>
      </c>
      <c r="G183" s="4">
        <v>62.2</v>
      </c>
      <c r="H183" s="4">
        <v>2.5979000000000001</v>
      </c>
      <c r="I183" s="4">
        <v>3</v>
      </c>
      <c r="J183" s="4">
        <v>193</v>
      </c>
      <c r="K183" s="4">
        <v>17.8</v>
      </c>
      <c r="L183" s="4">
        <v>396.9</v>
      </c>
      <c r="M183" s="4">
        <v>9.4499999999999993</v>
      </c>
      <c r="N183" s="4">
        <v>36.200000000000003</v>
      </c>
      <c r="O183" s="5">
        <f>'boston housing'!$J183/10000</f>
        <v>1.9300000000000001E-2</v>
      </c>
      <c r="P183" s="4">
        <f>Table3[[#This Row],[MEDV]]*1000+Table3[[#This Row],[TAX]]</f>
        <v>36393</v>
      </c>
    </row>
    <row r="184" spans="1:16" x14ac:dyDescent="0.3">
      <c r="A184" s="2">
        <v>9.103E-2</v>
      </c>
      <c r="B184" s="2">
        <v>0</v>
      </c>
      <c r="C184" s="2">
        <v>2.46</v>
      </c>
      <c r="D184" s="2">
        <v>0</v>
      </c>
      <c r="E184" s="2">
        <v>0.48799999999999999</v>
      </c>
      <c r="F184" s="2">
        <v>7.1550000000000002</v>
      </c>
      <c r="G184" s="2">
        <v>92.2</v>
      </c>
      <c r="H184" s="2">
        <v>2.7006000000000001</v>
      </c>
      <c r="I184" s="2">
        <v>3</v>
      </c>
      <c r="J184" s="2">
        <v>193</v>
      </c>
      <c r="K184" s="2">
        <v>17.8</v>
      </c>
      <c r="L184" s="2">
        <v>394.12</v>
      </c>
      <c r="M184" s="2">
        <v>4.82</v>
      </c>
      <c r="N184" s="2">
        <v>37.9</v>
      </c>
      <c r="O184" s="3">
        <f>'boston housing'!$J184/10000</f>
        <v>1.9300000000000001E-2</v>
      </c>
      <c r="P184" s="2">
        <f>Table3[[#This Row],[MEDV]]*1000+Table3[[#This Row],[TAX]]</f>
        <v>38093</v>
      </c>
    </row>
    <row r="185" spans="1:16" x14ac:dyDescent="0.3">
      <c r="A185" s="4">
        <v>0.10008</v>
      </c>
      <c r="B185" s="4">
        <v>0</v>
      </c>
      <c r="C185" s="4">
        <v>2.46</v>
      </c>
      <c r="D185" s="4">
        <v>0</v>
      </c>
      <c r="E185" s="4">
        <v>0.48799999999999999</v>
      </c>
      <c r="F185" s="4">
        <v>6.5629999999999997</v>
      </c>
      <c r="G185" s="4">
        <v>95.6</v>
      </c>
      <c r="H185" s="4">
        <v>2.847</v>
      </c>
      <c r="I185" s="4">
        <v>3</v>
      </c>
      <c r="J185" s="4">
        <v>193</v>
      </c>
      <c r="K185" s="4">
        <v>17.8</v>
      </c>
      <c r="L185" s="4">
        <v>396.9</v>
      </c>
      <c r="M185" s="4">
        <v>5.68</v>
      </c>
      <c r="N185" s="4">
        <v>32.5</v>
      </c>
      <c r="O185" s="5">
        <f>'boston housing'!$J185/10000</f>
        <v>1.9300000000000001E-2</v>
      </c>
      <c r="P185" s="4">
        <f>Table3[[#This Row],[MEDV]]*1000+Table3[[#This Row],[TAX]]</f>
        <v>32693</v>
      </c>
    </row>
    <row r="186" spans="1:16" x14ac:dyDescent="0.3">
      <c r="A186" s="2">
        <v>8.3080000000000001E-2</v>
      </c>
      <c r="B186" s="2">
        <v>0</v>
      </c>
      <c r="C186" s="2">
        <v>2.46</v>
      </c>
      <c r="D186" s="2">
        <v>0</v>
      </c>
      <c r="E186" s="2">
        <v>0.48799999999999999</v>
      </c>
      <c r="F186" s="2">
        <v>5.6040000000000001</v>
      </c>
      <c r="G186" s="2">
        <v>89.8</v>
      </c>
      <c r="H186" s="2">
        <v>2.9878999999999998</v>
      </c>
      <c r="I186" s="2">
        <v>3</v>
      </c>
      <c r="J186" s="2">
        <v>193</v>
      </c>
      <c r="K186" s="2">
        <v>17.8</v>
      </c>
      <c r="L186" s="2">
        <v>391</v>
      </c>
      <c r="M186" s="2">
        <v>13.98</v>
      </c>
      <c r="N186" s="2">
        <v>26.4</v>
      </c>
      <c r="O186" s="3">
        <f>'boston housing'!$J186/10000</f>
        <v>1.9300000000000001E-2</v>
      </c>
      <c r="P186" s="2">
        <f>Table3[[#This Row],[MEDV]]*1000+Table3[[#This Row],[TAX]]</f>
        <v>26593</v>
      </c>
    </row>
    <row r="187" spans="1:16" x14ac:dyDescent="0.3">
      <c r="A187" s="4">
        <v>6.0470000000000003E-2</v>
      </c>
      <c r="B187" s="4">
        <v>0</v>
      </c>
      <c r="C187" s="4">
        <v>2.46</v>
      </c>
      <c r="D187" s="4">
        <v>0</v>
      </c>
      <c r="E187" s="4">
        <v>0.48799999999999999</v>
      </c>
      <c r="F187" s="4">
        <v>6.1529999999999996</v>
      </c>
      <c r="G187" s="4">
        <v>68.8</v>
      </c>
      <c r="H187" s="4">
        <v>3.2797000000000001</v>
      </c>
      <c r="I187" s="4">
        <v>3</v>
      </c>
      <c r="J187" s="4">
        <v>193</v>
      </c>
      <c r="K187" s="4">
        <v>17.8</v>
      </c>
      <c r="L187" s="4">
        <v>387.11</v>
      </c>
      <c r="M187" s="4">
        <v>13.15</v>
      </c>
      <c r="N187" s="4">
        <v>29.6</v>
      </c>
      <c r="O187" s="5">
        <f>'boston housing'!$J187/10000</f>
        <v>1.9300000000000001E-2</v>
      </c>
      <c r="P187" s="4">
        <f>Table3[[#This Row],[MEDV]]*1000+Table3[[#This Row],[TAX]]</f>
        <v>29793</v>
      </c>
    </row>
    <row r="188" spans="1:16" x14ac:dyDescent="0.3">
      <c r="A188" s="2">
        <v>5.602E-2</v>
      </c>
      <c r="B188" s="2">
        <v>0</v>
      </c>
      <c r="C188" s="2">
        <v>2.46</v>
      </c>
      <c r="D188" s="2">
        <v>0</v>
      </c>
      <c r="E188" s="2">
        <v>0.48799999999999999</v>
      </c>
      <c r="F188" s="2">
        <v>7.8310000000000004</v>
      </c>
      <c r="G188" s="2">
        <v>53.6</v>
      </c>
      <c r="H188" s="2">
        <v>3.1991999999999998</v>
      </c>
      <c r="I188" s="2">
        <v>3</v>
      </c>
      <c r="J188" s="2">
        <v>193</v>
      </c>
      <c r="K188" s="2">
        <v>17.8</v>
      </c>
      <c r="L188" s="2">
        <v>392.63</v>
      </c>
      <c r="M188" s="2">
        <v>4.45</v>
      </c>
      <c r="N188" s="2">
        <v>50</v>
      </c>
      <c r="O188" s="3">
        <f>'boston housing'!$J188/10000</f>
        <v>1.9300000000000001E-2</v>
      </c>
      <c r="P188" s="2">
        <f>Table3[[#This Row],[MEDV]]*1000+Table3[[#This Row],[TAX]]</f>
        <v>50193</v>
      </c>
    </row>
    <row r="189" spans="1:16" x14ac:dyDescent="0.3">
      <c r="A189" s="4">
        <v>7.8750000000000001E-2</v>
      </c>
      <c r="B189" s="4">
        <v>45</v>
      </c>
      <c r="C189" s="4">
        <v>3.44</v>
      </c>
      <c r="D189" s="4">
        <v>0</v>
      </c>
      <c r="E189" s="4">
        <v>0.437</v>
      </c>
      <c r="F189" s="4">
        <v>6.782</v>
      </c>
      <c r="G189" s="4">
        <v>41.1</v>
      </c>
      <c r="H189" s="4">
        <v>3.7886000000000002</v>
      </c>
      <c r="I189" s="4">
        <v>5</v>
      </c>
      <c r="J189" s="4">
        <v>398</v>
      </c>
      <c r="K189" s="4">
        <v>15.2</v>
      </c>
      <c r="L189" s="4">
        <v>393.87</v>
      </c>
      <c r="M189" s="4">
        <v>6.68</v>
      </c>
      <c r="N189" s="4">
        <v>32</v>
      </c>
      <c r="O189" s="5">
        <f>'boston housing'!$J189/10000</f>
        <v>3.9800000000000002E-2</v>
      </c>
      <c r="P189" s="4">
        <f>Table3[[#This Row],[MEDV]]*1000+Table3[[#This Row],[TAX]]</f>
        <v>32398</v>
      </c>
    </row>
    <row r="190" spans="1:16" x14ac:dyDescent="0.3">
      <c r="A190" s="2">
        <v>0.12579000000000001</v>
      </c>
      <c r="B190" s="2">
        <v>45</v>
      </c>
      <c r="C190" s="2">
        <v>3.44</v>
      </c>
      <c r="D190" s="2">
        <v>0</v>
      </c>
      <c r="E190" s="2">
        <v>0.437</v>
      </c>
      <c r="F190" s="2">
        <v>6.556</v>
      </c>
      <c r="G190" s="2">
        <v>29.1</v>
      </c>
      <c r="H190" s="2">
        <v>4.5667</v>
      </c>
      <c r="I190" s="2">
        <v>5</v>
      </c>
      <c r="J190" s="2">
        <v>398</v>
      </c>
      <c r="K190" s="2">
        <v>15.2</v>
      </c>
      <c r="L190" s="2">
        <v>382.84</v>
      </c>
      <c r="M190" s="2">
        <v>4.5599999999999996</v>
      </c>
      <c r="N190" s="2">
        <v>29.8</v>
      </c>
      <c r="O190" s="3">
        <f>'boston housing'!$J190/10000</f>
        <v>3.9800000000000002E-2</v>
      </c>
      <c r="P190" s="2">
        <f>Table3[[#This Row],[MEDV]]*1000+Table3[[#This Row],[TAX]]</f>
        <v>30198</v>
      </c>
    </row>
    <row r="191" spans="1:16" x14ac:dyDescent="0.3">
      <c r="A191" s="4">
        <v>8.3699999999999997E-2</v>
      </c>
      <c r="B191" s="4">
        <v>45</v>
      </c>
      <c r="C191" s="4">
        <v>3.44</v>
      </c>
      <c r="D191" s="4">
        <v>0</v>
      </c>
      <c r="E191" s="4">
        <v>0.437</v>
      </c>
      <c r="F191" s="4">
        <v>7.1849999999999996</v>
      </c>
      <c r="G191" s="4">
        <v>38.9</v>
      </c>
      <c r="H191" s="4">
        <v>4.5667</v>
      </c>
      <c r="I191" s="4">
        <v>5</v>
      </c>
      <c r="J191" s="4">
        <v>398</v>
      </c>
      <c r="K191" s="4">
        <v>15.2</v>
      </c>
      <c r="L191" s="4">
        <v>396.9</v>
      </c>
      <c r="M191" s="4">
        <v>5.39</v>
      </c>
      <c r="N191" s="4">
        <v>34.9</v>
      </c>
      <c r="O191" s="5">
        <f>'boston housing'!$J191/10000</f>
        <v>3.9800000000000002E-2</v>
      </c>
      <c r="P191" s="4">
        <f>Table3[[#This Row],[MEDV]]*1000+Table3[[#This Row],[TAX]]</f>
        <v>35298</v>
      </c>
    </row>
    <row r="192" spans="1:16" x14ac:dyDescent="0.3">
      <c r="A192" s="2">
        <v>9.0679999999999997E-2</v>
      </c>
      <c r="B192" s="2">
        <v>45</v>
      </c>
      <c r="C192" s="2">
        <v>3.44</v>
      </c>
      <c r="D192" s="2">
        <v>0</v>
      </c>
      <c r="E192" s="2">
        <v>0.437</v>
      </c>
      <c r="F192" s="2">
        <v>6.9509999999999996</v>
      </c>
      <c r="G192" s="2">
        <v>21.5</v>
      </c>
      <c r="H192" s="2">
        <v>6.4798</v>
      </c>
      <c r="I192" s="2">
        <v>5</v>
      </c>
      <c r="J192" s="2">
        <v>398</v>
      </c>
      <c r="K192" s="2">
        <v>15.2</v>
      </c>
      <c r="L192" s="2">
        <v>377.68</v>
      </c>
      <c r="M192" s="2">
        <v>5.0999999999999996</v>
      </c>
      <c r="N192" s="2">
        <v>37</v>
      </c>
      <c r="O192" s="3">
        <f>'boston housing'!$J192/10000</f>
        <v>3.9800000000000002E-2</v>
      </c>
      <c r="P192" s="2">
        <f>Table3[[#This Row],[MEDV]]*1000+Table3[[#This Row],[TAX]]</f>
        <v>37398</v>
      </c>
    </row>
    <row r="193" spans="1:16" x14ac:dyDescent="0.3">
      <c r="A193" s="4">
        <v>6.9110000000000005E-2</v>
      </c>
      <c r="B193" s="4">
        <v>45</v>
      </c>
      <c r="C193" s="4">
        <v>3.44</v>
      </c>
      <c r="D193" s="4">
        <v>0</v>
      </c>
      <c r="E193" s="4">
        <v>0.437</v>
      </c>
      <c r="F193" s="4">
        <v>6.7389999999999999</v>
      </c>
      <c r="G193" s="4">
        <v>30.8</v>
      </c>
      <c r="H193" s="4">
        <v>6.4798</v>
      </c>
      <c r="I193" s="4">
        <v>5</v>
      </c>
      <c r="J193" s="4">
        <v>398</v>
      </c>
      <c r="K193" s="4">
        <v>15.2</v>
      </c>
      <c r="L193" s="4">
        <v>389.71</v>
      </c>
      <c r="M193" s="4">
        <v>4.6900000000000004</v>
      </c>
      <c r="N193" s="4">
        <v>30.5</v>
      </c>
      <c r="O193" s="5">
        <f>'boston housing'!$J193/10000</f>
        <v>3.9800000000000002E-2</v>
      </c>
      <c r="P193" s="4">
        <f>Table3[[#This Row],[MEDV]]*1000+Table3[[#This Row],[TAX]]</f>
        <v>30898</v>
      </c>
    </row>
    <row r="194" spans="1:16" x14ac:dyDescent="0.3">
      <c r="A194" s="2">
        <v>8.6639999999999995E-2</v>
      </c>
      <c r="B194" s="2">
        <v>45</v>
      </c>
      <c r="C194" s="2">
        <v>3.44</v>
      </c>
      <c r="D194" s="2">
        <v>0</v>
      </c>
      <c r="E194" s="2">
        <v>0.437</v>
      </c>
      <c r="F194" s="2">
        <v>7.1779999999999999</v>
      </c>
      <c r="G194" s="2">
        <v>26.3</v>
      </c>
      <c r="H194" s="2">
        <v>6.4798</v>
      </c>
      <c r="I194" s="2">
        <v>5</v>
      </c>
      <c r="J194" s="2">
        <v>398</v>
      </c>
      <c r="K194" s="2">
        <v>15.2</v>
      </c>
      <c r="L194" s="2">
        <v>390.49</v>
      </c>
      <c r="M194" s="2">
        <v>2.87</v>
      </c>
      <c r="N194" s="2">
        <v>36.4</v>
      </c>
      <c r="O194" s="3">
        <f>'boston housing'!$J194/10000</f>
        <v>3.9800000000000002E-2</v>
      </c>
      <c r="P194" s="2">
        <f>Table3[[#This Row],[MEDV]]*1000+Table3[[#This Row],[TAX]]</f>
        <v>36798</v>
      </c>
    </row>
    <row r="195" spans="1:16" x14ac:dyDescent="0.3">
      <c r="A195" s="4">
        <v>2.1870000000000001E-2</v>
      </c>
      <c r="B195" s="4">
        <v>60</v>
      </c>
      <c r="C195" s="4">
        <v>2.93</v>
      </c>
      <c r="D195" s="4">
        <v>0</v>
      </c>
      <c r="E195" s="4">
        <v>0.40100000000000002</v>
      </c>
      <c r="F195" s="4">
        <v>6.8</v>
      </c>
      <c r="G195" s="4">
        <v>9.9</v>
      </c>
      <c r="H195" s="4">
        <v>6.2195999999999998</v>
      </c>
      <c r="I195" s="4">
        <v>1</v>
      </c>
      <c r="J195" s="4">
        <v>265</v>
      </c>
      <c r="K195" s="4">
        <v>15.6</v>
      </c>
      <c r="L195" s="4">
        <v>393.37</v>
      </c>
      <c r="M195" s="4">
        <v>5.03</v>
      </c>
      <c r="N195" s="4">
        <v>31.1</v>
      </c>
      <c r="O195" s="5">
        <f>'boston housing'!$J195/10000</f>
        <v>2.6499999999999999E-2</v>
      </c>
      <c r="P195" s="4">
        <f>Table3[[#This Row],[MEDV]]*1000+Table3[[#This Row],[TAX]]</f>
        <v>31365</v>
      </c>
    </row>
    <row r="196" spans="1:16" x14ac:dyDescent="0.3">
      <c r="A196" s="2">
        <v>1.439E-2</v>
      </c>
      <c r="B196" s="2">
        <v>60</v>
      </c>
      <c r="C196" s="2">
        <v>2.93</v>
      </c>
      <c r="D196" s="2">
        <v>0</v>
      </c>
      <c r="E196" s="2">
        <v>0.40100000000000002</v>
      </c>
      <c r="F196" s="2">
        <v>6.6040000000000001</v>
      </c>
      <c r="G196" s="2">
        <v>18.8</v>
      </c>
      <c r="H196" s="2">
        <v>6.2195999999999998</v>
      </c>
      <c r="I196" s="2">
        <v>1</v>
      </c>
      <c r="J196" s="2">
        <v>265</v>
      </c>
      <c r="K196" s="2">
        <v>15.6</v>
      </c>
      <c r="L196" s="2">
        <v>376.7</v>
      </c>
      <c r="M196" s="2">
        <v>4.38</v>
      </c>
      <c r="N196" s="2">
        <v>29.1</v>
      </c>
      <c r="O196" s="3">
        <f>'boston housing'!$J196/10000</f>
        <v>2.6499999999999999E-2</v>
      </c>
      <c r="P196" s="2">
        <f>Table3[[#This Row],[MEDV]]*1000+Table3[[#This Row],[TAX]]</f>
        <v>29365</v>
      </c>
    </row>
    <row r="197" spans="1:16" x14ac:dyDescent="0.3">
      <c r="A197" s="4">
        <v>1.3809999999999999E-2</v>
      </c>
      <c r="B197" s="4">
        <v>80</v>
      </c>
      <c r="C197" s="4">
        <v>0.46</v>
      </c>
      <c r="D197" s="4">
        <v>0</v>
      </c>
      <c r="E197" s="4">
        <v>0.42199999999999999</v>
      </c>
      <c r="F197" s="4">
        <v>7.875</v>
      </c>
      <c r="G197" s="4">
        <v>32</v>
      </c>
      <c r="H197" s="4">
        <v>5.6483999999999996</v>
      </c>
      <c r="I197" s="4">
        <v>4</v>
      </c>
      <c r="J197" s="4">
        <v>255</v>
      </c>
      <c r="K197" s="4">
        <v>14.4</v>
      </c>
      <c r="L197" s="4">
        <v>394.23</v>
      </c>
      <c r="M197" s="4">
        <v>2.97</v>
      </c>
      <c r="N197" s="4">
        <v>50</v>
      </c>
      <c r="O197" s="5">
        <f>'boston housing'!$J197/10000</f>
        <v>2.5499999999999998E-2</v>
      </c>
      <c r="P197" s="4">
        <f>Table3[[#This Row],[MEDV]]*1000+Table3[[#This Row],[TAX]]</f>
        <v>50255</v>
      </c>
    </row>
    <row r="198" spans="1:16" x14ac:dyDescent="0.3">
      <c r="A198" s="2">
        <v>4.011E-2</v>
      </c>
      <c r="B198" s="2">
        <v>80</v>
      </c>
      <c r="C198" s="2">
        <v>1.52</v>
      </c>
      <c r="D198" s="2">
        <v>0</v>
      </c>
      <c r="E198" s="2">
        <v>0.40400000000000003</v>
      </c>
      <c r="F198" s="2">
        <v>7.2869999999999999</v>
      </c>
      <c r="G198" s="2">
        <v>34.1</v>
      </c>
      <c r="H198" s="2">
        <v>7.3090000000000002</v>
      </c>
      <c r="I198" s="2">
        <v>2</v>
      </c>
      <c r="J198" s="2">
        <v>329</v>
      </c>
      <c r="K198" s="2">
        <v>12.6</v>
      </c>
      <c r="L198" s="2">
        <v>396.9</v>
      </c>
      <c r="M198" s="2">
        <v>4.08</v>
      </c>
      <c r="N198" s="2">
        <v>33.299999999999997</v>
      </c>
      <c r="O198" s="3">
        <f>'boston housing'!$J198/10000</f>
        <v>3.2899999999999999E-2</v>
      </c>
      <c r="P198" s="2">
        <f>Table3[[#This Row],[MEDV]]*1000+Table3[[#This Row],[TAX]]</f>
        <v>33629</v>
      </c>
    </row>
    <row r="199" spans="1:16" x14ac:dyDescent="0.3">
      <c r="A199" s="4">
        <v>4.666E-2</v>
      </c>
      <c r="B199" s="4">
        <v>80</v>
      </c>
      <c r="C199" s="4">
        <v>1.52</v>
      </c>
      <c r="D199" s="4">
        <v>0</v>
      </c>
      <c r="E199" s="4">
        <v>0.40400000000000003</v>
      </c>
      <c r="F199" s="4">
        <v>7.1070000000000002</v>
      </c>
      <c r="G199" s="4">
        <v>36.6</v>
      </c>
      <c r="H199" s="4">
        <v>7.3090000000000002</v>
      </c>
      <c r="I199" s="4">
        <v>2</v>
      </c>
      <c r="J199" s="4">
        <v>329</v>
      </c>
      <c r="K199" s="4">
        <v>12.6</v>
      </c>
      <c r="L199" s="4">
        <v>354.31</v>
      </c>
      <c r="M199" s="4">
        <v>8.61</v>
      </c>
      <c r="N199" s="4">
        <v>30.3</v>
      </c>
      <c r="O199" s="5">
        <f>'boston housing'!$J199/10000</f>
        <v>3.2899999999999999E-2</v>
      </c>
      <c r="P199" s="4">
        <f>Table3[[#This Row],[MEDV]]*1000+Table3[[#This Row],[TAX]]</f>
        <v>30629</v>
      </c>
    </row>
    <row r="200" spans="1:16" x14ac:dyDescent="0.3">
      <c r="A200" s="2">
        <v>3.7679999999999998E-2</v>
      </c>
      <c r="B200" s="2">
        <v>80</v>
      </c>
      <c r="C200" s="2">
        <v>1.52</v>
      </c>
      <c r="D200" s="2">
        <v>0</v>
      </c>
      <c r="E200" s="2">
        <v>0.40400000000000003</v>
      </c>
      <c r="F200" s="2">
        <v>7.274</v>
      </c>
      <c r="G200" s="2">
        <v>38.299999999999997</v>
      </c>
      <c r="H200" s="2">
        <v>7.3090000000000002</v>
      </c>
      <c r="I200" s="2">
        <v>2</v>
      </c>
      <c r="J200" s="2">
        <v>329</v>
      </c>
      <c r="K200" s="2">
        <v>12.6</v>
      </c>
      <c r="L200" s="2">
        <v>392.2</v>
      </c>
      <c r="M200" s="2">
        <v>6.62</v>
      </c>
      <c r="N200" s="2">
        <v>34.6</v>
      </c>
      <c r="O200" s="3">
        <f>'boston housing'!$J200/10000</f>
        <v>3.2899999999999999E-2</v>
      </c>
      <c r="P200" s="2">
        <f>Table3[[#This Row],[MEDV]]*1000+Table3[[#This Row],[TAX]]</f>
        <v>34929</v>
      </c>
    </row>
    <row r="201" spans="1:16" x14ac:dyDescent="0.3">
      <c r="A201" s="4">
        <v>3.15E-2</v>
      </c>
      <c r="B201" s="4">
        <v>95</v>
      </c>
      <c r="C201" s="4">
        <v>1.47</v>
      </c>
      <c r="D201" s="4">
        <v>0</v>
      </c>
      <c r="E201" s="4">
        <v>0.40300000000000002</v>
      </c>
      <c r="F201" s="4">
        <v>6.9749999999999996</v>
      </c>
      <c r="G201" s="4">
        <v>15.3</v>
      </c>
      <c r="H201" s="4">
        <v>7.6534000000000004</v>
      </c>
      <c r="I201" s="4">
        <v>3</v>
      </c>
      <c r="J201" s="4">
        <v>402</v>
      </c>
      <c r="K201" s="4">
        <v>17</v>
      </c>
      <c r="L201" s="4">
        <v>396.9</v>
      </c>
      <c r="M201" s="4">
        <v>4.5599999999999996</v>
      </c>
      <c r="N201" s="4">
        <v>34.9</v>
      </c>
      <c r="O201" s="5">
        <f>'boston housing'!$J201/10000</f>
        <v>4.02E-2</v>
      </c>
      <c r="P201" s="4">
        <f>Table3[[#This Row],[MEDV]]*1000+Table3[[#This Row],[TAX]]</f>
        <v>35302</v>
      </c>
    </row>
    <row r="202" spans="1:16" x14ac:dyDescent="0.3">
      <c r="A202" s="2">
        <v>1.7780000000000001E-2</v>
      </c>
      <c r="B202" s="2">
        <v>95</v>
      </c>
      <c r="C202" s="2">
        <v>1.47</v>
      </c>
      <c r="D202" s="2">
        <v>0</v>
      </c>
      <c r="E202" s="2">
        <v>0.40300000000000002</v>
      </c>
      <c r="F202" s="2">
        <v>7.1349999999999998</v>
      </c>
      <c r="G202" s="2">
        <v>13.9</v>
      </c>
      <c r="H202" s="2">
        <v>7.6534000000000004</v>
      </c>
      <c r="I202" s="2">
        <v>3</v>
      </c>
      <c r="J202" s="2">
        <v>402</v>
      </c>
      <c r="K202" s="2">
        <v>17</v>
      </c>
      <c r="L202" s="2">
        <v>384.3</v>
      </c>
      <c r="M202" s="2">
        <v>4.45</v>
      </c>
      <c r="N202" s="2">
        <v>32.9</v>
      </c>
      <c r="O202" s="3">
        <f>'boston housing'!$J202/10000</f>
        <v>4.02E-2</v>
      </c>
      <c r="P202" s="2">
        <f>Table3[[#This Row],[MEDV]]*1000+Table3[[#This Row],[TAX]]</f>
        <v>33302</v>
      </c>
    </row>
    <row r="203" spans="1:16" x14ac:dyDescent="0.3">
      <c r="A203" s="4">
        <v>3.4450000000000001E-2</v>
      </c>
      <c r="B203" s="4">
        <v>82.5</v>
      </c>
      <c r="C203" s="4">
        <v>2.0299999999999998</v>
      </c>
      <c r="D203" s="4">
        <v>0</v>
      </c>
      <c r="E203" s="4">
        <v>0.41499999999999998</v>
      </c>
      <c r="F203" s="4">
        <v>6.1619999999999999</v>
      </c>
      <c r="G203" s="4">
        <v>38.4</v>
      </c>
      <c r="H203" s="4">
        <v>6.27</v>
      </c>
      <c r="I203" s="4">
        <v>2</v>
      </c>
      <c r="J203" s="4">
        <v>348</v>
      </c>
      <c r="K203" s="4">
        <v>14.7</v>
      </c>
      <c r="L203" s="4">
        <v>393.77</v>
      </c>
      <c r="M203" s="4">
        <v>7.43</v>
      </c>
      <c r="N203" s="4">
        <v>24.1</v>
      </c>
      <c r="O203" s="5">
        <f>'boston housing'!$J203/10000</f>
        <v>3.4799999999999998E-2</v>
      </c>
      <c r="P203" s="4">
        <f>Table3[[#This Row],[MEDV]]*1000+Table3[[#This Row],[TAX]]</f>
        <v>24448</v>
      </c>
    </row>
    <row r="204" spans="1:16" x14ac:dyDescent="0.3">
      <c r="A204" s="2">
        <v>2.1770000000000001E-2</v>
      </c>
      <c r="B204" s="2">
        <v>82.5</v>
      </c>
      <c r="C204" s="2">
        <v>2.0299999999999998</v>
      </c>
      <c r="D204" s="2">
        <v>0</v>
      </c>
      <c r="E204" s="2">
        <v>0.41499999999999998</v>
      </c>
      <c r="F204" s="2">
        <v>7.61</v>
      </c>
      <c r="G204" s="2">
        <v>15.7</v>
      </c>
      <c r="H204" s="2">
        <v>6.27</v>
      </c>
      <c r="I204" s="2">
        <v>2</v>
      </c>
      <c r="J204" s="2">
        <v>348</v>
      </c>
      <c r="K204" s="2">
        <v>14.7</v>
      </c>
      <c r="L204" s="2">
        <v>395.38</v>
      </c>
      <c r="M204" s="2">
        <v>3.11</v>
      </c>
      <c r="N204" s="2">
        <v>42.3</v>
      </c>
      <c r="O204" s="3">
        <f>'boston housing'!$J204/10000</f>
        <v>3.4799999999999998E-2</v>
      </c>
      <c r="P204" s="2">
        <f>Table3[[#This Row],[MEDV]]*1000+Table3[[#This Row],[TAX]]</f>
        <v>42648</v>
      </c>
    </row>
    <row r="205" spans="1:16" x14ac:dyDescent="0.3">
      <c r="A205" s="4">
        <v>3.5099999999999999E-2</v>
      </c>
      <c r="B205" s="4">
        <v>95</v>
      </c>
      <c r="C205" s="4">
        <v>2.68</v>
      </c>
      <c r="D205" s="4">
        <v>0</v>
      </c>
      <c r="E205" s="4">
        <v>0.41610000000000003</v>
      </c>
      <c r="F205" s="4">
        <v>7.8529999999999998</v>
      </c>
      <c r="G205" s="4">
        <v>33.200000000000003</v>
      </c>
      <c r="H205" s="4">
        <v>5.1180000000000003</v>
      </c>
      <c r="I205" s="4">
        <v>4</v>
      </c>
      <c r="J205" s="4">
        <v>224</v>
      </c>
      <c r="K205" s="4">
        <v>14.7</v>
      </c>
      <c r="L205" s="4">
        <v>392.78</v>
      </c>
      <c r="M205" s="4">
        <v>3.81</v>
      </c>
      <c r="N205" s="4">
        <v>48.5</v>
      </c>
      <c r="O205" s="5">
        <f>'boston housing'!$J205/10000</f>
        <v>2.24E-2</v>
      </c>
      <c r="P205" s="4">
        <f>Table3[[#This Row],[MEDV]]*1000+Table3[[#This Row],[TAX]]</f>
        <v>48724</v>
      </c>
    </row>
    <row r="206" spans="1:16" x14ac:dyDescent="0.3">
      <c r="A206" s="2">
        <v>2.009E-2</v>
      </c>
      <c r="B206" s="2">
        <v>95</v>
      </c>
      <c r="C206" s="2">
        <v>2.68</v>
      </c>
      <c r="D206" s="2">
        <v>0</v>
      </c>
      <c r="E206" s="2">
        <v>0.41610000000000003</v>
      </c>
      <c r="F206" s="2">
        <v>8.0340000000000007</v>
      </c>
      <c r="G206" s="2">
        <v>31.9</v>
      </c>
      <c r="H206" s="2">
        <v>5.1180000000000003</v>
      </c>
      <c r="I206" s="2">
        <v>4</v>
      </c>
      <c r="J206" s="2">
        <v>224</v>
      </c>
      <c r="K206" s="2">
        <v>14.7</v>
      </c>
      <c r="L206" s="2">
        <v>390.55</v>
      </c>
      <c r="M206" s="2">
        <v>2.88</v>
      </c>
      <c r="N206" s="2">
        <v>50</v>
      </c>
      <c r="O206" s="3">
        <f>'boston housing'!$J206/10000</f>
        <v>2.24E-2</v>
      </c>
      <c r="P206" s="2">
        <f>Table3[[#This Row],[MEDV]]*1000+Table3[[#This Row],[TAX]]</f>
        <v>50224</v>
      </c>
    </row>
    <row r="207" spans="1:16" x14ac:dyDescent="0.3">
      <c r="A207" s="4">
        <v>0.13642000000000001</v>
      </c>
      <c r="B207" s="4">
        <v>0</v>
      </c>
      <c r="C207" s="4">
        <v>10.59</v>
      </c>
      <c r="D207" s="4">
        <v>0</v>
      </c>
      <c r="E207" s="4">
        <v>0.48899999999999999</v>
      </c>
      <c r="F207" s="4">
        <v>5.891</v>
      </c>
      <c r="G207" s="4">
        <v>22.3</v>
      </c>
      <c r="H207" s="4">
        <v>3.9453999999999998</v>
      </c>
      <c r="I207" s="4">
        <v>4</v>
      </c>
      <c r="J207" s="4">
        <v>277</v>
      </c>
      <c r="K207" s="4">
        <v>18.600000000000001</v>
      </c>
      <c r="L207" s="4">
        <v>396.9</v>
      </c>
      <c r="M207" s="4">
        <v>10.87</v>
      </c>
      <c r="N207" s="4">
        <v>22.6</v>
      </c>
      <c r="O207" s="5">
        <f>'boston housing'!$J207/10000</f>
        <v>2.7699999999999999E-2</v>
      </c>
      <c r="P207" s="4">
        <f>Table3[[#This Row],[MEDV]]*1000+Table3[[#This Row],[TAX]]</f>
        <v>22877</v>
      </c>
    </row>
    <row r="208" spans="1:16" x14ac:dyDescent="0.3">
      <c r="A208" s="2">
        <v>0.22969000000000001</v>
      </c>
      <c r="B208" s="2">
        <v>0</v>
      </c>
      <c r="C208" s="2">
        <v>10.59</v>
      </c>
      <c r="D208" s="2">
        <v>0</v>
      </c>
      <c r="E208" s="2">
        <v>0.48899999999999999</v>
      </c>
      <c r="F208" s="2">
        <v>6.3259999999999996</v>
      </c>
      <c r="G208" s="2">
        <v>52.5</v>
      </c>
      <c r="H208" s="2">
        <v>4.3548999999999998</v>
      </c>
      <c r="I208" s="2">
        <v>4</v>
      </c>
      <c r="J208" s="2">
        <v>277</v>
      </c>
      <c r="K208" s="2">
        <v>18.600000000000001</v>
      </c>
      <c r="L208" s="2">
        <v>394.87</v>
      </c>
      <c r="M208" s="2">
        <v>10.97</v>
      </c>
      <c r="N208" s="2">
        <v>24.4</v>
      </c>
      <c r="O208" s="3">
        <f>'boston housing'!$J208/10000</f>
        <v>2.7699999999999999E-2</v>
      </c>
      <c r="P208" s="2">
        <f>Table3[[#This Row],[MEDV]]*1000+Table3[[#This Row],[TAX]]</f>
        <v>24677</v>
      </c>
    </row>
    <row r="209" spans="1:16" x14ac:dyDescent="0.3">
      <c r="A209" s="4">
        <v>0.25198999999999999</v>
      </c>
      <c r="B209" s="4">
        <v>0</v>
      </c>
      <c r="C209" s="4">
        <v>10.59</v>
      </c>
      <c r="D209" s="4">
        <v>0</v>
      </c>
      <c r="E209" s="4">
        <v>0.48899999999999999</v>
      </c>
      <c r="F209" s="4">
        <v>5.7830000000000004</v>
      </c>
      <c r="G209" s="4">
        <v>72.7</v>
      </c>
      <c r="H209" s="4">
        <v>4.3548999999999998</v>
      </c>
      <c r="I209" s="4">
        <v>4</v>
      </c>
      <c r="J209" s="4">
        <v>277</v>
      </c>
      <c r="K209" s="4">
        <v>18.600000000000001</v>
      </c>
      <c r="L209" s="4">
        <v>389.43</v>
      </c>
      <c r="M209" s="4">
        <v>18.059999999999999</v>
      </c>
      <c r="N209" s="4">
        <v>22.5</v>
      </c>
      <c r="O209" s="5">
        <f>'boston housing'!$J209/10000</f>
        <v>2.7699999999999999E-2</v>
      </c>
      <c r="P209" s="4">
        <f>Table3[[#This Row],[MEDV]]*1000+Table3[[#This Row],[TAX]]</f>
        <v>22777</v>
      </c>
    </row>
    <row r="210" spans="1:16" x14ac:dyDescent="0.3">
      <c r="A210" s="2">
        <v>0.13586999999999999</v>
      </c>
      <c r="B210" s="2">
        <v>0</v>
      </c>
      <c r="C210" s="2">
        <v>10.59</v>
      </c>
      <c r="D210" s="2">
        <v>1</v>
      </c>
      <c r="E210" s="2">
        <v>0.48899999999999999</v>
      </c>
      <c r="F210" s="2">
        <v>6.0640000000000001</v>
      </c>
      <c r="G210" s="2">
        <v>59.1</v>
      </c>
      <c r="H210" s="2">
        <v>4.2392000000000003</v>
      </c>
      <c r="I210" s="2">
        <v>4</v>
      </c>
      <c r="J210" s="2">
        <v>277</v>
      </c>
      <c r="K210" s="2">
        <v>18.600000000000001</v>
      </c>
      <c r="L210" s="2">
        <v>381.32</v>
      </c>
      <c r="M210" s="2">
        <v>14.66</v>
      </c>
      <c r="N210" s="2">
        <v>24.4</v>
      </c>
      <c r="O210" s="3">
        <f>'boston housing'!$J210/10000</f>
        <v>2.7699999999999999E-2</v>
      </c>
      <c r="P210" s="2">
        <f>Table3[[#This Row],[MEDV]]*1000+Table3[[#This Row],[TAX]]</f>
        <v>24677</v>
      </c>
    </row>
    <row r="211" spans="1:16" x14ac:dyDescent="0.3">
      <c r="A211" s="4">
        <v>0.43570999999999999</v>
      </c>
      <c r="B211" s="4">
        <v>0</v>
      </c>
      <c r="C211" s="4">
        <v>10.59</v>
      </c>
      <c r="D211" s="4">
        <v>1</v>
      </c>
      <c r="E211" s="4">
        <v>0.48899999999999999</v>
      </c>
      <c r="F211" s="4">
        <v>5.3440000000000003</v>
      </c>
      <c r="G211" s="4">
        <v>100</v>
      </c>
      <c r="H211" s="4">
        <v>3.875</v>
      </c>
      <c r="I211" s="4">
        <v>4</v>
      </c>
      <c r="J211" s="4">
        <v>277</v>
      </c>
      <c r="K211" s="4">
        <v>18.600000000000001</v>
      </c>
      <c r="L211" s="4">
        <v>396.9</v>
      </c>
      <c r="M211" s="4">
        <v>23.09</v>
      </c>
      <c r="N211" s="4">
        <v>20</v>
      </c>
      <c r="O211" s="5">
        <f>'boston housing'!$J211/10000</f>
        <v>2.7699999999999999E-2</v>
      </c>
      <c r="P211" s="4">
        <f>Table3[[#This Row],[MEDV]]*1000+Table3[[#This Row],[TAX]]</f>
        <v>20277</v>
      </c>
    </row>
    <row r="212" spans="1:16" x14ac:dyDescent="0.3">
      <c r="A212" s="2">
        <v>0.17446</v>
      </c>
      <c r="B212" s="2">
        <v>0</v>
      </c>
      <c r="C212" s="2">
        <v>10.59</v>
      </c>
      <c r="D212" s="2">
        <v>1</v>
      </c>
      <c r="E212" s="2">
        <v>0.48899999999999999</v>
      </c>
      <c r="F212" s="2">
        <v>5.96</v>
      </c>
      <c r="G212" s="2">
        <v>92.1</v>
      </c>
      <c r="H212" s="2">
        <v>3.8771</v>
      </c>
      <c r="I212" s="2">
        <v>4</v>
      </c>
      <c r="J212" s="2">
        <v>277</v>
      </c>
      <c r="K212" s="2">
        <v>18.600000000000001</v>
      </c>
      <c r="L212" s="2">
        <v>393.25</v>
      </c>
      <c r="M212" s="2">
        <v>17.27</v>
      </c>
      <c r="N212" s="2">
        <v>21.7</v>
      </c>
      <c r="O212" s="3">
        <f>'boston housing'!$J212/10000</f>
        <v>2.7699999999999999E-2</v>
      </c>
      <c r="P212" s="2">
        <f>Table3[[#This Row],[MEDV]]*1000+Table3[[#This Row],[TAX]]</f>
        <v>21977</v>
      </c>
    </row>
    <row r="213" spans="1:16" x14ac:dyDescent="0.3">
      <c r="A213" s="4">
        <v>0.37578</v>
      </c>
      <c r="B213" s="4">
        <v>0</v>
      </c>
      <c r="C213" s="4">
        <v>10.59</v>
      </c>
      <c r="D213" s="4">
        <v>1</v>
      </c>
      <c r="E213" s="4">
        <v>0.48899999999999999</v>
      </c>
      <c r="F213" s="4">
        <v>5.4039999999999999</v>
      </c>
      <c r="G213" s="4">
        <v>88.6</v>
      </c>
      <c r="H213" s="4">
        <v>3.665</v>
      </c>
      <c r="I213" s="4">
        <v>4</v>
      </c>
      <c r="J213" s="4">
        <v>277</v>
      </c>
      <c r="K213" s="4">
        <v>18.600000000000001</v>
      </c>
      <c r="L213" s="4">
        <v>395.24</v>
      </c>
      <c r="M213" s="4">
        <v>23.98</v>
      </c>
      <c r="N213" s="4">
        <v>19.3</v>
      </c>
      <c r="O213" s="5">
        <f>'boston housing'!$J213/10000</f>
        <v>2.7699999999999999E-2</v>
      </c>
      <c r="P213" s="4">
        <f>Table3[[#This Row],[MEDV]]*1000+Table3[[#This Row],[TAX]]</f>
        <v>19577</v>
      </c>
    </row>
    <row r="214" spans="1:16" x14ac:dyDescent="0.3">
      <c r="A214" s="2">
        <v>0.21718999999999999</v>
      </c>
      <c r="B214" s="2">
        <v>0</v>
      </c>
      <c r="C214" s="2">
        <v>10.59</v>
      </c>
      <c r="D214" s="2">
        <v>1</v>
      </c>
      <c r="E214" s="2">
        <v>0.48899999999999999</v>
      </c>
      <c r="F214" s="2">
        <v>5.8070000000000004</v>
      </c>
      <c r="G214" s="2">
        <v>53.8</v>
      </c>
      <c r="H214" s="2">
        <v>3.6526000000000001</v>
      </c>
      <c r="I214" s="2">
        <v>4</v>
      </c>
      <c r="J214" s="2">
        <v>277</v>
      </c>
      <c r="K214" s="2">
        <v>18.600000000000001</v>
      </c>
      <c r="L214" s="2">
        <v>390.94</v>
      </c>
      <c r="M214" s="2">
        <v>16.03</v>
      </c>
      <c r="N214" s="2">
        <v>22.4</v>
      </c>
      <c r="O214" s="3">
        <f>'boston housing'!$J214/10000</f>
        <v>2.7699999999999999E-2</v>
      </c>
      <c r="P214" s="2">
        <f>Table3[[#This Row],[MEDV]]*1000+Table3[[#This Row],[TAX]]</f>
        <v>22677</v>
      </c>
    </row>
    <row r="215" spans="1:16" x14ac:dyDescent="0.3">
      <c r="A215" s="4">
        <v>0.14052000000000001</v>
      </c>
      <c r="B215" s="4">
        <v>0</v>
      </c>
      <c r="C215" s="4">
        <v>10.59</v>
      </c>
      <c r="D215" s="4">
        <v>0</v>
      </c>
      <c r="E215" s="4">
        <v>0.48899999999999999</v>
      </c>
      <c r="F215" s="4">
        <v>6.375</v>
      </c>
      <c r="G215" s="4">
        <v>32.299999999999997</v>
      </c>
      <c r="H215" s="4">
        <v>3.9453999999999998</v>
      </c>
      <c r="I215" s="4">
        <v>4</v>
      </c>
      <c r="J215" s="4">
        <v>277</v>
      </c>
      <c r="K215" s="4">
        <v>18.600000000000001</v>
      </c>
      <c r="L215" s="4">
        <v>385.81</v>
      </c>
      <c r="M215" s="4">
        <v>9.3800000000000008</v>
      </c>
      <c r="N215" s="4">
        <v>28.1</v>
      </c>
      <c r="O215" s="5">
        <f>'boston housing'!$J215/10000</f>
        <v>2.7699999999999999E-2</v>
      </c>
      <c r="P215" s="4">
        <f>Table3[[#This Row],[MEDV]]*1000+Table3[[#This Row],[TAX]]</f>
        <v>28377</v>
      </c>
    </row>
    <row r="216" spans="1:16" x14ac:dyDescent="0.3">
      <c r="A216" s="2">
        <v>0.28954999999999997</v>
      </c>
      <c r="B216" s="2">
        <v>0</v>
      </c>
      <c r="C216" s="2">
        <v>10.59</v>
      </c>
      <c r="D216" s="2">
        <v>0</v>
      </c>
      <c r="E216" s="2">
        <v>0.48899999999999999</v>
      </c>
      <c r="F216" s="2">
        <v>5.4119999999999999</v>
      </c>
      <c r="G216" s="2">
        <v>9.8000000000000007</v>
      </c>
      <c r="H216" s="2">
        <v>3.5874999999999999</v>
      </c>
      <c r="I216" s="2">
        <v>4</v>
      </c>
      <c r="J216" s="2">
        <v>277</v>
      </c>
      <c r="K216" s="2">
        <v>18.600000000000001</v>
      </c>
      <c r="L216" s="2">
        <v>348.93</v>
      </c>
      <c r="M216" s="2">
        <v>29.55</v>
      </c>
      <c r="N216" s="2">
        <v>23.7</v>
      </c>
      <c r="O216" s="3">
        <f>'boston housing'!$J216/10000</f>
        <v>2.7699999999999999E-2</v>
      </c>
      <c r="P216" s="2">
        <f>Table3[[#This Row],[MEDV]]*1000+Table3[[#This Row],[TAX]]</f>
        <v>23977</v>
      </c>
    </row>
    <row r="217" spans="1:16" x14ac:dyDescent="0.3">
      <c r="A217" s="4">
        <v>0.19802</v>
      </c>
      <c r="B217" s="4">
        <v>0</v>
      </c>
      <c r="C217" s="4">
        <v>10.59</v>
      </c>
      <c r="D217" s="4">
        <v>0</v>
      </c>
      <c r="E217" s="4">
        <v>0.48899999999999999</v>
      </c>
      <c r="F217" s="4">
        <v>6.1820000000000004</v>
      </c>
      <c r="G217" s="4">
        <v>42.4</v>
      </c>
      <c r="H217" s="4">
        <v>3.9453999999999998</v>
      </c>
      <c r="I217" s="4">
        <v>4</v>
      </c>
      <c r="J217" s="4">
        <v>277</v>
      </c>
      <c r="K217" s="4">
        <v>18.600000000000001</v>
      </c>
      <c r="L217" s="4">
        <v>393.63</v>
      </c>
      <c r="M217" s="4">
        <v>9.4700000000000006</v>
      </c>
      <c r="N217" s="4">
        <v>25</v>
      </c>
      <c r="O217" s="5">
        <f>'boston housing'!$J217/10000</f>
        <v>2.7699999999999999E-2</v>
      </c>
      <c r="P217" s="4">
        <f>Table3[[#This Row],[MEDV]]*1000+Table3[[#This Row],[TAX]]</f>
        <v>25277</v>
      </c>
    </row>
    <row r="218" spans="1:16" x14ac:dyDescent="0.3">
      <c r="A218" s="2">
        <v>4.5600000000000002E-2</v>
      </c>
      <c r="B218" s="2">
        <v>0</v>
      </c>
      <c r="C218" s="2">
        <v>13.89</v>
      </c>
      <c r="D218" s="2">
        <v>1</v>
      </c>
      <c r="E218" s="2">
        <v>0.55000000000000004</v>
      </c>
      <c r="F218" s="2">
        <v>5.8879999999999999</v>
      </c>
      <c r="G218" s="2">
        <v>56</v>
      </c>
      <c r="H218" s="2">
        <v>3.1120999999999999</v>
      </c>
      <c r="I218" s="2">
        <v>5</v>
      </c>
      <c r="J218" s="2">
        <v>276</v>
      </c>
      <c r="K218" s="2">
        <v>16.399999999999999</v>
      </c>
      <c r="L218" s="2">
        <v>392.8</v>
      </c>
      <c r="M218" s="2">
        <v>13.51</v>
      </c>
      <c r="N218" s="2">
        <v>23.3</v>
      </c>
      <c r="O218" s="3">
        <f>'boston housing'!$J218/10000</f>
        <v>2.76E-2</v>
      </c>
      <c r="P218" s="2">
        <f>Table3[[#This Row],[MEDV]]*1000+Table3[[#This Row],[TAX]]</f>
        <v>23576</v>
      </c>
    </row>
    <row r="219" spans="1:16" x14ac:dyDescent="0.3">
      <c r="A219" s="4">
        <v>7.0129999999999998E-2</v>
      </c>
      <c r="B219" s="4">
        <v>0</v>
      </c>
      <c r="C219" s="4">
        <v>13.89</v>
      </c>
      <c r="D219" s="4">
        <v>0</v>
      </c>
      <c r="E219" s="4">
        <v>0.55000000000000004</v>
      </c>
      <c r="F219" s="4">
        <v>6.6420000000000003</v>
      </c>
      <c r="G219" s="4">
        <v>85.1</v>
      </c>
      <c r="H219" s="4">
        <v>3.4211</v>
      </c>
      <c r="I219" s="4">
        <v>5</v>
      </c>
      <c r="J219" s="4">
        <v>276</v>
      </c>
      <c r="K219" s="4">
        <v>16.399999999999999</v>
      </c>
      <c r="L219" s="4">
        <v>392.78</v>
      </c>
      <c r="M219" s="4">
        <v>9.69</v>
      </c>
      <c r="N219" s="4">
        <v>28.7</v>
      </c>
      <c r="O219" s="5">
        <f>'boston housing'!$J219/10000</f>
        <v>2.76E-2</v>
      </c>
      <c r="P219" s="4">
        <f>Table3[[#This Row],[MEDV]]*1000+Table3[[#This Row],[TAX]]</f>
        <v>28976</v>
      </c>
    </row>
    <row r="220" spans="1:16" x14ac:dyDescent="0.3">
      <c r="A220" s="2">
        <v>0.11069</v>
      </c>
      <c r="B220" s="2">
        <v>0</v>
      </c>
      <c r="C220" s="2">
        <v>13.89</v>
      </c>
      <c r="D220" s="2">
        <v>1</v>
      </c>
      <c r="E220" s="2">
        <v>0.55000000000000004</v>
      </c>
      <c r="F220" s="2">
        <v>5.9509999999999996</v>
      </c>
      <c r="G220" s="2">
        <v>93.8</v>
      </c>
      <c r="H220" s="2">
        <v>2.8893</v>
      </c>
      <c r="I220" s="2">
        <v>5</v>
      </c>
      <c r="J220" s="2">
        <v>276</v>
      </c>
      <c r="K220" s="2">
        <v>16.399999999999999</v>
      </c>
      <c r="L220" s="2">
        <v>396.9</v>
      </c>
      <c r="M220" s="2">
        <v>17.920000000000002</v>
      </c>
      <c r="N220" s="2">
        <v>21.5</v>
      </c>
      <c r="O220" s="3">
        <f>'boston housing'!$J220/10000</f>
        <v>2.76E-2</v>
      </c>
      <c r="P220" s="2">
        <f>Table3[[#This Row],[MEDV]]*1000+Table3[[#This Row],[TAX]]</f>
        <v>21776</v>
      </c>
    </row>
    <row r="221" spans="1:16" x14ac:dyDescent="0.3">
      <c r="A221" s="4">
        <v>0.11425</v>
      </c>
      <c r="B221" s="4">
        <v>0</v>
      </c>
      <c r="C221" s="4">
        <v>13.89</v>
      </c>
      <c r="D221" s="4">
        <v>1</v>
      </c>
      <c r="E221" s="4">
        <v>0.55000000000000004</v>
      </c>
      <c r="F221" s="4">
        <v>6.3730000000000002</v>
      </c>
      <c r="G221" s="4">
        <v>92.4</v>
      </c>
      <c r="H221" s="4">
        <v>3.3633000000000002</v>
      </c>
      <c r="I221" s="4">
        <v>5</v>
      </c>
      <c r="J221" s="4">
        <v>276</v>
      </c>
      <c r="K221" s="4">
        <v>16.399999999999999</v>
      </c>
      <c r="L221" s="4">
        <v>393.74</v>
      </c>
      <c r="M221" s="4">
        <v>10.5</v>
      </c>
      <c r="N221" s="4">
        <v>23</v>
      </c>
      <c r="O221" s="5">
        <f>'boston housing'!$J221/10000</f>
        <v>2.76E-2</v>
      </c>
      <c r="P221" s="4">
        <f>Table3[[#This Row],[MEDV]]*1000+Table3[[#This Row],[TAX]]</f>
        <v>23276</v>
      </c>
    </row>
    <row r="222" spans="1:16" x14ac:dyDescent="0.3">
      <c r="A222" s="2">
        <v>0.35809000000000002</v>
      </c>
      <c r="B222" s="2">
        <v>0</v>
      </c>
      <c r="C222" s="2">
        <v>6.2</v>
      </c>
      <c r="D222" s="2">
        <v>1</v>
      </c>
      <c r="E222" s="2">
        <v>0.50700000000000001</v>
      </c>
      <c r="F222" s="2">
        <v>6.9509999999999996</v>
      </c>
      <c r="G222" s="2">
        <v>88.5</v>
      </c>
      <c r="H222" s="2">
        <v>2.8616999999999999</v>
      </c>
      <c r="I222" s="2">
        <v>8</v>
      </c>
      <c r="J222" s="2">
        <v>307</v>
      </c>
      <c r="K222" s="2">
        <v>17.399999999999999</v>
      </c>
      <c r="L222" s="2">
        <v>391.7</v>
      </c>
      <c r="M222" s="2">
        <v>9.7100000000000009</v>
      </c>
      <c r="N222" s="2">
        <v>26.7</v>
      </c>
      <c r="O222" s="3">
        <f>'boston housing'!$J222/10000</f>
        <v>3.0700000000000002E-2</v>
      </c>
      <c r="P222" s="2">
        <f>Table3[[#This Row],[MEDV]]*1000+Table3[[#This Row],[TAX]]</f>
        <v>27007</v>
      </c>
    </row>
    <row r="223" spans="1:16" x14ac:dyDescent="0.3">
      <c r="A223" s="4">
        <v>0.40771000000000002</v>
      </c>
      <c r="B223" s="4">
        <v>0</v>
      </c>
      <c r="C223" s="4">
        <v>6.2</v>
      </c>
      <c r="D223" s="4">
        <v>1</v>
      </c>
      <c r="E223" s="4">
        <v>0.50700000000000001</v>
      </c>
      <c r="F223" s="4">
        <v>6.1639999999999997</v>
      </c>
      <c r="G223" s="4">
        <v>91.3</v>
      </c>
      <c r="H223" s="4">
        <v>3.048</v>
      </c>
      <c r="I223" s="4">
        <v>8</v>
      </c>
      <c r="J223" s="4">
        <v>307</v>
      </c>
      <c r="K223" s="4">
        <v>17.399999999999999</v>
      </c>
      <c r="L223" s="4">
        <v>395.24</v>
      </c>
      <c r="M223" s="4">
        <v>21.46</v>
      </c>
      <c r="N223" s="4">
        <v>21.7</v>
      </c>
      <c r="O223" s="5">
        <f>'boston housing'!$J223/10000</f>
        <v>3.0700000000000002E-2</v>
      </c>
      <c r="P223" s="4">
        <f>Table3[[#This Row],[MEDV]]*1000+Table3[[#This Row],[TAX]]</f>
        <v>22007</v>
      </c>
    </row>
    <row r="224" spans="1:16" x14ac:dyDescent="0.3">
      <c r="A224" s="2">
        <v>0.62356</v>
      </c>
      <c r="B224" s="2">
        <v>0</v>
      </c>
      <c r="C224" s="2">
        <v>6.2</v>
      </c>
      <c r="D224" s="2">
        <v>1</v>
      </c>
      <c r="E224" s="2">
        <v>0.50700000000000001</v>
      </c>
      <c r="F224" s="2">
        <v>6.8789999999999996</v>
      </c>
      <c r="G224" s="2">
        <v>77.7</v>
      </c>
      <c r="H224" s="2">
        <v>3.2721</v>
      </c>
      <c r="I224" s="2">
        <v>8</v>
      </c>
      <c r="J224" s="2">
        <v>307</v>
      </c>
      <c r="K224" s="2">
        <v>17.399999999999999</v>
      </c>
      <c r="L224" s="2">
        <v>390.39</v>
      </c>
      <c r="M224" s="2">
        <v>9.93</v>
      </c>
      <c r="N224" s="2">
        <v>27.5</v>
      </c>
      <c r="O224" s="3">
        <f>'boston housing'!$J224/10000</f>
        <v>3.0700000000000002E-2</v>
      </c>
      <c r="P224" s="2">
        <f>Table3[[#This Row],[MEDV]]*1000+Table3[[#This Row],[TAX]]</f>
        <v>27807</v>
      </c>
    </row>
    <row r="225" spans="1:16" x14ac:dyDescent="0.3">
      <c r="A225" s="4">
        <v>0.61470000000000002</v>
      </c>
      <c r="B225" s="4">
        <v>0</v>
      </c>
      <c r="C225" s="4">
        <v>6.2</v>
      </c>
      <c r="D225" s="4">
        <v>0</v>
      </c>
      <c r="E225" s="4">
        <v>0.50700000000000001</v>
      </c>
      <c r="F225" s="4">
        <v>6.6180000000000003</v>
      </c>
      <c r="G225" s="4">
        <v>80.8</v>
      </c>
      <c r="H225" s="4">
        <v>3.2721</v>
      </c>
      <c r="I225" s="4">
        <v>8</v>
      </c>
      <c r="J225" s="4">
        <v>307</v>
      </c>
      <c r="K225" s="4">
        <v>17.399999999999999</v>
      </c>
      <c r="L225" s="4">
        <v>396.9</v>
      </c>
      <c r="M225" s="4">
        <v>7.6</v>
      </c>
      <c r="N225" s="4">
        <v>30.1</v>
      </c>
      <c r="O225" s="5">
        <f>'boston housing'!$J225/10000</f>
        <v>3.0700000000000002E-2</v>
      </c>
      <c r="P225" s="4">
        <f>Table3[[#This Row],[MEDV]]*1000+Table3[[#This Row],[TAX]]</f>
        <v>30407</v>
      </c>
    </row>
    <row r="226" spans="1:16" x14ac:dyDescent="0.3">
      <c r="A226" s="2">
        <v>0.31533</v>
      </c>
      <c r="B226" s="2">
        <v>0</v>
      </c>
      <c r="C226" s="2">
        <v>6.2</v>
      </c>
      <c r="D226" s="2">
        <v>0</v>
      </c>
      <c r="E226" s="2">
        <v>0.504</v>
      </c>
      <c r="F226" s="2">
        <v>8.266</v>
      </c>
      <c r="G226" s="2">
        <v>78.3</v>
      </c>
      <c r="H226" s="2">
        <v>2.8944000000000001</v>
      </c>
      <c r="I226" s="2">
        <v>8</v>
      </c>
      <c r="J226" s="2">
        <v>307</v>
      </c>
      <c r="K226" s="2">
        <v>17.399999999999999</v>
      </c>
      <c r="L226" s="2">
        <v>385.05</v>
      </c>
      <c r="M226" s="2">
        <v>4.1399999999999997</v>
      </c>
      <c r="N226" s="2">
        <v>44.8</v>
      </c>
      <c r="O226" s="3">
        <f>'boston housing'!$J226/10000</f>
        <v>3.0700000000000002E-2</v>
      </c>
      <c r="P226" s="2">
        <f>Table3[[#This Row],[MEDV]]*1000+Table3[[#This Row],[TAX]]</f>
        <v>45107</v>
      </c>
    </row>
    <row r="227" spans="1:16" x14ac:dyDescent="0.3">
      <c r="A227" s="4">
        <v>0.52693000000000001</v>
      </c>
      <c r="B227" s="4">
        <v>0</v>
      </c>
      <c r="C227" s="4">
        <v>6.2</v>
      </c>
      <c r="D227" s="4">
        <v>0</v>
      </c>
      <c r="E227" s="4">
        <v>0.504</v>
      </c>
      <c r="F227" s="4">
        <v>8.7249999999999996</v>
      </c>
      <c r="G227" s="4">
        <v>83</v>
      </c>
      <c r="H227" s="4">
        <v>2.8944000000000001</v>
      </c>
      <c r="I227" s="4">
        <v>8</v>
      </c>
      <c r="J227" s="4">
        <v>307</v>
      </c>
      <c r="K227" s="4">
        <v>17.399999999999999</v>
      </c>
      <c r="L227" s="4">
        <v>382</v>
      </c>
      <c r="M227" s="4">
        <v>4.63</v>
      </c>
      <c r="N227" s="4">
        <v>50</v>
      </c>
      <c r="O227" s="5">
        <f>'boston housing'!$J227/10000</f>
        <v>3.0700000000000002E-2</v>
      </c>
      <c r="P227" s="4">
        <f>Table3[[#This Row],[MEDV]]*1000+Table3[[#This Row],[TAX]]</f>
        <v>50307</v>
      </c>
    </row>
    <row r="228" spans="1:16" x14ac:dyDescent="0.3">
      <c r="A228" s="2">
        <v>0.38213999999999998</v>
      </c>
      <c r="B228" s="2">
        <v>0</v>
      </c>
      <c r="C228" s="2">
        <v>6.2</v>
      </c>
      <c r="D228" s="2">
        <v>0</v>
      </c>
      <c r="E228" s="2">
        <v>0.504</v>
      </c>
      <c r="F228" s="2">
        <v>8.0399999999999991</v>
      </c>
      <c r="G228" s="2">
        <v>86.5</v>
      </c>
      <c r="H228" s="2">
        <v>3.2157</v>
      </c>
      <c r="I228" s="2">
        <v>8</v>
      </c>
      <c r="J228" s="2">
        <v>307</v>
      </c>
      <c r="K228" s="2">
        <v>17.399999999999999</v>
      </c>
      <c r="L228" s="2">
        <v>387.38</v>
      </c>
      <c r="M228" s="2">
        <v>3.13</v>
      </c>
      <c r="N228" s="2">
        <v>37.6</v>
      </c>
      <c r="O228" s="3">
        <f>'boston housing'!$J228/10000</f>
        <v>3.0700000000000002E-2</v>
      </c>
      <c r="P228" s="2">
        <f>Table3[[#This Row],[MEDV]]*1000+Table3[[#This Row],[TAX]]</f>
        <v>37907</v>
      </c>
    </row>
    <row r="229" spans="1:16" x14ac:dyDescent="0.3">
      <c r="A229" s="4">
        <v>0.41238000000000002</v>
      </c>
      <c r="B229" s="4">
        <v>0</v>
      </c>
      <c r="C229" s="4">
        <v>6.2</v>
      </c>
      <c r="D229" s="4">
        <v>0</v>
      </c>
      <c r="E229" s="4">
        <v>0.504</v>
      </c>
      <c r="F229" s="4">
        <v>7.1630000000000003</v>
      </c>
      <c r="G229" s="4">
        <v>79.900000000000006</v>
      </c>
      <c r="H229" s="4">
        <v>3.2157</v>
      </c>
      <c r="I229" s="4">
        <v>8</v>
      </c>
      <c r="J229" s="4">
        <v>307</v>
      </c>
      <c r="K229" s="4">
        <v>17.399999999999999</v>
      </c>
      <c r="L229" s="4">
        <v>372.08</v>
      </c>
      <c r="M229" s="4">
        <v>6.36</v>
      </c>
      <c r="N229" s="4">
        <v>31.6</v>
      </c>
      <c r="O229" s="5">
        <f>'boston housing'!$J229/10000</f>
        <v>3.0700000000000002E-2</v>
      </c>
      <c r="P229" s="4">
        <f>Table3[[#This Row],[MEDV]]*1000+Table3[[#This Row],[TAX]]</f>
        <v>31907</v>
      </c>
    </row>
    <row r="230" spans="1:16" x14ac:dyDescent="0.3">
      <c r="A230" s="2">
        <v>0.29819000000000001</v>
      </c>
      <c r="B230" s="2">
        <v>0</v>
      </c>
      <c r="C230" s="2">
        <v>6.2</v>
      </c>
      <c r="D230" s="2">
        <v>0</v>
      </c>
      <c r="E230" s="2">
        <v>0.504</v>
      </c>
      <c r="F230" s="2">
        <v>7.6859999999999999</v>
      </c>
      <c r="G230" s="2">
        <v>17</v>
      </c>
      <c r="H230" s="2">
        <v>3.3751000000000002</v>
      </c>
      <c r="I230" s="2">
        <v>8</v>
      </c>
      <c r="J230" s="2">
        <v>307</v>
      </c>
      <c r="K230" s="2">
        <v>17.399999999999999</v>
      </c>
      <c r="L230" s="2">
        <v>377.51</v>
      </c>
      <c r="M230" s="2">
        <v>3.92</v>
      </c>
      <c r="N230" s="2">
        <v>46.7</v>
      </c>
      <c r="O230" s="3">
        <f>'boston housing'!$J230/10000</f>
        <v>3.0700000000000002E-2</v>
      </c>
      <c r="P230" s="2">
        <f>Table3[[#This Row],[MEDV]]*1000+Table3[[#This Row],[TAX]]</f>
        <v>47007</v>
      </c>
    </row>
    <row r="231" spans="1:16" x14ac:dyDescent="0.3">
      <c r="A231" s="4">
        <v>0.44178000000000001</v>
      </c>
      <c r="B231" s="4">
        <v>0</v>
      </c>
      <c r="C231" s="4">
        <v>6.2</v>
      </c>
      <c r="D231" s="4">
        <v>0</v>
      </c>
      <c r="E231" s="4">
        <v>0.504</v>
      </c>
      <c r="F231" s="4">
        <v>6.5519999999999996</v>
      </c>
      <c r="G231" s="4">
        <v>21.4</v>
      </c>
      <c r="H231" s="4">
        <v>3.3751000000000002</v>
      </c>
      <c r="I231" s="4">
        <v>8</v>
      </c>
      <c r="J231" s="4">
        <v>307</v>
      </c>
      <c r="K231" s="4">
        <v>17.399999999999999</v>
      </c>
      <c r="L231" s="4">
        <v>380.34</v>
      </c>
      <c r="M231" s="4">
        <v>3.76</v>
      </c>
      <c r="N231" s="4">
        <v>31.5</v>
      </c>
      <c r="O231" s="5">
        <f>'boston housing'!$J231/10000</f>
        <v>3.0700000000000002E-2</v>
      </c>
      <c r="P231" s="4">
        <f>Table3[[#This Row],[MEDV]]*1000+Table3[[#This Row],[TAX]]</f>
        <v>31807</v>
      </c>
    </row>
    <row r="232" spans="1:16" x14ac:dyDescent="0.3">
      <c r="A232" s="2">
        <v>0.53700000000000003</v>
      </c>
      <c r="B232" s="2">
        <v>0</v>
      </c>
      <c r="C232" s="2">
        <v>6.2</v>
      </c>
      <c r="D232" s="2">
        <v>0</v>
      </c>
      <c r="E232" s="2">
        <v>0.504</v>
      </c>
      <c r="F232" s="2">
        <v>5.9809999999999999</v>
      </c>
      <c r="G232" s="2">
        <v>68.099999999999994</v>
      </c>
      <c r="H232" s="2">
        <v>3.6715</v>
      </c>
      <c r="I232" s="2">
        <v>8</v>
      </c>
      <c r="J232" s="2">
        <v>307</v>
      </c>
      <c r="K232" s="2">
        <v>17.399999999999999</v>
      </c>
      <c r="L232" s="2">
        <v>378.35</v>
      </c>
      <c r="M232" s="2">
        <v>11.65</v>
      </c>
      <c r="N232" s="2">
        <v>24.3</v>
      </c>
      <c r="O232" s="3">
        <f>'boston housing'!$J232/10000</f>
        <v>3.0700000000000002E-2</v>
      </c>
      <c r="P232" s="2">
        <f>Table3[[#This Row],[MEDV]]*1000+Table3[[#This Row],[TAX]]</f>
        <v>24607</v>
      </c>
    </row>
    <row r="233" spans="1:16" x14ac:dyDescent="0.3">
      <c r="A233" s="4">
        <v>0.46295999999999998</v>
      </c>
      <c r="B233" s="4">
        <v>0</v>
      </c>
      <c r="C233" s="4">
        <v>6.2</v>
      </c>
      <c r="D233" s="4">
        <v>0</v>
      </c>
      <c r="E233" s="4">
        <v>0.504</v>
      </c>
      <c r="F233" s="4">
        <v>7.4119999999999999</v>
      </c>
      <c r="G233" s="4">
        <v>76.900000000000006</v>
      </c>
      <c r="H233" s="4">
        <v>3.6715</v>
      </c>
      <c r="I233" s="4">
        <v>8</v>
      </c>
      <c r="J233" s="4">
        <v>307</v>
      </c>
      <c r="K233" s="4">
        <v>17.399999999999999</v>
      </c>
      <c r="L233" s="4">
        <v>376.14</v>
      </c>
      <c r="M233" s="4">
        <v>5.25</v>
      </c>
      <c r="N233" s="4">
        <v>31.7</v>
      </c>
      <c r="O233" s="5">
        <f>'boston housing'!$J233/10000</f>
        <v>3.0700000000000002E-2</v>
      </c>
      <c r="P233" s="4">
        <f>Table3[[#This Row],[MEDV]]*1000+Table3[[#This Row],[TAX]]</f>
        <v>32007</v>
      </c>
    </row>
    <row r="234" spans="1:16" x14ac:dyDescent="0.3">
      <c r="A234" s="2">
        <v>0.57528999999999997</v>
      </c>
      <c r="B234" s="2">
        <v>0</v>
      </c>
      <c r="C234" s="2">
        <v>6.2</v>
      </c>
      <c r="D234" s="2">
        <v>0</v>
      </c>
      <c r="E234" s="2">
        <v>0.50700000000000001</v>
      </c>
      <c r="F234" s="2">
        <v>8.3369999999999997</v>
      </c>
      <c r="G234" s="2">
        <v>73.3</v>
      </c>
      <c r="H234" s="2">
        <v>3.8384</v>
      </c>
      <c r="I234" s="2">
        <v>8</v>
      </c>
      <c r="J234" s="2">
        <v>307</v>
      </c>
      <c r="K234" s="2">
        <v>17.399999999999999</v>
      </c>
      <c r="L234" s="2">
        <v>385.91</v>
      </c>
      <c r="M234" s="2">
        <v>2.4700000000000002</v>
      </c>
      <c r="N234" s="2">
        <v>41.7</v>
      </c>
      <c r="O234" s="3">
        <f>'boston housing'!$J234/10000</f>
        <v>3.0700000000000002E-2</v>
      </c>
      <c r="P234" s="2">
        <f>Table3[[#This Row],[MEDV]]*1000+Table3[[#This Row],[TAX]]</f>
        <v>42007</v>
      </c>
    </row>
    <row r="235" spans="1:16" x14ac:dyDescent="0.3">
      <c r="A235" s="4">
        <v>0.33146999999999999</v>
      </c>
      <c r="B235" s="4">
        <v>0</v>
      </c>
      <c r="C235" s="4">
        <v>6.2</v>
      </c>
      <c r="D235" s="4">
        <v>0</v>
      </c>
      <c r="E235" s="4">
        <v>0.50700000000000001</v>
      </c>
      <c r="F235" s="4">
        <v>8.2469999999999999</v>
      </c>
      <c r="G235" s="4">
        <v>70.400000000000006</v>
      </c>
      <c r="H235" s="4">
        <v>3.6518999999999999</v>
      </c>
      <c r="I235" s="4">
        <v>8</v>
      </c>
      <c r="J235" s="4">
        <v>307</v>
      </c>
      <c r="K235" s="4">
        <v>17.399999999999999</v>
      </c>
      <c r="L235" s="4">
        <v>378.95</v>
      </c>
      <c r="M235" s="4">
        <v>3.95</v>
      </c>
      <c r="N235" s="4">
        <v>48.3</v>
      </c>
      <c r="O235" s="5">
        <f>'boston housing'!$J235/10000</f>
        <v>3.0700000000000002E-2</v>
      </c>
      <c r="P235" s="4">
        <f>Table3[[#This Row],[MEDV]]*1000+Table3[[#This Row],[TAX]]</f>
        <v>48607</v>
      </c>
    </row>
    <row r="236" spans="1:16" x14ac:dyDescent="0.3">
      <c r="A236" s="2">
        <v>0.44790999999999997</v>
      </c>
      <c r="B236" s="2">
        <v>0</v>
      </c>
      <c r="C236" s="2">
        <v>6.2</v>
      </c>
      <c r="D236" s="2">
        <v>1</v>
      </c>
      <c r="E236" s="2">
        <v>0.50700000000000001</v>
      </c>
      <c r="F236" s="2">
        <v>6.726</v>
      </c>
      <c r="G236" s="2">
        <v>66.5</v>
      </c>
      <c r="H236" s="2">
        <v>3.6518999999999999</v>
      </c>
      <c r="I236" s="2">
        <v>8</v>
      </c>
      <c r="J236" s="2">
        <v>307</v>
      </c>
      <c r="K236" s="2">
        <v>17.399999999999999</v>
      </c>
      <c r="L236" s="2">
        <v>360.2</v>
      </c>
      <c r="M236" s="2">
        <v>8.0500000000000007</v>
      </c>
      <c r="N236" s="2">
        <v>29</v>
      </c>
      <c r="O236" s="3">
        <f>'boston housing'!$J236/10000</f>
        <v>3.0700000000000002E-2</v>
      </c>
      <c r="P236" s="2">
        <f>Table3[[#This Row],[MEDV]]*1000+Table3[[#This Row],[TAX]]</f>
        <v>29307</v>
      </c>
    </row>
    <row r="237" spans="1:16" x14ac:dyDescent="0.3">
      <c r="A237" s="4">
        <v>0.33045000000000002</v>
      </c>
      <c r="B237" s="4">
        <v>0</v>
      </c>
      <c r="C237" s="4">
        <v>6.2</v>
      </c>
      <c r="D237" s="4">
        <v>0</v>
      </c>
      <c r="E237" s="4">
        <v>0.50700000000000001</v>
      </c>
      <c r="F237" s="4">
        <v>6.0860000000000003</v>
      </c>
      <c r="G237" s="4">
        <v>61.5</v>
      </c>
      <c r="H237" s="4">
        <v>3.6518999999999999</v>
      </c>
      <c r="I237" s="4">
        <v>8</v>
      </c>
      <c r="J237" s="4">
        <v>307</v>
      </c>
      <c r="K237" s="4">
        <v>17.399999999999999</v>
      </c>
      <c r="L237" s="4">
        <v>376.75</v>
      </c>
      <c r="M237" s="4">
        <v>10.88</v>
      </c>
      <c r="N237" s="4">
        <v>24</v>
      </c>
      <c r="O237" s="5">
        <f>'boston housing'!$J237/10000</f>
        <v>3.0700000000000002E-2</v>
      </c>
      <c r="P237" s="4">
        <f>Table3[[#This Row],[MEDV]]*1000+Table3[[#This Row],[TAX]]</f>
        <v>24307</v>
      </c>
    </row>
    <row r="238" spans="1:16" x14ac:dyDescent="0.3">
      <c r="A238" s="2">
        <v>0.52058000000000004</v>
      </c>
      <c r="B238" s="2">
        <v>0</v>
      </c>
      <c r="C238" s="2">
        <v>6.2</v>
      </c>
      <c r="D238" s="2">
        <v>1</v>
      </c>
      <c r="E238" s="2">
        <v>0.50700000000000001</v>
      </c>
      <c r="F238" s="2">
        <v>6.6310000000000002</v>
      </c>
      <c r="G238" s="2">
        <v>76.5</v>
      </c>
      <c r="H238" s="2">
        <v>4.1479999999999997</v>
      </c>
      <c r="I238" s="2">
        <v>8</v>
      </c>
      <c r="J238" s="2">
        <v>307</v>
      </c>
      <c r="K238" s="2">
        <v>17.399999999999999</v>
      </c>
      <c r="L238" s="2">
        <v>388.45</v>
      </c>
      <c r="M238" s="2">
        <v>9.5399999999999991</v>
      </c>
      <c r="N238" s="2">
        <v>25.1</v>
      </c>
      <c r="O238" s="3">
        <f>'boston housing'!$J238/10000</f>
        <v>3.0700000000000002E-2</v>
      </c>
      <c r="P238" s="2">
        <f>Table3[[#This Row],[MEDV]]*1000+Table3[[#This Row],[TAX]]</f>
        <v>25407</v>
      </c>
    </row>
    <row r="239" spans="1:16" x14ac:dyDescent="0.3">
      <c r="A239" s="4">
        <v>0.51183000000000001</v>
      </c>
      <c r="B239" s="4">
        <v>0</v>
      </c>
      <c r="C239" s="4">
        <v>6.2</v>
      </c>
      <c r="D239" s="4">
        <v>0</v>
      </c>
      <c r="E239" s="4">
        <v>0.50700000000000001</v>
      </c>
      <c r="F239" s="4">
        <v>7.3579999999999997</v>
      </c>
      <c r="G239" s="4">
        <v>71.599999999999994</v>
      </c>
      <c r="H239" s="4">
        <v>4.1479999999999997</v>
      </c>
      <c r="I239" s="4">
        <v>8</v>
      </c>
      <c r="J239" s="4">
        <v>307</v>
      </c>
      <c r="K239" s="4">
        <v>17.399999999999999</v>
      </c>
      <c r="L239" s="4">
        <v>390.07</v>
      </c>
      <c r="M239" s="4">
        <v>4.7300000000000004</v>
      </c>
      <c r="N239" s="4">
        <v>31.5</v>
      </c>
      <c r="O239" s="5">
        <f>'boston housing'!$J239/10000</f>
        <v>3.0700000000000002E-2</v>
      </c>
      <c r="P239" s="4">
        <f>Table3[[#This Row],[MEDV]]*1000+Table3[[#This Row],[TAX]]</f>
        <v>31807</v>
      </c>
    </row>
    <row r="240" spans="1:16" x14ac:dyDescent="0.3">
      <c r="A240" s="2">
        <v>8.2439999999999999E-2</v>
      </c>
      <c r="B240" s="2">
        <v>30</v>
      </c>
      <c r="C240" s="2">
        <v>4.93</v>
      </c>
      <c r="D240" s="2">
        <v>0</v>
      </c>
      <c r="E240" s="2">
        <v>0.42799999999999999</v>
      </c>
      <c r="F240" s="2">
        <v>6.4809999999999999</v>
      </c>
      <c r="G240" s="2">
        <v>18.5</v>
      </c>
      <c r="H240" s="2">
        <v>6.1898999999999997</v>
      </c>
      <c r="I240" s="2">
        <v>6</v>
      </c>
      <c r="J240" s="2">
        <v>300</v>
      </c>
      <c r="K240" s="2">
        <v>16.600000000000001</v>
      </c>
      <c r="L240" s="2">
        <v>379.41</v>
      </c>
      <c r="M240" s="2">
        <v>6.36</v>
      </c>
      <c r="N240" s="2">
        <v>23.7</v>
      </c>
      <c r="O240" s="3">
        <f>'boston housing'!$J240/10000</f>
        <v>0.03</v>
      </c>
      <c r="P240" s="2">
        <f>Table3[[#This Row],[MEDV]]*1000+Table3[[#This Row],[TAX]]</f>
        <v>24000</v>
      </c>
    </row>
    <row r="241" spans="1:16" x14ac:dyDescent="0.3">
      <c r="A241" s="4">
        <v>9.2520000000000005E-2</v>
      </c>
      <c r="B241" s="4">
        <v>30</v>
      </c>
      <c r="C241" s="4">
        <v>4.93</v>
      </c>
      <c r="D241" s="4">
        <v>0</v>
      </c>
      <c r="E241" s="4">
        <v>0.42799999999999999</v>
      </c>
      <c r="F241" s="4">
        <v>6.6059999999999999</v>
      </c>
      <c r="G241" s="4">
        <v>42.2</v>
      </c>
      <c r="H241" s="4">
        <v>6.1898999999999997</v>
      </c>
      <c r="I241" s="4">
        <v>6</v>
      </c>
      <c r="J241" s="4">
        <v>300</v>
      </c>
      <c r="K241" s="4">
        <v>16.600000000000001</v>
      </c>
      <c r="L241" s="4">
        <v>383.78</v>
      </c>
      <c r="M241" s="4">
        <v>7.37</v>
      </c>
      <c r="N241" s="4">
        <v>23.3</v>
      </c>
      <c r="O241" s="5">
        <f>'boston housing'!$J241/10000</f>
        <v>0.03</v>
      </c>
      <c r="P241" s="4">
        <f>Table3[[#This Row],[MEDV]]*1000+Table3[[#This Row],[TAX]]</f>
        <v>23600</v>
      </c>
    </row>
    <row r="242" spans="1:16" x14ac:dyDescent="0.3">
      <c r="A242" s="2">
        <v>0.11329</v>
      </c>
      <c r="B242" s="2">
        <v>30</v>
      </c>
      <c r="C242" s="2">
        <v>4.93</v>
      </c>
      <c r="D242" s="2">
        <v>0</v>
      </c>
      <c r="E242" s="2">
        <v>0.42799999999999999</v>
      </c>
      <c r="F242" s="2">
        <v>6.8970000000000002</v>
      </c>
      <c r="G242" s="2">
        <v>54.3</v>
      </c>
      <c r="H242" s="2">
        <v>6.3361000000000001</v>
      </c>
      <c r="I242" s="2">
        <v>6</v>
      </c>
      <c r="J242" s="2">
        <v>300</v>
      </c>
      <c r="K242" s="2">
        <v>16.600000000000001</v>
      </c>
      <c r="L242" s="2">
        <v>391.25</v>
      </c>
      <c r="M242" s="2">
        <v>11.38</v>
      </c>
      <c r="N242" s="2">
        <v>22</v>
      </c>
      <c r="O242" s="3">
        <f>'boston housing'!$J242/10000</f>
        <v>0.03</v>
      </c>
      <c r="P242" s="2">
        <f>Table3[[#This Row],[MEDV]]*1000+Table3[[#This Row],[TAX]]</f>
        <v>22300</v>
      </c>
    </row>
    <row r="243" spans="1:16" x14ac:dyDescent="0.3">
      <c r="A243" s="4">
        <v>0.10612000000000001</v>
      </c>
      <c r="B243" s="4">
        <v>30</v>
      </c>
      <c r="C243" s="4">
        <v>4.93</v>
      </c>
      <c r="D243" s="4">
        <v>0</v>
      </c>
      <c r="E243" s="4">
        <v>0.42799999999999999</v>
      </c>
      <c r="F243" s="4">
        <v>6.0949999999999998</v>
      </c>
      <c r="G243" s="4">
        <v>65.099999999999994</v>
      </c>
      <c r="H243" s="4">
        <v>6.3361000000000001</v>
      </c>
      <c r="I243" s="4">
        <v>6</v>
      </c>
      <c r="J243" s="4">
        <v>300</v>
      </c>
      <c r="K243" s="4">
        <v>16.600000000000001</v>
      </c>
      <c r="L243" s="4">
        <v>394.62</v>
      </c>
      <c r="M243" s="4">
        <v>12.4</v>
      </c>
      <c r="N243" s="4">
        <v>20.100000000000001</v>
      </c>
      <c r="O243" s="5">
        <f>'boston housing'!$J243/10000</f>
        <v>0.03</v>
      </c>
      <c r="P243" s="4">
        <f>Table3[[#This Row],[MEDV]]*1000+Table3[[#This Row],[TAX]]</f>
        <v>20400</v>
      </c>
    </row>
    <row r="244" spans="1:16" x14ac:dyDescent="0.3">
      <c r="A244" s="2">
        <v>0.10290000000000001</v>
      </c>
      <c r="B244" s="2">
        <v>30</v>
      </c>
      <c r="C244" s="2">
        <v>4.93</v>
      </c>
      <c r="D244" s="2">
        <v>0</v>
      </c>
      <c r="E244" s="2">
        <v>0.42799999999999999</v>
      </c>
      <c r="F244" s="2">
        <v>6.3579999999999997</v>
      </c>
      <c r="G244" s="2">
        <v>52.9</v>
      </c>
      <c r="H244" s="2">
        <v>7.0354999999999999</v>
      </c>
      <c r="I244" s="2">
        <v>6</v>
      </c>
      <c r="J244" s="2">
        <v>300</v>
      </c>
      <c r="K244" s="2">
        <v>16.600000000000001</v>
      </c>
      <c r="L244" s="2">
        <v>372.75</v>
      </c>
      <c r="M244" s="2">
        <v>11.22</v>
      </c>
      <c r="N244" s="2">
        <v>22.2</v>
      </c>
      <c r="O244" s="3">
        <f>'boston housing'!$J244/10000</f>
        <v>0.03</v>
      </c>
      <c r="P244" s="2">
        <f>Table3[[#This Row],[MEDV]]*1000+Table3[[#This Row],[TAX]]</f>
        <v>22500</v>
      </c>
    </row>
    <row r="245" spans="1:16" x14ac:dyDescent="0.3">
      <c r="A245" s="4">
        <v>0.12756999999999999</v>
      </c>
      <c r="B245" s="4">
        <v>30</v>
      </c>
      <c r="C245" s="4">
        <v>4.93</v>
      </c>
      <c r="D245" s="4">
        <v>0</v>
      </c>
      <c r="E245" s="4">
        <v>0.42799999999999999</v>
      </c>
      <c r="F245" s="4">
        <v>6.3929999999999998</v>
      </c>
      <c r="G245" s="4">
        <v>7.8</v>
      </c>
      <c r="H245" s="4">
        <v>7.0354999999999999</v>
      </c>
      <c r="I245" s="4">
        <v>6</v>
      </c>
      <c r="J245" s="4">
        <v>300</v>
      </c>
      <c r="K245" s="4">
        <v>16.600000000000001</v>
      </c>
      <c r="L245" s="4">
        <v>374.71</v>
      </c>
      <c r="M245" s="4">
        <v>5.19</v>
      </c>
      <c r="N245" s="4">
        <v>23.7</v>
      </c>
      <c r="O245" s="5">
        <f>'boston housing'!$J245/10000</f>
        <v>0.03</v>
      </c>
      <c r="P245" s="4">
        <f>Table3[[#This Row],[MEDV]]*1000+Table3[[#This Row],[TAX]]</f>
        <v>24000</v>
      </c>
    </row>
    <row r="246" spans="1:16" x14ac:dyDescent="0.3">
      <c r="A246" s="2">
        <v>0.20608000000000001</v>
      </c>
      <c r="B246" s="2">
        <v>22</v>
      </c>
      <c r="C246" s="2">
        <v>5.86</v>
      </c>
      <c r="D246" s="2">
        <v>0</v>
      </c>
      <c r="E246" s="2">
        <v>0.43099999999999999</v>
      </c>
      <c r="F246" s="2">
        <v>5.593</v>
      </c>
      <c r="G246" s="2">
        <v>76.5</v>
      </c>
      <c r="H246" s="2">
        <v>7.9549000000000003</v>
      </c>
      <c r="I246" s="2">
        <v>7</v>
      </c>
      <c r="J246" s="2">
        <v>330</v>
      </c>
      <c r="K246" s="2">
        <v>19.100000000000001</v>
      </c>
      <c r="L246" s="2">
        <v>372.49</v>
      </c>
      <c r="M246" s="2">
        <v>12.5</v>
      </c>
      <c r="N246" s="2">
        <v>17.600000000000001</v>
      </c>
      <c r="O246" s="3">
        <f>'boston housing'!$J246/10000</f>
        <v>3.3000000000000002E-2</v>
      </c>
      <c r="P246" s="2">
        <f>Table3[[#This Row],[MEDV]]*1000+Table3[[#This Row],[TAX]]</f>
        <v>17930</v>
      </c>
    </row>
    <row r="247" spans="1:16" x14ac:dyDescent="0.3">
      <c r="A247" s="4">
        <v>0.19133</v>
      </c>
      <c r="B247" s="4">
        <v>22</v>
      </c>
      <c r="C247" s="4">
        <v>5.86</v>
      </c>
      <c r="D247" s="4">
        <v>0</v>
      </c>
      <c r="E247" s="4">
        <v>0.43099999999999999</v>
      </c>
      <c r="F247" s="4">
        <v>5.6050000000000004</v>
      </c>
      <c r="G247" s="4">
        <v>70.2</v>
      </c>
      <c r="H247" s="4">
        <v>7.9549000000000003</v>
      </c>
      <c r="I247" s="4">
        <v>7</v>
      </c>
      <c r="J247" s="4">
        <v>330</v>
      </c>
      <c r="K247" s="4">
        <v>19.100000000000001</v>
      </c>
      <c r="L247" s="4">
        <v>389.13</v>
      </c>
      <c r="M247" s="4">
        <v>18.46</v>
      </c>
      <c r="N247" s="4">
        <v>18.5</v>
      </c>
      <c r="O247" s="5">
        <f>'boston housing'!$J247/10000</f>
        <v>3.3000000000000002E-2</v>
      </c>
      <c r="P247" s="4">
        <f>Table3[[#This Row],[MEDV]]*1000+Table3[[#This Row],[TAX]]</f>
        <v>18830</v>
      </c>
    </row>
    <row r="248" spans="1:16" x14ac:dyDescent="0.3">
      <c r="A248" s="2">
        <v>0.33983000000000002</v>
      </c>
      <c r="B248" s="2">
        <v>22</v>
      </c>
      <c r="C248" s="2">
        <v>5.86</v>
      </c>
      <c r="D248" s="2">
        <v>0</v>
      </c>
      <c r="E248" s="2">
        <v>0.43099999999999999</v>
      </c>
      <c r="F248" s="2">
        <v>6.1079999999999997</v>
      </c>
      <c r="G248" s="2">
        <v>34.9</v>
      </c>
      <c r="H248" s="2">
        <v>8.0555000000000003</v>
      </c>
      <c r="I248" s="2">
        <v>7</v>
      </c>
      <c r="J248" s="2">
        <v>330</v>
      </c>
      <c r="K248" s="2">
        <v>19.100000000000001</v>
      </c>
      <c r="L248" s="2">
        <v>390.18</v>
      </c>
      <c r="M248" s="2">
        <v>9.16</v>
      </c>
      <c r="N248" s="2">
        <v>24.3</v>
      </c>
      <c r="O248" s="3">
        <f>'boston housing'!$J248/10000</f>
        <v>3.3000000000000002E-2</v>
      </c>
      <c r="P248" s="2">
        <f>Table3[[#This Row],[MEDV]]*1000+Table3[[#This Row],[TAX]]</f>
        <v>24630</v>
      </c>
    </row>
    <row r="249" spans="1:16" x14ac:dyDescent="0.3">
      <c r="A249" s="4">
        <v>0.19656999999999999</v>
      </c>
      <c r="B249" s="4">
        <v>22</v>
      </c>
      <c r="C249" s="4">
        <v>5.86</v>
      </c>
      <c r="D249" s="4">
        <v>0</v>
      </c>
      <c r="E249" s="4">
        <v>0.43099999999999999</v>
      </c>
      <c r="F249" s="4">
        <v>6.226</v>
      </c>
      <c r="G249" s="4">
        <v>79.2</v>
      </c>
      <c r="H249" s="4">
        <v>8.0555000000000003</v>
      </c>
      <c r="I249" s="4">
        <v>7</v>
      </c>
      <c r="J249" s="4">
        <v>330</v>
      </c>
      <c r="K249" s="4">
        <v>19.100000000000001</v>
      </c>
      <c r="L249" s="4">
        <v>376.14</v>
      </c>
      <c r="M249" s="4">
        <v>10.15</v>
      </c>
      <c r="N249" s="4">
        <v>20.5</v>
      </c>
      <c r="O249" s="5">
        <f>'boston housing'!$J249/10000</f>
        <v>3.3000000000000002E-2</v>
      </c>
      <c r="P249" s="4">
        <f>Table3[[#This Row],[MEDV]]*1000+Table3[[#This Row],[TAX]]</f>
        <v>20830</v>
      </c>
    </row>
    <row r="250" spans="1:16" x14ac:dyDescent="0.3">
      <c r="A250" s="2">
        <v>0.16439000000000001</v>
      </c>
      <c r="B250" s="2">
        <v>22</v>
      </c>
      <c r="C250" s="2">
        <v>5.86</v>
      </c>
      <c r="D250" s="2">
        <v>0</v>
      </c>
      <c r="E250" s="2">
        <v>0.43099999999999999</v>
      </c>
      <c r="F250" s="2">
        <v>6.4329999999999998</v>
      </c>
      <c r="G250" s="2">
        <v>49.1</v>
      </c>
      <c r="H250" s="2">
        <v>7.8265000000000002</v>
      </c>
      <c r="I250" s="2">
        <v>7</v>
      </c>
      <c r="J250" s="2">
        <v>330</v>
      </c>
      <c r="K250" s="2">
        <v>19.100000000000001</v>
      </c>
      <c r="L250" s="2">
        <v>374.71</v>
      </c>
      <c r="M250" s="2">
        <v>9.52</v>
      </c>
      <c r="N250" s="2">
        <v>24.5</v>
      </c>
      <c r="O250" s="3">
        <f>'boston housing'!$J250/10000</f>
        <v>3.3000000000000002E-2</v>
      </c>
      <c r="P250" s="2">
        <f>Table3[[#This Row],[MEDV]]*1000+Table3[[#This Row],[TAX]]</f>
        <v>24830</v>
      </c>
    </row>
    <row r="251" spans="1:16" x14ac:dyDescent="0.3">
      <c r="A251" s="4">
        <v>0.19073000000000001</v>
      </c>
      <c r="B251" s="4">
        <v>22</v>
      </c>
      <c r="C251" s="4">
        <v>5.86</v>
      </c>
      <c r="D251" s="4">
        <v>0</v>
      </c>
      <c r="E251" s="4">
        <v>0.43099999999999999</v>
      </c>
      <c r="F251" s="4">
        <v>6.718</v>
      </c>
      <c r="G251" s="4">
        <v>17.5</v>
      </c>
      <c r="H251" s="4">
        <v>7.8265000000000002</v>
      </c>
      <c r="I251" s="4">
        <v>7</v>
      </c>
      <c r="J251" s="4">
        <v>330</v>
      </c>
      <c r="K251" s="4">
        <v>19.100000000000001</v>
      </c>
      <c r="L251" s="4">
        <v>393.74</v>
      </c>
      <c r="M251" s="4">
        <v>6.56</v>
      </c>
      <c r="N251" s="4">
        <v>26.2</v>
      </c>
      <c r="O251" s="5">
        <f>'boston housing'!$J251/10000</f>
        <v>3.3000000000000002E-2</v>
      </c>
      <c r="P251" s="4">
        <f>Table3[[#This Row],[MEDV]]*1000+Table3[[#This Row],[TAX]]</f>
        <v>26530</v>
      </c>
    </row>
    <row r="252" spans="1:16" x14ac:dyDescent="0.3">
      <c r="A252" s="2">
        <v>0.14030000000000001</v>
      </c>
      <c r="B252" s="2">
        <v>22</v>
      </c>
      <c r="C252" s="2">
        <v>5.86</v>
      </c>
      <c r="D252" s="2">
        <v>0</v>
      </c>
      <c r="E252" s="2">
        <v>0.43099999999999999</v>
      </c>
      <c r="F252" s="2">
        <v>6.4870000000000001</v>
      </c>
      <c r="G252" s="2">
        <v>13</v>
      </c>
      <c r="H252" s="2">
        <v>7.3967000000000001</v>
      </c>
      <c r="I252" s="2">
        <v>7</v>
      </c>
      <c r="J252" s="2">
        <v>330</v>
      </c>
      <c r="K252" s="2">
        <v>19.100000000000001</v>
      </c>
      <c r="L252" s="2">
        <v>396.28</v>
      </c>
      <c r="M252" s="2">
        <v>5.9</v>
      </c>
      <c r="N252" s="2">
        <v>24.4</v>
      </c>
      <c r="O252" s="3">
        <f>'boston housing'!$J252/10000</f>
        <v>3.3000000000000002E-2</v>
      </c>
      <c r="P252" s="2">
        <f>Table3[[#This Row],[MEDV]]*1000+Table3[[#This Row],[TAX]]</f>
        <v>24730</v>
      </c>
    </row>
    <row r="253" spans="1:16" x14ac:dyDescent="0.3">
      <c r="A253" s="4">
        <v>0.21409</v>
      </c>
      <c r="B253" s="4">
        <v>22</v>
      </c>
      <c r="C253" s="4">
        <v>5.86</v>
      </c>
      <c r="D253" s="4">
        <v>0</v>
      </c>
      <c r="E253" s="4">
        <v>0.43099999999999999</v>
      </c>
      <c r="F253" s="4">
        <v>6.4379999999999997</v>
      </c>
      <c r="G253" s="4">
        <v>8.9</v>
      </c>
      <c r="H253" s="4">
        <v>7.3967000000000001</v>
      </c>
      <c r="I253" s="4">
        <v>7</v>
      </c>
      <c r="J253" s="4">
        <v>330</v>
      </c>
      <c r="K253" s="4">
        <v>19.100000000000001</v>
      </c>
      <c r="L253" s="4">
        <v>377.07</v>
      </c>
      <c r="M253" s="4">
        <v>3.59</v>
      </c>
      <c r="N253" s="4">
        <v>24.8</v>
      </c>
      <c r="O253" s="5">
        <f>'boston housing'!$J253/10000</f>
        <v>3.3000000000000002E-2</v>
      </c>
      <c r="P253" s="4">
        <f>Table3[[#This Row],[MEDV]]*1000+Table3[[#This Row],[TAX]]</f>
        <v>25130</v>
      </c>
    </row>
    <row r="254" spans="1:16" x14ac:dyDescent="0.3">
      <c r="A254" s="2">
        <v>8.2210000000000005E-2</v>
      </c>
      <c r="B254" s="2">
        <v>22</v>
      </c>
      <c r="C254" s="2">
        <v>5.86</v>
      </c>
      <c r="D254" s="2">
        <v>0</v>
      </c>
      <c r="E254" s="2">
        <v>0.43099999999999999</v>
      </c>
      <c r="F254" s="2">
        <v>6.9569999999999999</v>
      </c>
      <c r="G254" s="2">
        <v>6.8</v>
      </c>
      <c r="H254" s="2">
        <v>8.9067000000000007</v>
      </c>
      <c r="I254" s="2">
        <v>7</v>
      </c>
      <c r="J254" s="2">
        <v>330</v>
      </c>
      <c r="K254" s="2">
        <v>19.100000000000001</v>
      </c>
      <c r="L254" s="2">
        <v>386.09</v>
      </c>
      <c r="M254" s="2">
        <v>3.53</v>
      </c>
      <c r="N254" s="2">
        <v>29.6</v>
      </c>
      <c r="O254" s="3">
        <f>'boston housing'!$J254/10000</f>
        <v>3.3000000000000002E-2</v>
      </c>
      <c r="P254" s="2">
        <f>Table3[[#This Row],[MEDV]]*1000+Table3[[#This Row],[TAX]]</f>
        <v>29930</v>
      </c>
    </row>
    <row r="255" spans="1:16" x14ac:dyDescent="0.3">
      <c r="A255" s="4">
        <v>0.36893999999999999</v>
      </c>
      <c r="B255" s="4">
        <v>22</v>
      </c>
      <c r="C255" s="4">
        <v>5.86</v>
      </c>
      <c r="D255" s="4">
        <v>0</v>
      </c>
      <c r="E255" s="4">
        <v>0.43099999999999999</v>
      </c>
      <c r="F255" s="4">
        <v>8.2590000000000003</v>
      </c>
      <c r="G255" s="4">
        <v>8.4</v>
      </c>
      <c r="H255" s="4">
        <v>8.9067000000000007</v>
      </c>
      <c r="I255" s="4">
        <v>7</v>
      </c>
      <c r="J255" s="4">
        <v>330</v>
      </c>
      <c r="K255" s="4">
        <v>19.100000000000001</v>
      </c>
      <c r="L255" s="4">
        <v>396.9</v>
      </c>
      <c r="M255" s="4">
        <v>3.54</v>
      </c>
      <c r="N255" s="4">
        <v>42.8</v>
      </c>
      <c r="O255" s="5">
        <f>'boston housing'!$J255/10000</f>
        <v>3.3000000000000002E-2</v>
      </c>
      <c r="P255" s="4">
        <f>Table3[[#This Row],[MEDV]]*1000+Table3[[#This Row],[TAX]]</f>
        <v>43130</v>
      </c>
    </row>
    <row r="256" spans="1:16" x14ac:dyDescent="0.3">
      <c r="A256" s="2">
        <v>4.8189999999999997E-2</v>
      </c>
      <c r="B256" s="2">
        <v>80</v>
      </c>
      <c r="C256" s="2">
        <v>3.64</v>
      </c>
      <c r="D256" s="2">
        <v>0</v>
      </c>
      <c r="E256" s="2">
        <v>0.39200000000000002</v>
      </c>
      <c r="F256" s="2">
        <v>6.1079999999999997</v>
      </c>
      <c r="G256" s="2">
        <v>32</v>
      </c>
      <c r="H256" s="2">
        <v>9.2202999999999999</v>
      </c>
      <c r="I256" s="2">
        <v>1</v>
      </c>
      <c r="J256" s="2">
        <v>315</v>
      </c>
      <c r="K256" s="2">
        <v>16.399999999999999</v>
      </c>
      <c r="L256" s="2">
        <v>392.89</v>
      </c>
      <c r="M256" s="2">
        <v>6.57</v>
      </c>
      <c r="N256" s="2">
        <v>21.9</v>
      </c>
      <c r="O256" s="3">
        <f>'boston housing'!$J256/10000</f>
        <v>3.15E-2</v>
      </c>
      <c r="P256" s="2">
        <f>Table3[[#This Row],[MEDV]]*1000+Table3[[#This Row],[TAX]]</f>
        <v>22215</v>
      </c>
    </row>
    <row r="257" spans="1:16" x14ac:dyDescent="0.3">
      <c r="A257" s="4">
        <v>3.5479999999999998E-2</v>
      </c>
      <c r="B257" s="4">
        <v>80</v>
      </c>
      <c r="C257" s="4">
        <v>3.64</v>
      </c>
      <c r="D257" s="4">
        <v>0</v>
      </c>
      <c r="E257" s="4">
        <v>0.39200000000000002</v>
      </c>
      <c r="F257" s="4">
        <v>5.8760000000000003</v>
      </c>
      <c r="G257" s="4">
        <v>19.100000000000001</v>
      </c>
      <c r="H257" s="4">
        <v>9.2202999999999999</v>
      </c>
      <c r="I257" s="4">
        <v>1</v>
      </c>
      <c r="J257" s="4">
        <v>315</v>
      </c>
      <c r="K257" s="4">
        <v>16.399999999999999</v>
      </c>
      <c r="L257" s="4">
        <v>395.18</v>
      </c>
      <c r="M257" s="4">
        <v>9.25</v>
      </c>
      <c r="N257" s="4">
        <v>20.9</v>
      </c>
      <c r="O257" s="5">
        <f>'boston housing'!$J257/10000</f>
        <v>3.15E-2</v>
      </c>
      <c r="P257" s="4">
        <f>Table3[[#This Row],[MEDV]]*1000+Table3[[#This Row],[TAX]]</f>
        <v>21215</v>
      </c>
    </row>
    <row r="258" spans="1:16" x14ac:dyDescent="0.3">
      <c r="A258" s="2">
        <v>1.538E-2</v>
      </c>
      <c r="B258" s="2">
        <v>90</v>
      </c>
      <c r="C258" s="2">
        <v>3.75</v>
      </c>
      <c r="D258" s="2">
        <v>0</v>
      </c>
      <c r="E258" s="2">
        <v>0.39400000000000002</v>
      </c>
      <c r="F258" s="2">
        <v>7.4539999999999997</v>
      </c>
      <c r="G258" s="2">
        <v>34.200000000000003</v>
      </c>
      <c r="H258" s="2">
        <v>6.3361000000000001</v>
      </c>
      <c r="I258" s="2">
        <v>3</v>
      </c>
      <c r="J258" s="2">
        <v>244</v>
      </c>
      <c r="K258" s="2">
        <v>15.9</v>
      </c>
      <c r="L258" s="2">
        <v>386.34</v>
      </c>
      <c r="M258" s="2">
        <v>3.11</v>
      </c>
      <c r="N258" s="2">
        <v>44</v>
      </c>
      <c r="O258" s="3">
        <f>'boston housing'!$J258/10000</f>
        <v>2.4400000000000002E-2</v>
      </c>
      <c r="P258" s="2">
        <f>Table3[[#This Row],[MEDV]]*1000+Table3[[#This Row],[TAX]]</f>
        <v>44244</v>
      </c>
    </row>
    <row r="259" spans="1:16" x14ac:dyDescent="0.3">
      <c r="A259" s="4">
        <v>0.61153999999999997</v>
      </c>
      <c r="B259" s="4">
        <v>20</v>
      </c>
      <c r="C259" s="4">
        <v>3.97</v>
      </c>
      <c r="D259" s="4">
        <v>0</v>
      </c>
      <c r="E259" s="4">
        <v>0.64700000000000002</v>
      </c>
      <c r="F259" s="4">
        <v>8.7040000000000006</v>
      </c>
      <c r="G259" s="4">
        <v>86.9</v>
      </c>
      <c r="H259" s="4">
        <v>1.8009999999999999</v>
      </c>
      <c r="I259" s="4">
        <v>5</v>
      </c>
      <c r="J259" s="4">
        <v>264</v>
      </c>
      <c r="K259" s="4">
        <v>13</v>
      </c>
      <c r="L259" s="4">
        <v>389.7</v>
      </c>
      <c r="M259" s="4">
        <v>5.12</v>
      </c>
      <c r="N259" s="4">
        <v>50</v>
      </c>
      <c r="O259" s="5">
        <f>'boston housing'!$J259/10000</f>
        <v>2.64E-2</v>
      </c>
      <c r="P259" s="4">
        <f>Table3[[#This Row],[MEDV]]*1000+Table3[[#This Row],[TAX]]</f>
        <v>50264</v>
      </c>
    </row>
    <row r="260" spans="1:16" x14ac:dyDescent="0.3">
      <c r="A260" s="2">
        <v>0.66351000000000004</v>
      </c>
      <c r="B260" s="2">
        <v>20</v>
      </c>
      <c r="C260" s="2">
        <v>3.97</v>
      </c>
      <c r="D260" s="2">
        <v>0</v>
      </c>
      <c r="E260" s="2">
        <v>0.64700000000000002</v>
      </c>
      <c r="F260" s="2">
        <v>7.3330000000000002</v>
      </c>
      <c r="G260" s="2">
        <v>100</v>
      </c>
      <c r="H260" s="2">
        <v>1.8946000000000001</v>
      </c>
      <c r="I260" s="2">
        <v>5</v>
      </c>
      <c r="J260" s="2">
        <v>264</v>
      </c>
      <c r="K260" s="2">
        <v>13</v>
      </c>
      <c r="L260" s="2">
        <v>383.29</v>
      </c>
      <c r="M260" s="2">
        <v>7.79</v>
      </c>
      <c r="N260" s="2">
        <v>36</v>
      </c>
      <c r="O260" s="3">
        <f>'boston housing'!$J260/10000</f>
        <v>2.64E-2</v>
      </c>
      <c r="P260" s="2">
        <f>Table3[[#This Row],[MEDV]]*1000+Table3[[#This Row],[TAX]]</f>
        <v>36264</v>
      </c>
    </row>
    <row r="261" spans="1:16" x14ac:dyDescent="0.3">
      <c r="A261" s="4">
        <v>0.65664999999999996</v>
      </c>
      <c r="B261" s="4">
        <v>20</v>
      </c>
      <c r="C261" s="4">
        <v>3.97</v>
      </c>
      <c r="D261" s="4">
        <v>0</v>
      </c>
      <c r="E261" s="4">
        <v>0.64700000000000002</v>
      </c>
      <c r="F261" s="4">
        <v>6.8419999999999996</v>
      </c>
      <c r="G261" s="4">
        <v>100</v>
      </c>
      <c r="H261" s="4">
        <v>2.0106999999999999</v>
      </c>
      <c r="I261" s="4">
        <v>5</v>
      </c>
      <c r="J261" s="4">
        <v>264</v>
      </c>
      <c r="K261" s="4">
        <v>13</v>
      </c>
      <c r="L261" s="4">
        <v>391.93</v>
      </c>
      <c r="M261" s="4">
        <v>6.9</v>
      </c>
      <c r="N261" s="4">
        <v>30.1</v>
      </c>
      <c r="O261" s="5">
        <f>'boston housing'!$J261/10000</f>
        <v>2.64E-2</v>
      </c>
      <c r="P261" s="4">
        <f>Table3[[#This Row],[MEDV]]*1000+Table3[[#This Row],[TAX]]</f>
        <v>30364</v>
      </c>
    </row>
    <row r="262" spans="1:16" x14ac:dyDescent="0.3">
      <c r="A262" s="2">
        <v>0.54010999999999998</v>
      </c>
      <c r="B262" s="2">
        <v>20</v>
      </c>
      <c r="C262" s="2">
        <v>3.97</v>
      </c>
      <c r="D262" s="2">
        <v>0</v>
      </c>
      <c r="E262" s="2">
        <v>0.64700000000000002</v>
      </c>
      <c r="F262" s="2">
        <v>7.2030000000000003</v>
      </c>
      <c r="G262" s="2">
        <v>81.8</v>
      </c>
      <c r="H262" s="2">
        <v>2.1120999999999999</v>
      </c>
      <c r="I262" s="2">
        <v>5</v>
      </c>
      <c r="J262" s="2">
        <v>264</v>
      </c>
      <c r="K262" s="2">
        <v>13</v>
      </c>
      <c r="L262" s="2">
        <v>392.8</v>
      </c>
      <c r="M262" s="2">
        <v>9.59</v>
      </c>
      <c r="N262" s="2">
        <v>33.799999999999997</v>
      </c>
      <c r="O262" s="3">
        <f>'boston housing'!$J262/10000</f>
        <v>2.64E-2</v>
      </c>
      <c r="P262" s="2">
        <f>Table3[[#This Row],[MEDV]]*1000+Table3[[#This Row],[TAX]]</f>
        <v>34064</v>
      </c>
    </row>
    <row r="263" spans="1:16" x14ac:dyDescent="0.3">
      <c r="A263" s="4">
        <v>0.53412000000000004</v>
      </c>
      <c r="B263" s="4">
        <v>20</v>
      </c>
      <c r="C263" s="4">
        <v>3.97</v>
      </c>
      <c r="D263" s="4">
        <v>0</v>
      </c>
      <c r="E263" s="4">
        <v>0.64700000000000002</v>
      </c>
      <c r="F263" s="4">
        <v>7.52</v>
      </c>
      <c r="G263" s="4">
        <v>89.4</v>
      </c>
      <c r="H263" s="4">
        <v>2.1398000000000001</v>
      </c>
      <c r="I263" s="4">
        <v>5</v>
      </c>
      <c r="J263" s="4">
        <v>264</v>
      </c>
      <c r="K263" s="4">
        <v>13</v>
      </c>
      <c r="L263" s="4">
        <v>388.37</v>
      </c>
      <c r="M263" s="4">
        <v>7.26</v>
      </c>
      <c r="N263" s="4">
        <v>43.1</v>
      </c>
      <c r="O263" s="5">
        <f>'boston housing'!$J263/10000</f>
        <v>2.64E-2</v>
      </c>
      <c r="P263" s="4">
        <f>Table3[[#This Row],[MEDV]]*1000+Table3[[#This Row],[TAX]]</f>
        <v>43364</v>
      </c>
    </row>
    <row r="264" spans="1:16" x14ac:dyDescent="0.3">
      <c r="A264" s="2">
        <v>0.52014000000000005</v>
      </c>
      <c r="B264" s="2">
        <v>20</v>
      </c>
      <c r="C264" s="2">
        <v>3.97</v>
      </c>
      <c r="D264" s="2">
        <v>0</v>
      </c>
      <c r="E264" s="2">
        <v>0.64700000000000002</v>
      </c>
      <c r="F264" s="2">
        <v>8.3979999999999997</v>
      </c>
      <c r="G264" s="2">
        <v>91.5</v>
      </c>
      <c r="H264" s="2">
        <v>2.2885</v>
      </c>
      <c r="I264" s="2">
        <v>5</v>
      </c>
      <c r="J264" s="2">
        <v>264</v>
      </c>
      <c r="K264" s="2">
        <v>13</v>
      </c>
      <c r="L264" s="2">
        <v>386.86</v>
      </c>
      <c r="M264" s="2">
        <v>5.91</v>
      </c>
      <c r="N264" s="2">
        <v>48.8</v>
      </c>
      <c r="O264" s="3">
        <f>'boston housing'!$J264/10000</f>
        <v>2.64E-2</v>
      </c>
      <c r="P264" s="2">
        <f>Table3[[#This Row],[MEDV]]*1000+Table3[[#This Row],[TAX]]</f>
        <v>49064</v>
      </c>
    </row>
    <row r="265" spans="1:16" x14ac:dyDescent="0.3">
      <c r="A265" s="4">
        <v>0.82525999999999999</v>
      </c>
      <c r="B265" s="4">
        <v>20</v>
      </c>
      <c r="C265" s="4">
        <v>3.97</v>
      </c>
      <c r="D265" s="4">
        <v>0</v>
      </c>
      <c r="E265" s="4">
        <v>0.64700000000000002</v>
      </c>
      <c r="F265" s="4">
        <v>7.327</v>
      </c>
      <c r="G265" s="4">
        <v>94.5</v>
      </c>
      <c r="H265" s="4">
        <v>2.0788000000000002</v>
      </c>
      <c r="I265" s="4">
        <v>5</v>
      </c>
      <c r="J265" s="4">
        <v>264</v>
      </c>
      <c r="K265" s="4">
        <v>13</v>
      </c>
      <c r="L265" s="4">
        <v>393.42</v>
      </c>
      <c r="M265" s="4">
        <v>11.25</v>
      </c>
      <c r="N265" s="4">
        <v>31</v>
      </c>
      <c r="O265" s="5">
        <f>'boston housing'!$J265/10000</f>
        <v>2.64E-2</v>
      </c>
      <c r="P265" s="4">
        <f>Table3[[#This Row],[MEDV]]*1000+Table3[[#This Row],[TAX]]</f>
        <v>31264</v>
      </c>
    </row>
    <row r="266" spans="1:16" x14ac:dyDescent="0.3">
      <c r="A266" s="2">
        <v>0.55006999999999995</v>
      </c>
      <c r="B266" s="2">
        <v>20</v>
      </c>
      <c r="C266" s="2">
        <v>3.97</v>
      </c>
      <c r="D266" s="2">
        <v>0</v>
      </c>
      <c r="E266" s="2">
        <v>0.64700000000000002</v>
      </c>
      <c r="F266" s="2">
        <v>7.2060000000000004</v>
      </c>
      <c r="G266" s="2">
        <v>91.6</v>
      </c>
      <c r="H266" s="2">
        <v>1.9300999999999999</v>
      </c>
      <c r="I266" s="2">
        <v>5</v>
      </c>
      <c r="J266" s="2">
        <v>264</v>
      </c>
      <c r="K266" s="2">
        <v>13</v>
      </c>
      <c r="L266" s="2">
        <v>387.89</v>
      </c>
      <c r="M266" s="2">
        <v>8.1</v>
      </c>
      <c r="N266" s="2">
        <v>36.5</v>
      </c>
      <c r="O266" s="3">
        <f>'boston housing'!$J266/10000</f>
        <v>2.64E-2</v>
      </c>
      <c r="P266" s="2">
        <f>Table3[[#This Row],[MEDV]]*1000+Table3[[#This Row],[TAX]]</f>
        <v>36764</v>
      </c>
    </row>
    <row r="267" spans="1:16" x14ac:dyDescent="0.3">
      <c r="A267" s="4">
        <v>0.76161999999999996</v>
      </c>
      <c r="B267" s="4">
        <v>20</v>
      </c>
      <c r="C267" s="4">
        <v>3.97</v>
      </c>
      <c r="D267" s="4">
        <v>0</v>
      </c>
      <c r="E267" s="4">
        <v>0.64700000000000002</v>
      </c>
      <c r="F267" s="4">
        <v>5.56</v>
      </c>
      <c r="G267" s="4">
        <v>62.8</v>
      </c>
      <c r="H267" s="4">
        <v>1.9864999999999999</v>
      </c>
      <c r="I267" s="4">
        <v>5</v>
      </c>
      <c r="J267" s="4">
        <v>264</v>
      </c>
      <c r="K267" s="4">
        <v>13</v>
      </c>
      <c r="L267" s="4">
        <v>392.4</v>
      </c>
      <c r="M267" s="4">
        <v>10.45</v>
      </c>
      <c r="N267" s="4">
        <v>22.8</v>
      </c>
      <c r="O267" s="5">
        <f>'boston housing'!$J267/10000</f>
        <v>2.64E-2</v>
      </c>
      <c r="P267" s="4">
        <f>Table3[[#This Row],[MEDV]]*1000+Table3[[#This Row],[TAX]]</f>
        <v>23064</v>
      </c>
    </row>
    <row r="268" spans="1:16" x14ac:dyDescent="0.3">
      <c r="A268" s="2">
        <v>0.78569999999999995</v>
      </c>
      <c r="B268" s="2">
        <v>20</v>
      </c>
      <c r="C268" s="2">
        <v>3.97</v>
      </c>
      <c r="D268" s="2">
        <v>0</v>
      </c>
      <c r="E268" s="2">
        <v>0.64700000000000002</v>
      </c>
      <c r="F268" s="2">
        <v>7.0140000000000002</v>
      </c>
      <c r="G268" s="2">
        <v>84.6</v>
      </c>
      <c r="H268" s="2">
        <v>2.1328999999999998</v>
      </c>
      <c r="I268" s="2">
        <v>5</v>
      </c>
      <c r="J268" s="2">
        <v>264</v>
      </c>
      <c r="K268" s="2">
        <v>13</v>
      </c>
      <c r="L268" s="2">
        <v>384.07</v>
      </c>
      <c r="M268" s="2">
        <v>14.79</v>
      </c>
      <c r="N268" s="2">
        <v>30.7</v>
      </c>
      <c r="O268" s="3">
        <f>'boston housing'!$J268/10000</f>
        <v>2.64E-2</v>
      </c>
      <c r="P268" s="2">
        <f>Table3[[#This Row],[MEDV]]*1000+Table3[[#This Row],[TAX]]</f>
        <v>30964</v>
      </c>
    </row>
    <row r="269" spans="1:16" x14ac:dyDescent="0.3">
      <c r="A269" s="4">
        <v>0.57833999999999997</v>
      </c>
      <c r="B269" s="4">
        <v>20</v>
      </c>
      <c r="C269" s="4">
        <v>3.97</v>
      </c>
      <c r="D269" s="4">
        <v>0</v>
      </c>
      <c r="E269" s="4">
        <v>0.57499999999999996</v>
      </c>
      <c r="F269" s="4">
        <v>8.2970000000000006</v>
      </c>
      <c r="G269" s="4">
        <v>67</v>
      </c>
      <c r="H269" s="4">
        <v>2.4216000000000002</v>
      </c>
      <c r="I269" s="4">
        <v>5</v>
      </c>
      <c r="J269" s="4">
        <v>264</v>
      </c>
      <c r="K269" s="4">
        <v>13</v>
      </c>
      <c r="L269" s="4">
        <v>384.54</v>
      </c>
      <c r="M269" s="4">
        <v>7.44</v>
      </c>
      <c r="N269" s="4">
        <v>50</v>
      </c>
      <c r="O269" s="5">
        <f>'boston housing'!$J269/10000</f>
        <v>2.64E-2</v>
      </c>
      <c r="P269" s="4">
        <f>Table3[[#This Row],[MEDV]]*1000+Table3[[#This Row],[TAX]]</f>
        <v>50264</v>
      </c>
    </row>
    <row r="270" spans="1:16" x14ac:dyDescent="0.3">
      <c r="A270" s="2">
        <v>0.54049999999999998</v>
      </c>
      <c r="B270" s="2">
        <v>20</v>
      </c>
      <c r="C270" s="2">
        <v>3.97</v>
      </c>
      <c r="D270" s="2">
        <v>0</v>
      </c>
      <c r="E270" s="2">
        <v>0.57499999999999996</v>
      </c>
      <c r="F270" s="2">
        <v>7.47</v>
      </c>
      <c r="G270" s="2">
        <v>52.6</v>
      </c>
      <c r="H270" s="2">
        <v>2.8719999999999999</v>
      </c>
      <c r="I270" s="2">
        <v>5</v>
      </c>
      <c r="J270" s="2">
        <v>264</v>
      </c>
      <c r="K270" s="2">
        <v>13</v>
      </c>
      <c r="L270" s="2">
        <v>390.3</v>
      </c>
      <c r="M270" s="2">
        <v>3.16</v>
      </c>
      <c r="N270" s="2">
        <v>43.5</v>
      </c>
      <c r="O270" s="3">
        <f>'boston housing'!$J270/10000</f>
        <v>2.64E-2</v>
      </c>
      <c r="P270" s="2">
        <f>Table3[[#This Row],[MEDV]]*1000+Table3[[#This Row],[TAX]]</f>
        <v>43764</v>
      </c>
    </row>
    <row r="271" spans="1:16" x14ac:dyDescent="0.3">
      <c r="A271" s="4">
        <v>9.0649999999999994E-2</v>
      </c>
      <c r="B271" s="4">
        <v>20</v>
      </c>
      <c r="C271" s="4">
        <v>6.96</v>
      </c>
      <c r="D271" s="4">
        <v>1</v>
      </c>
      <c r="E271" s="4">
        <v>0.46400000000000002</v>
      </c>
      <c r="F271" s="4">
        <v>5.92</v>
      </c>
      <c r="G271" s="4">
        <v>61.5</v>
      </c>
      <c r="H271" s="4">
        <v>3.9175</v>
      </c>
      <c r="I271" s="4">
        <v>3</v>
      </c>
      <c r="J271" s="4">
        <v>223</v>
      </c>
      <c r="K271" s="4">
        <v>18.600000000000001</v>
      </c>
      <c r="L271" s="4">
        <v>391.34</v>
      </c>
      <c r="M271" s="4">
        <v>13.65</v>
      </c>
      <c r="N271" s="4">
        <v>20.7</v>
      </c>
      <c r="O271" s="5">
        <f>'boston housing'!$J271/10000</f>
        <v>2.23E-2</v>
      </c>
      <c r="P271" s="4">
        <f>Table3[[#This Row],[MEDV]]*1000+Table3[[#This Row],[TAX]]</f>
        <v>20923</v>
      </c>
    </row>
    <row r="272" spans="1:16" x14ac:dyDescent="0.3">
      <c r="A272" s="2">
        <v>0.29915999999999998</v>
      </c>
      <c r="B272" s="2">
        <v>20</v>
      </c>
      <c r="C272" s="2">
        <v>6.96</v>
      </c>
      <c r="D272" s="2">
        <v>0</v>
      </c>
      <c r="E272" s="2">
        <v>0.46400000000000002</v>
      </c>
      <c r="F272" s="2">
        <v>5.8559999999999999</v>
      </c>
      <c r="G272" s="2">
        <v>42.1</v>
      </c>
      <c r="H272" s="2">
        <v>4.4290000000000003</v>
      </c>
      <c r="I272" s="2">
        <v>3</v>
      </c>
      <c r="J272" s="2">
        <v>223</v>
      </c>
      <c r="K272" s="2">
        <v>18.600000000000001</v>
      </c>
      <c r="L272" s="2">
        <v>388.65</v>
      </c>
      <c r="M272" s="2">
        <v>13</v>
      </c>
      <c r="N272" s="2">
        <v>21.1</v>
      </c>
      <c r="O272" s="3">
        <f>'boston housing'!$J272/10000</f>
        <v>2.23E-2</v>
      </c>
      <c r="P272" s="2">
        <f>Table3[[#This Row],[MEDV]]*1000+Table3[[#This Row],[TAX]]</f>
        <v>21323</v>
      </c>
    </row>
    <row r="273" spans="1:16" x14ac:dyDescent="0.3">
      <c r="A273" s="4">
        <v>0.16211</v>
      </c>
      <c r="B273" s="4">
        <v>20</v>
      </c>
      <c r="C273" s="4">
        <v>6.96</v>
      </c>
      <c r="D273" s="4">
        <v>0</v>
      </c>
      <c r="E273" s="4">
        <v>0.46400000000000002</v>
      </c>
      <c r="F273" s="4">
        <v>6.24</v>
      </c>
      <c r="G273" s="4">
        <v>16.3</v>
      </c>
      <c r="H273" s="4">
        <v>4.4290000000000003</v>
      </c>
      <c r="I273" s="4">
        <v>3</v>
      </c>
      <c r="J273" s="4">
        <v>223</v>
      </c>
      <c r="K273" s="4">
        <v>18.600000000000001</v>
      </c>
      <c r="L273" s="4">
        <v>396.9</v>
      </c>
      <c r="M273" s="4">
        <v>6.59</v>
      </c>
      <c r="N273" s="4">
        <v>25.2</v>
      </c>
      <c r="O273" s="5">
        <f>'boston housing'!$J273/10000</f>
        <v>2.23E-2</v>
      </c>
      <c r="P273" s="4">
        <f>Table3[[#This Row],[MEDV]]*1000+Table3[[#This Row],[TAX]]</f>
        <v>25423</v>
      </c>
    </row>
    <row r="274" spans="1:16" x14ac:dyDescent="0.3">
      <c r="A274" s="2">
        <v>0.11459999999999999</v>
      </c>
      <c r="B274" s="2">
        <v>20</v>
      </c>
      <c r="C274" s="2">
        <v>6.96</v>
      </c>
      <c r="D274" s="2">
        <v>0</v>
      </c>
      <c r="E274" s="2">
        <v>0.46400000000000002</v>
      </c>
      <c r="F274" s="2">
        <v>6.5380000000000003</v>
      </c>
      <c r="G274" s="2">
        <v>58.7</v>
      </c>
      <c r="H274" s="2">
        <v>3.9175</v>
      </c>
      <c r="I274" s="2">
        <v>3</v>
      </c>
      <c r="J274" s="2">
        <v>223</v>
      </c>
      <c r="K274" s="2">
        <v>18.600000000000001</v>
      </c>
      <c r="L274" s="2">
        <v>394.96</v>
      </c>
      <c r="M274" s="2">
        <v>7.73</v>
      </c>
      <c r="N274" s="2">
        <v>24.4</v>
      </c>
      <c r="O274" s="3">
        <f>'boston housing'!$J274/10000</f>
        <v>2.23E-2</v>
      </c>
      <c r="P274" s="2">
        <f>Table3[[#This Row],[MEDV]]*1000+Table3[[#This Row],[TAX]]</f>
        <v>24623</v>
      </c>
    </row>
    <row r="275" spans="1:16" x14ac:dyDescent="0.3">
      <c r="A275" s="4">
        <v>0.22187999999999999</v>
      </c>
      <c r="B275" s="4">
        <v>20</v>
      </c>
      <c r="C275" s="4">
        <v>6.96</v>
      </c>
      <c r="D275" s="4">
        <v>1</v>
      </c>
      <c r="E275" s="4">
        <v>0.46400000000000002</v>
      </c>
      <c r="F275" s="4">
        <v>7.6909999999999998</v>
      </c>
      <c r="G275" s="4">
        <v>51.8</v>
      </c>
      <c r="H275" s="4">
        <v>4.3665000000000003</v>
      </c>
      <c r="I275" s="4">
        <v>3</v>
      </c>
      <c r="J275" s="4">
        <v>223</v>
      </c>
      <c r="K275" s="4">
        <v>18.600000000000001</v>
      </c>
      <c r="L275" s="4">
        <v>390.77</v>
      </c>
      <c r="M275" s="4">
        <v>6.58</v>
      </c>
      <c r="N275" s="4">
        <v>35.200000000000003</v>
      </c>
      <c r="O275" s="5">
        <f>'boston housing'!$J275/10000</f>
        <v>2.23E-2</v>
      </c>
      <c r="P275" s="4">
        <f>Table3[[#This Row],[MEDV]]*1000+Table3[[#This Row],[TAX]]</f>
        <v>35423</v>
      </c>
    </row>
    <row r="276" spans="1:16" x14ac:dyDescent="0.3">
      <c r="A276" s="2">
        <v>5.6439999999999997E-2</v>
      </c>
      <c r="B276" s="2">
        <v>40</v>
      </c>
      <c r="C276" s="2">
        <v>6.41</v>
      </c>
      <c r="D276" s="2">
        <v>1</v>
      </c>
      <c r="E276" s="2">
        <v>0.44700000000000001</v>
      </c>
      <c r="F276" s="2">
        <v>6.758</v>
      </c>
      <c r="G276" s="2">
        <v>32.9</v>
      </c>
      <c r="H276" s="2">
        <v>4.0776000000000003</v>
      </c>
      <c r="I276" s="2">
        <v>4</v>
      </c>
      <c r="J276" s="2">
        <v>254</v>
      </c>
      <c r="K276" s="2">
        <v>17.600000000000001</v>
      </c>
      <c r="L276" s="2">
        <v>396.9</v>
      </c>
      <c r="M276" s="2">
        <v>3.53</v>
      </c>
      <c r="N276" s="2">
        <v>32.4</v>
      </c>
      <c r="O276" s="3">
        <f>'boston housing'!$J276/10000</f>
        <v>2.5399999999999999E-2</v>
      </c>
      <c r="P276" s="2">
        <f>Table3[[#This Row],[MEDV]]*1000+Table3[[#This Row],[TAX]]</f>
        <v>32654</v>
      </c>
    </row>
    <row r="277" spans="1:16" x14ac:dyDescent="0.3">
      <c r="A277" s="4">
        <v>9.604E-2</v>
      </c>
      <c r="B277" s="4">
        <v>40</v>
      </c>
      <c r="C277" s="4">
        <v>6.41</v>
      </c>
      <c r="D277" s="4">
        <v>0</v>
      </c>
      <c r="E277" s="4">
        <v>0.44700000000000001</v>
      </c>
      <c r="F277" s="4">
        <v>6.8540000000000001</v>
      </c>
      <c r="G277" s="4">
        <v>42.8</v>
      </c>
      <c r="H277" s="4">
        <v>4.2672999999999996</v>
      </c>
      <c r="I277" s="4">
        <v>4</v>
      </c>
      <c r="J277" s="4">
        <v>254</v>
      </c>
      <c r="K277" s="4">
        <v>17.600000000000001</v>
      </c>
      <c r="L277" s="4">
        <v>396.9</v>
      </c>
      <c r="M277" s="4">
        <v>2.98</v>
      </c>
      <c r="N277" s="4">
        <v>32</v>
      </c>
      <c r="O277" s="5">
        <f>'boston housing'!$J277/10000</f>
        <v>2.5399999999999999E-2</v>
      </c>
      <c r="P277" s="4">
        <f>Table3[[#This Row],[MEDV]]*1000+Table3[[#This Row],[TAX]]</f>
        <v>32254</v>
      </c>
    </row>
    <row r="278" spans="1:16" x14ac:dyDescent="0.3">
      <c r="A278" s="2">
        <v>0.10469000000000001</v>
      </c>
      <c r="B278" s="2">
        <v>40</v>
      </c>
      <c r="C278" s="2">
        <v>6.41</v>
      </c>
      <c r="D278" s="2">
        <v>1</v>
      </c>
      <c r="E278" s="2">
        <v>0.44700000000000001</v>
      </c>
      <c r="F278" s="2">
        <v>7.2670000000000003</v>
      </c>
      <c r="G278" s="2">
        <v>49</v>
      </c>
      <c r="H278" s="2">
        <v>4.7872000000000003</v>
      </c>
      <c r="I278" s="2">
        <v>4</v>
      </c>
      <c r="J278" s="2">
        <v>254</v>
      </c>
      <c r="K278" s="2">
        <v>17.600000000000001</v>
      </c>
      <c r="L278" s="2">
        <v>389.25</v>
      </c>
      <c r="M278" s="2">
        <v>6.05</v>
      </c>
      <c r="N278" s="2">
        <v>33.200000000000003</v>
      </c>
      <c r="O278" s="3">
        <f>'boston housing'!$J278/10000</f>
        <v>2.5399999999999999E-2</v>
      </c>
      <c r="P278" s="2">
        <f>Table3[[#This Row],[MEDV]]*1000+Table3[[#This Row],[TAX]]</f>
        <v>33454</v>
      </c>
    </row>
    <row r="279" spans="1:16" x14ac:dyDescent="0.3">
      <c r="A279" s="4">
        <v>6.1269999999999998E-2</v>
      </c>
      <c r="B279" s="4">
        <v>40</v>
      </c>
      <c r="C279" s="4">
        <v>6.41</v>
      </c>
      <c r="D279" s="4">
        <v>1</v>
      </c>
      <c r="E279" s="4">
        <v>0.44700000000000001</v>
      </c>
      <c r="F279" s="4">
        <v>6.8259999999999996</v>
      </c>
      <c r="G279" s="4">
        <v>27.6</v>
      </c>
      <c r="H279" s="4">
        <v>4.8628</v>
      </c>
      <c r="I279" s="4">
        <v>4</v>
      </c>
      <c r="J279" s="4">
        <v>254</v>
      </c>
      <c r="K279" s="4">
        <v>17.600000000000001</v>
      </c>
      <c r="L279" s="4">
        <v>393.45</v>
      </c>
      <c r="M279" s="4">
        <v>4.16</v>
      </c>
      <c r="N279" s="4">
        <v>33.1</v>
      </c>
      <c r="O279" s="5">
        <f>'boston housing'!$J279/10000</f>
        <v>2.5399999999999999E-2</v>
      </c>
      <c r="P279" s="4">
        <f>Table3[[#This Row],[MEDV]]*1000+Table3[[#This Row],[TAX]]</f>
        <v>33354</v>
      </c>
    </row>
    <row r="280" spans="1:16" x14ac:dyDescent="0.3">
      <c r="A280" s="2">
        <v>7.9780000000000004E-2</v>
      </c>
      <c r="B280" s="2">
        <v>40</v>
      </c>
      <c r="C280" s="2">
        <v>6.41</v>
      </c>
      <c r="D280" s="2">
        <v>0</v>
      </c>
      <c r="E280" s="2">
        <v>0.44700000000000001</v>
      </c>
      <c r="F280" s="2">
        <v>6.4820000000000002</v>
      </c>
      <c r="G280" s="2">
        <v>32.1</v>
      </c>
      <c r="H280" s="2">
        <v>4.1402999999999999</v>
      </c>
      <c r="I280" s="2">
        <v>4</v>
      </c>
      <c r="J280" s="2">
        <v>254</v>
      </c>
      <c r="K280" s="2">
        <v>17.600000000000001</v>
      </c>
      <c r="L280" s="2">
        <v>396.9</v>
      </c>
      <c r="M280" s="2">
        <v>7.19</v>
      </c>
      <c r="N280" s="2">
        <v>29.1</v>
      </c>
      <c r="O280" s="3">
        <f>'boston housing'!$J280/10000</f>
        <v>2.5399999999999999E-2</v>
      </c>
      <c r="P280" s="2">
        <f>Table3[[#This Row],[MEDV]]*1000+Table3[[#This Row],[TAX]]</f>
        <v>29354</v>
      </c>
    </row>
    <row r="281" spans="1:16" x14ac:dyDescent="0.3">
      <c r="A281" s="4">
        <v>0.21038000000000001</v>
      </c>
      <c r="B281" s="4">
        <v>20</v>
      </c>
      <c r="C281" s="4">
        <v>3.33</v>
      </c>
      <c r="D281" s="4">
        <v>0</v>
      </c>
      <c r="E281" s="4">
        <v>0.44290000000000002</v>
      </c>
      <c r="F281" s="4">
        <v>6.8120000000000003</v>
      </c>
      <c r="G281" s="4">
        <v>32.200000000000003</v>
      </c>
      <c r="H281" s="4">
        <v>4.1006999999999998</v>
      </c>
      <c r="I281" s="4">
        <v>5</v>
      </c>
      <c r="J281" s="4">
        <v>216</v>
      </c>
      <c r="K281" s="4">
        <v>14.9</v>
      </c>
      <c r="L281" s="4">
        <v>396.9</v>
      </c>
      <c r="M281" s="4">
        <v>4.8499999999999996</v>
      </c>
      <c r="N281" s="4">
        <v>35.1</v>
      </c>
      <c r="O281" s="5">
        <f>'boston housing'!$J281/10000</f>
        <v>2.1600000000000001E-2</v>
      </c>
      <c r="P281" s="4">
        <f>Table3[[#This Row],[MEDV]]*1000+Table3[[#This Row],[TAX]]</f>
        <v>35316</v>
      </c>
    </row>
    <row r="282" spans="1:16" x14ac:dyDescent="0.3">
      <c r="A282" s="2">
        <v>3.5779999999999999E-2</v>
      </c>
      <c r="B282" s="2">
        <v>20</v>
      </c>
      <c r="C282" s="2">
        <v>3.33</v>
      </c>
      <c r="D282" s="2">
        <v>0</v>
      </c>
      <c r="E282" s="2">
        <v>0.44290000000000002</v>
      </c>
      <c r="F282" s="2">
        <v>7.82</v>
      </c>
      <c r="G282" s="2">
        <v>64.5</v>
      </c>
      <c r="H282" s="2">
        <v>4.6947000000000001</v>
      </c>
      <c r="I282" s="2">
        <v>5</v>
      </c>
      <c r="J282" s="2">
        <v>216</v>
      </c>
      <c r="K282" s="2">
        <v>14.9</v>
      </c>
      <c r="L282" s="2">
        <v>387.31</v>
      </c>
      <c r="M282" s="2">
        <v>3.76</v>
      </c>
      <c r="N282" s="2">
        <v>45.4</v>
      </c>
      <c r="O282" s="3">
        <f>'boston housing'!$J282/10000</f>
        <v>2.1600000000000001E-2</v>
      </c>
      <c r="P282" s="2">
        <f>Table3[[#This Row],[MEDV]]*1000+Table3[[#This Row],[TAX]]</f>
        <v>45616</v>
      </c>
    </row>
    <row r="283" spans="1:16" x14ac:dyDescent="0.3">
      <c r="A283" s="4">
        <v>3.705E-2</v>
      </c>
      <c r="B283" s="4">
        <v>20</v>
      </c>
      <c r="C283" s="4">
        <v>3.33</v>
      </c>
      <c r="D283" s="4">
        <v>0</v>
      </c>
      <c r="E283" s="4">
        <v>0.44290000000000002</v>
      </c>
      <c r="F283" s="4">
        <v>6.968</v>
      </c>
      <c r="G283" s="4">
        <v>37.200000000000003</v>
      </c>
      <c r="H283" s="4">
        <v>5.2446999999999999</v>
      </c>
      <c r="I283" s="4">
        <v>5</v>
      </c>
      <c r="J283" s="4">
        <v>216</v>
      </c>
      <c r="K283" s="4">
        <v>14.9</v>
      </c>
      <c r="L283" s="4">
        <v>392.23</v>
      </c>
      <c r="M283" s="4">
        <v>4.59</v>
      </c>
      <c r="N283" s="4">
        <v>35.4</v>
      </c>
      <c r="O283" s="5">
        <f>'boston housing'!$J283/10000</f>
        <v>2.1600000000000001E-2</v>
      </c>
      <c r="P283" s="4">
        <f>Table3[[#This Row],[MEDV]]*1000+Table3[[#This Row],[TAX]]</f>
        <v>35616</v>
      </c>
    </row>
    <row r="284" spans="1:16" x14ac:dyDescent="0.3">
      <c r="A284" s="2">
        <v>6.1289999999999997E-2</v>
      </c>
      <c r="B284" s="2">
        <v>20</v>
      </c>
      <c r="C284" s="2">
        <v>3.33</v>
      </c>
      <c r="D284" s="2">
        <v>1</v>
      </c>
      <c r="E284" s="2">
        <v>0.44290000000000002</v>
      </c>
      <c r="F284" s="2">
        <v>7.6449999999999996</v>
      </c>
      <c r="G284" s="2">
        <v>49.7</v>
      </c>
      <c r="H284" s="2">
        <v>5.2119</v>
      </c>
      <c r="I284" s="2">
        <v>5</v>
      </c>
      <c r="J284" s="2">
        <v>216</v>
      </c>
      <c r="K284" s="2">
        <v>14.9</v>
      </c>
      <c r="L284" s="2">
        <v>377.07</v>
      </c>
      <c r="M284" s="2">
        <v>3.01</v>
      </c>
      <c r="N284" s="2">
        <v>46</v>
      </c>
      <c r="O284" s="3">
        <f>'boston housing'!$J284/10000</f>
        <v>2.1600000000000001E-2</v>
      </c>
      <c r="P284" s="2">
        <f>Table3[[#This Row],[MEDV]]*1000+Table3[[#This Row],[TAX]]</f>
        <v>46216</v>
      </c>
    </row>
    <row r="285" spans="1:16" x14ac:dyDescent="0.3">
      <c r="A285" s="4">
        <v>1.5010000000000001E-2</v>
      </c>
      <c r="B285" s="4">
        <v>90</v>
      </c>
      <c r="C285" s="4">
        <v>1.21</v>
      </c>
      <c r="D285" s="4">
        <v>1</v>
      </c>
      <c r="E285" s="4">
        <v>0.40100000000000002</v>
      </c>
      <c r="F285" s="4">
        <v>7.923</v>
      </c>
      <c r="G285" s="4">
        <v>24.8</v>
      </c>
      <c r="H285" s="4">
        <v>5.8849999999999998</v>
      </c>
      <c r="I285" s="4">
        <v>1</v>
      </c>
      <c r="J285" s="4">
        <v>198</v>
      </c>
      <c r="K285" s="4">
        <v>13.6</v>
      </c>
      <c r="L285" s="4">
        <v>395.52</v>
      </c>
      <c r="M285" s="4">
        <v>3.16</v>
      </c>
      <c r="N285" s="4">
        <v>50</v>
      </c>
      <c r="O285" s="5">
        <f>'boston housing'!$J285/10000</f>
        <v>1.9800000000000002E-2</v>
      </c>
      <c r="P285" s="4">
        <f>Table3[[#This Row],[MEDV]]*1000+Table3[[#This Row],[TAX]]</f>
        <v>50198</v>
      </c>
    </row>
    <row r="286" spans="1:16" x14ac:dyDescent="0.3">
      <c r="A286" s="2">
        <v>9.0600000000000003E-3</v>
      </c>
      <c r="B286" s="2">
        <v>90</v>
      </c>
      <c r="C286" s="2">
        <v>2.97</v>
      </c>
      <c r="D286" s="2">
        <v>0</v>
      </c>
      <c r="E286" s="2">
        <v>0.4</v>
      </c>
      <c r="F286" s="2">
        <v>7.0880000000000001</v>
      </c>
      <c r="G286" s="2">
        <v>20.8</v>
      </c>
      <c r="H286" s="2">
        <v>7.3072999999999997</v>
      </c>
      <c r="I286" s="2">
        <v>1</v>
      </c>
      <c r="J286" s="2">
        <v>285</v>
      </c>
      <c r="K286" s="2">
        <v>15.3</v>
      </c>
      <c r="L286" s="2">
        <v>394.72</v>
      </c>
      <c r="M286" s="2">
        <v>7.85</v>
      </c>
      <c r="N286" s="2">
        <v>32.200000000000003</v>
      </c>
      <c r="O286" s="3">
        <f>'boston housing'!$J286/10000</f>
        <v>2.8500000000000001E-2</v>
      </c>
      <c r="P286" s="2">
        <f>Table3[[#This Row],[MEDV]]*1000+Table3[[#This Row],[TAX]]</f>
        <v>32485.000000000004</v>
      </c>
    </row>
    <row r="287" spans="1:16" x14ac:dyDescent="0.3">
      <c r="A287" s="4">
        <v>1.0959999999999999E-2</v>
      </c>
      <c r="B287" s="4">
        <v>55</v>
      </c>
      <c r="C287" s="4">
        <v>2.25</v>
      </c>
      <c r="D287" s="4">
        <v>0</v>
      </c>
      <c r="E287" s="4">
        <v>0.38900000000000001</v>
      </c>
      <c r="F287" s="4">
        <v>6.4530000000000003</v>
      </c>
      <c r="G287" s="4">
        <v>31.9</v>
      </c>
      <c r="H287" s="4">
        <v>7.3072999999999997</v>
      </c>
      <c r="I287" s="4">
        <v>1</v>
      </c>
      <c r="J287" s="4">
        <v>300</v>
      </c>
      <c r="K287" s="4">
        <v>15.3</v>
      </c>
      <c r="L287" s="4">
        <v>394.72</v>
      </c>
      <c r="M287" s="4">
        <v>8.23</v>
      </c>
      <c r="N287" s="4">
        <v>22</v>
      </c>
      <c r="O287" s="5">
        <f>'boston housing'!$J287/10000</f>
        <v>0.03</v>
      </c>
      <c r="P287" s="4">
        <f>Table3[[#This Row],[MEDV]]*1000+Table3[[#This Row],[TAX]]</f>
        <v>22300</v>
      </c>
    </row>
    <row r="288" spans="1:16" x14ac:dyDescent="0.3">
      <c r="A288" s="2">
        <v>1.9650000000000001E-2</v>
      </c>
      <c r="B288" s="2">
        <v>80</v>
      </c>
      <c r="C288" s="2">
        <v>1.76</v>
      </c>
      <c r="D288" s="2">
        <v>0</v>
      </c>
      <c r="E288" s="2">
        <v>0.38500000000000001</v>
      </c>
      <c r="F288" s="2">
        <v>6.23</v>
      </c>
      <c r="G288" s="2">
        <v>31.5</v>
      </c>
      <c r="H288" s="2">
        <v>9.0891999999999999</v>
      </c>
      <c r="I288" s="2">
        <v>1</v>
      </c>
      <c r="J288" s="2">
        <v>241</v>
      </c>
      <c r="K288" s="2">
        <v>18.2</v>
      </c>
      <c r="L288" s="2">
        <v>341.6</v>
      </c>
      <c r="M288" s="2">
        <v>12.93</v>
      </c>
      <c r="N288" s="2">
        <v>20.100000000000001</v>
      </c>
      <c r="O288" s="3">
        <f>'boston housing'!$J288/10000</f>
        <v>2.41E-2</v>
      </c>
      <c r="P288" s="2">
        <f>Table3[[#This Row],[MEDV]]*1000+Table3[[#This Row],[TAX]]</f>
        <v>20341</v>
      </c>
    </row>
    <row r="289" spans="1:16" x14ac:dyDescent="0.3">
      <c r="A289" s="4">
        <v>3.8710000000000001E-2</v>
      </c>
      <c r="B289" s="4">
        <v>52.5</v>
      </c>
      <c r="C289" s="4">
        <v>5.32</v>
      </c>
      <c r="D289" s="4">
        <v>0</v>
      </c>
      <c r="E289" s="4">
        <v>0.40500000000000003</v>
      </c>
      <c r="F289" s="4">
        <v>6.2089999999999996</v>
      </c>
      <c r="G289" s="4">
        <v>31.3</v>
      </c>
      <c r="H289" s="4">
        <v>7.3171999999999997</v>
      </c>
      <c r="I289" s="4">
        <v>6</v>
      </c>
      <c r="J289" s="4">
        <v>293</v>
      </c>
      <c r="K289" s="4">
        <v>16.600000000000001</v>
      </c>
      <c r="L289" s="4">
        <v>396.9</v>
      </c>
      <c r="M289" s="4">
        <v>7.14</v>
      </c>
      <c r="N289" s="4">
        <v>23.2</v>
      </c>
      <c r="O289" s="5">
        <f>'boston housing'!$J289/10000</f>
        <v>2.93E-2</v>
      </c>
      <c r="P289" s="4">
        <f>Table3[[#This Row],[MEDV]]*1000+Table3[[#This Row],[TAX]]</f>
        <v>23493</v>
      </c>
    </row>
    <row r="290" spans="1:16" x14ac:dyDescent="0.3">
      <c r="A290" s="2">
        <v>4.5900000000000003E-2</v>
      </c>
      <c r="B290" s="2">
        <v>52.5</v>
      </c>
      <c r="C290" s="2">
        <v>5.32</v>
      </c>
      <c r="D290" s="2">
        <v>0</v>
      </c>
      <c r="E290" s="2">
        <v>0.40500000000000003</v>
      </c>
      <c r="F290" s="2">
        <v>6.3150000000000004</v>
      </c>
      <c r="G290" s="2">
        <v>45.6</v>
      </c>
      <c r="H290" s="2">
        <v>7.3171999999999997</v>
      </c>
      <c r="I290" s="2">
        <v>6</v>
      </c>
      <c r="J290" s="2">
        <v>293</v>
      </c>
      <c r="K290" s="2">
        <v>16.600000000000001</v>
      </c>
      <c r="L290" s="2">
        <v>396.9</v>
      </c>
      <c r="M290" s="2">
        <v>7.6</v>
      </c>
      <c r="N290" s="2">
        <v>22.3</v>
      </c>
      <c r="O290" s="3">
        <f>'boston housing'!$J290/10000</f>
        <v>2.93E-2</v>
      </c>
      <c r="P290" s="2">
        <f>Table3[[#This Row],[MEDV]]*1000+Table3[[#This Row],[TAX]]</f>
        <v>22593</v>
      </c>
    </row>
    <row r="291" spans="1:16" x14ac:dyDescent="0.3">
      <c r="A291" s="4">
        <v>4.2970000000000001E-2</v>
      </c>
      <c r="B291" s="4">
        <v>52.5</v>
      </c>
      <c r="C291" s="4">
        <v>5.32</v>
      </c>
      <c r="D291" s="4">
        <v>0</v>
      </c>
      <c r="E291" s="4">
        <v>0.40500000000000003</v>
      </c>
      <c r="F291" s="4">
        <v>6.5650000000000004</v>
      </c>
      <c r="G291" s="4">
        <v>22.9</v>
      </c>
      <c r="H291" s="4">
        <v>7.3171999999999997</v>
      </c>
      <c r="I291" s="4">
        <v>6</v>
      </c>
      <c r="J291" s="4">
        <v>293</v>
      </c>
      <c r="K291" s="4">
        <v>16.600000000000001</v>
      </c>
      <c r="L291" s="4">
        <v>371.72</v>
      </c>
      <c r="M291" s="4">
        <v>9.51</v>
      </c>
      <c r="N291" s="4">
        <v>24.8</v>
      </c>
      <c r="O291" s="5">
        <f>'boston housing'!$J291/10000</f>
        <v>2.93E-2</v>
      </c>
      <c r="P291" s="4">
        <f>Table3[[#This Row],[MEDV]]*1000+Table3[[#This Row],[TAX]]</f>
        <v>25093</v>
      </c>
    </row>
    <row r="292" spans="1:16" x14ac:dyDescent="0.3">
      <c r="A292" s="2">
        <v>3.5020000000000003E-2</v>
      </c>
      <c r="B292" s="2">
        <v>80</v>
      </c>
      <c r="C292" s="2">
        <v>4.95</v>
      </c>
      <c r="D292" s="2">
        <v>0</v>
      </c>
      <c r="E292" s="2">
        <v>0.41099999999999998</v>
      </c>
      <c r="F292" s="2">
        <v>6.8609999999999998</v>
      </c>
      <c r="G292" s="2">
        <v>27.9</v>
      </c>
      <c r="H292" s="2">
        <v>5.1166999999999998</v>
      </c>
      <c r="I292" s="2">
        <v>4</v>
      </c>
      <c r="J292" s="2">
        <v>245</v>
      </c>
      <c r="K292" s="2">
        <v>19.2</v>
      </c>
      <c r="L292" s="2">
        <v>396.9</v>
      </c>
      <c r="M292" s="2">
        <v>3.33</v>
      </c>
      <c r="N292" s="2">
        <v>28.5</v>
      </c>
      <c r="O292" s="3">
        <f>'boston housing'!$J292/10000</f>
        <v>2.4500000000000001E-2</v>
      </c>
      <c r="P292" s="2">
        <f>Table3[[#This Row],[MEDV]]*1000+Table3[[#This Row],[TAX]]</f>
        <v>28745</v>
      </c>
    </row>
    <row r="293" spans="1:16" x14ac:dyDescent="0.3">
      <c r="A293" s="4">
        <v>7.886E-2</v>
      </c>
      <c r="B293" s="4">
        <v>80</v>
      </c>
      <c r="C293" s="4">
        <v>4.95</v>
      </c>
      <c r="D293" s="4">
        <v>0</v>
      </c>
      <c r="E293" s="4">
        <v>0.41099999999999998</v>
      </c>
      <c r="F293" s="4">
        <v>7.1479999999999997</v>
      </c>
      <c r="G293" s="4">
        <v>27.7</v>
      </c>
      <c r="H293" s="4">
        <v>5.1166999999999998</v>
      </c>
      <c r="I293" s="4">
        <v>4</v>
      </c>
      <c r="J293" s="4">
        <v>245</v>
      </c>
      <c r="K293" s="4">
        <v>19.2</v>
      </c>
      <c r="L293" s="4">
        <v>396.9</v>
      </c>
      <c r="M293" s="4">
        <v>3.56</v>
      </c>
      <c r="N293" s="4">
        <v>37.299999999999997</v>
      </c>
      <c r="O293" s="5">
        <f>'boston housing'!$J293/10000</f>
        <v>2.4500000000000001E-2</v>
      </c>
      <c r="P293" s="4">
        <f>Table3[[#This Row],[MEDV]]*1000+Table3[[#This Row],[TAX]]</f>
        <v>37545</v>
      </c>
    </row>
    <row r="294" spans="1:16" x14ac:dyDescent="0.3">
      <c r="A294" s="2">
        <v>3.6150000000000002E-2</v>
      </c>
      <c r="B294" s="2">
        <v>80</v>
      </c>
      <c r="C294" s="2">
        <v>4.95</v>
      </c>
      <c r="D294" s="2">
        <v>0</v>
      </c>
      <c r="E294" s="2">
        <v>0.41099999999999998</v>
      </c>
      <c r="F294" s="2">
        <v>6.63</v>
      </c>
      <c r="G294" s="2">
        <v>23.4</v>
      </c>
      <c r="H294" s="2">
        <v>5.1166999999999998</v>
      </c>
      <c r="I294" s="2">
        <v>4</v>
      </c>
      <c r="J294" s="2">
        <v>245</v>
      </c>
      <c r="K294" s="2">
        <v>19.2</v>
      </c>
      <c r="L294" s="2">
        <v>396.9</v>
      </c>
      <c r="M294" s="2">
        <v>4.7</v>
      </c>
      <c r="N294" s="2">
        <v>27.9</v>
      </c>
      <c r="O294" s="3">
        <f>'boston housing'!$J294/10000</f>
        <v>2.4500000000000001E-2</v>
      </c>
      <c r="P294" s="2">
        <f>Table3[[#This Row],[MEDV]]*1000+Table3[[#This Row],[TAX]]</f>
        <v>28145</v>
      </c>
    </row>
    <row r="295" spans="1:16" x14ac:dyDescent="0.3">
      <c r="A295" s="4">
        <v>8.2650000000000001E-2</v>
      </c>
      <c r="B295" s="4">
        <v>0</v>
      </c>
      <c r="C295" s="4">
        <v>13.92</v>
      </c>
      <c r="D295" s="4">
        <v>0</v>
      </c>
      <c r="E295" s="4">
        <v>0.437</v>
      </c>
      <c r="F295" s="4">
        <v>6.1269999999999998</v>
      </c>
      <c r="G295" s="4">
        <v>18.399999999999999</v>
      </c>
      <c r="H295" s="4">
        <v>5.5026999999999999</v>
      </c>
      <c r="I295" s="4">
        <v>4</v>
      </c>
      <c r="J295" s="4">
        <v>289</v>
      </c>
      <c r="K295" s="4">
        <v>16</v>
      </c>
      <c r="L295" s="4">
        <v>396.9</v>
      </c>
      <c r="M295" s="4">
        <v>8.58</v>
      </c>
      <c r="N295" s="4">
        <v>23.9</v>
      </c>
      <c r="O295" s="5">
        <f>'boston housing'!$J295/10000</f>
        <v>2.8899999999999999E-2</v>
      </c>
      <c r="P295" s="4">
        <f>Table3[[#This Row],[MEDV]]*1000+Table3[[#This Row],[TAX]]</f>
        <v>24189</v>
      </c>
    </row>
    <row r="296" spans="1:16" x14ac:dyDescent="0.3">
      <c r="A296" s="2">
        <v>8.1989999999999993E-2</v>
      </c>
      <c r="B296" s="2">
        <v>0</v>
      </c>
      <c r="C296" s="2">
        <v>13.92</v>
      </c>
      <c r="D296" s="2">
        <v>0</v>
      </c>
      <c r="E296" s="2">
        <v>0.437</v>
      </c>
      <c r="F296" s="2">
        <v>6.0090000000000003</v>
      </c>
      <c r="G296" s="2">
        <v>42.3</v>
      </c>
      <c r="H296" s="2">
        <v>5.5026999999999999</v>
      </c>
      <c r="I296" s="2">
        <v>4</v>
      </c>
      <c r="J296" s="2">
        <v>289</v>
      </c>
      <c r="K296" s="2">
        <v>16</v>
      </c>
      <c r="L296" s="2">
        <v>396.9</v>
      </c>
      <c r="M296" s="2">
        <v>10.4</v>
      </c>
      <c r="N296" s="2">
        <v>21.7</v>
      </c>
      <c r="O296" s="3">
        <f>'boston housing'!$J296/10000</f>
        <v>2.8899999999999999E-2</v>
      </c>
      <c r="P296" s="2">
        <f>Table3[[#This Row],[MEDV]]*1000+Table3[[#This Row],[TAX]]</f>
        <v>21989</v>
      </c>
    </row>
    <row r="297" spans="1:16" x14ac:dyDescent="0.3">
      <c r="A297" s="4">
        <v>0.12931999999999999</v>
      </c>
      <c r="B297" s="4">
        <v>0</v>
      </c>
      <c r="C297" s="4">
        <v>13.92</v>
      </c>
      <c r="D297" s="4">
        <v>0</v>
      </c>
      <c r="E297" s="4">
        <v>0.437</v>
      </c>
      <c r="F297" s="4">
        <v>6.6779999999999999</v>
      </c>
      <c r="G297" s="4">
        <v>31.1</v>
      </c>
      <c r="H297" s="4">
        <v>5.9603999999999999</v>
      </c>
      <c r="I297" s="4">
        <v>4</v>
      </c>
      <c r="J297" s="4">
        <v>289</v>
      </c>
      <c r="K297" s="4">
        <v>16</v>
      </c>
      <c r="L297" s="4">
        <v>396.9</v>
      </c>
      <c r="M297" s="4">
        <v>6.27</v>
      </c>
      <c r="N297" s="4">
        <v>28.6</v>
      </c>
      <c r="O297" s="5">
        <f>'boston housing'!$J297/10000</f>
        <v>2.8899999999999999E-2</v>
      </c>
      <c r="P297" s="4">
        <f>Table3[[#This Row],[MEDV]]*1000+Table3[[#This Row],[TAX]]</f>
        <v>28889</v>
      </c>
    </row>
    <row r="298" spans="1:16" x14ac:dyDescent="0.3">
      <c r="A298" s="2">
        <v>5.3719999999999997E-2</v>
      </c>
      <c r="B298" s="2">
        <v>0</v>
      </c>
      <c r="C298" s="2">
        <v>13.92</v>
      </c>
      <c r="D298" s="2">
        <v>0</v>
      </c>
      <c r="E298" s="2">
        <v>0.437</v>
      </c>
      <c r="F298" s="2">
        <v>6.5490000000000004</v>
      </c>
      <c r="G298" s="2">
        <v>51</v>
      </c>
      <c r="H298" s="2">
        <v>5.9603999999999999</v>
      </c>
      <c r="I298" s="2">
        <v>4</v>
      </c>
      <c r="J298" s="2">
        <v>289</v>
      </c>
      <c r="K298" s="2">
        <v>16</v>
      </c>
      <c r="L298" s="2">
        <v>392.85</v>
      </c>
      <c r="M298" s="2">
        <v>7.39</v>
      </c>
      <c r="N298" s="2">
        <v>27.1</v>
      </c>
      <c r="O298" s="3">
        <f>'boston housing'!$J298/10000</f>
        <v>2.8899999999999999E-2</v>
      </c>
      <c r="P298" s="2">
        <f>Table3[[#This Row],[MEDV]]*1000+Table3[[#This Row],[TAX]]</f>
        <v>27389</v>
      </c>
    </row>
    <row r="299" spans="1:16" x14ac:dyDescent="0.3">
      <c r="A299" s="4">
        <v>0.14102999999999999</v>
      </c>
      <c r="B299" s="4">
        <v>0</v>
      </c>
      <c r="C299" s="4">
        <v>13.92</v>
      </c>
      <c r="D299" s="4">
        <v>0</v>
      </c>
      <c r="E299" s="4">
        <v>0.437</v>
      </c>
      <c r="F299" s="4">
        <v>5.79</v>
      </c>
      <c r="G299" s="4">
        <v>58</v>
      </c>
      <c r="H299" s="4">
        <v>6.32</v>
      </c>
      <c r="I299" s="4">
        <v>4</v>
      </c>
      <c r="J299" s="4">
        <v>289</v>
      </c>
      <c r="K299" s="4">
        <v>16</v>
      </c>
      <c r="L299" s="4">
        <v>396.9</v>
      </c>
      <c r="M299" s="4">
        <v>15.84</v>
      </c>
      <c r="N299" s="4">
        <v>20.3</v>
      </c>
      <c r="O299" s="5">
        <f>'boston housing'!$J299/10000</f>
        <v>2.8899999999999999E-2</v>
      </c>
      <c r="P299" s="4">
        <f>Table3[[#This Row],[MEDV]]*1000+Table3[[#This Row],[TAX]]</f>
        <v>20589</v>
      </c>
    </row>
    <row r="300" spans="1:16" x14ac:dyDescent="0.3">
      <c r="A300" s="2">
        <v>6.4659999999999995E-2</v>
      </c>
      <c r="B300" s="2">
        <v>70</v>
      </c>
      <c r="C300" s="2">
        <v>2.2400000000000002</v>
      </c>
      <c r="D300" s="2">
        <v>0</v>
      </c>
      <c r="E300" s="2">
        <v>0.4</v>
      </c>
      <c r="F300" s="2">
        <v>6.3449999999999998</v>
      </c>
      <c r="G300" s="2">
        <v>20.100000000000001</v>
      </c>
      <c r="H300" s="2">
        <v>7.8277999999999999</v>
      </c>
      <c r="I300" s="2">
        <v>5</v>
      </c>
      <c r="J300" s="2">
        <v>358</v>
      </c>
      <c r="K300" s="2">
        <v>14.8</v>
      </c>
      <c r="L300" s="2">
        <v>368.24</v>
      </c>
      <c r="M300" s="2">
        <v>4.97</v>
      </c>
      <c r="N300" s="2">
        <v>22.5</v>
      </c>
      <c r="O300" s="3">
        <f>'boston housing'!$J300/10000</f>
        <v>3.5799999999999998E-2</v>
      </c>
      <c r="P300" s="2">
        <f>Table3[[#This Row],[MEDV]]*1000+Table3[[#This Row],[TAX]]</f>
        <v>22858</v>
      </c>
    </row>
    <row r="301" spans="1:16" x14ac:dyDescent="0.3">
      <c r="A301" s="4">
        <v>5.561E-2</v>
      </c>
      <c r="B301" s="4">
        <v>70</v>
      </c>
      <c r="C301" s="4">
        <v>2.2400000000000002</v>
      </c>
      <c r="D301" s="4">
        <v>0</v>
      </c>
      <c r="E301" s="4">
        <v>0.4</v>
      </c>
      <c r="F301" s="4">
        <v>7.0410000000000004</v>
      </c>
      <c r="G301" s="4">
        <v>10</v>
      </c>
      <c r="H301" s="4">
        <v>7.8277999999999999</v>
      </c>
      <c r="I301" s="4">
        <v>5</v>
      </c>
      <c r="J301" s="4">
        <v>358</v>
      </c>
      <c r="K301" s="4">
        <v>14.8</v>
      </c>
      <c r="L301" s="4">
        <v>371.58</v>
      </c>
      <c r="M301" s="4">
        <v>4.74</v>
      </c>
      <c r="N301" s="4">
        <v>29</v>
      </c>
      <c r="O301" s="5">
        <f>'boston housing'!$J301/10000</f>
        <v>3.5799999999999998E-2</v>
      </c>
      <c r="P301" s="4">
        <f>Table3[[#This Row],[MEDV]]*1000+Table3[[#This Row],[TAX]]</f>
        <v>29358</v>
      </c>
    </row>
    <row r="302" spans="1:16" x14ac:dyDescent="0.3">
      <c r="A302" s="2">
        <v>4.4170000000000001E-2</v>
      </c>
      <c r="B302" s="2">
        <v>70</v>
      </c>
      <c r="C302" s="2">
        <v>2.2400000000000002</v>
      </c>
      <c r="D302" s="2">
        <v>0</v>
      </c>
      <c r="E302" s="2">
        <v>0.4</v>
      </c>
      <c r="F302" s="2">
        <v>6.8710000000000004</v>
      </c>
      <c r="G302" s="2">
        <v>47.4</v>
      </c>
      <c r="H302" s="2">
        <v>7.8277999999999999</v>
      </c>
      <c r="I302" s="2">
        <v>5</v>
      </c>
      <c r="J302" s="2">
        <v>358</v>
      </c>
      <c r="K302" s="2">
        <v>14.8</v>
      </c>
      <c r="L302" s="2">
        <v>390.86</v>
      </c>
      <c r="M302" s="2">
        <v>6.07</v>
      </c>
      <c r="N302" s="2">
        <v>24.8</v>
      </c>
      <c r="O302" s="3">
        <f>'boston housing'!$J302/10000</f>
        <v>3.5799999999999998E-2</v>
      </c>
      <c r="P302" s="2">
        <f>Table3[[#This Row],[MEDV]]*1000+Table3[[#This Row],[TAX]]</f>
        <v>25158</v>
      </c>
    </row>
    <row r="303" spans="1:16" x14ac:dyDescent="0.3">
      <c r="A303" s="4">
        <v>3.5369999999999999E-2</v>
      </c>
      <c r="B303" s="4">
        <v>34</v>
      </c>
      <c r="C303" s="4">
        <v>6.09</v>
      </c>
      <c r="D303" s="4">
        <v>0</v>
      </c>
      <c r="E303" s="4">
        <v>0.433</v>
      </c>
      <c r="F303" s="4">
        <v>6.59</v>
      </c>
      <c r="G303" s="4">
        <v>40.4</v>
      </c>
      <c r="H303" s="4">
        <v>5.4916999999999998</v>
      </c>
      <c r="I303" s="4">
        <v>7</v>
      </c>
      <c r="J303" s="4">
        <v>329</v>
      </c>
      <c r="K303" s="4">
        <v>16.100000000000001</v>
      </c>
      <c r="L303" s="4">
        <v>395.75</v>
      </c>
      <c r="M303" s="4">
        <v>9.5</v>
      </c>
      <c r="N303" s="4">
        <v>22</v>
      </c>
      <c r="O303" s="5">
        <f>'boston housing'!$J303/10000</f>
        <v>3.2899999999999999E-2</v>
      </c>
      <c r="P303" s="4">
        <f>Table3[[#This Row],[MEDV]]*1000+Table3[[#This Row],[TAX]]</f>
        <v>22329</v>
      </c>
    </row>
    <row r="304" spans="1:16" x14ac:dyDescent="0.3">
      <c r="A304" s="2">
        <v>9.2660000000000006E-2</v>
      </c>
      <c r="B304" s="2">
        <v>34</v>
      </c>
      <c r="C304" s="2">
        <v>6.09</v>
      </c>
      <c r="D304" s="2">
        <v>0</v>
      </c>
      <c r="E304" s="2">
        <v>0.433</v>
      </c>
      <c r="F304" s="2">
        <v>6.4950000000000001</v>
      </c>
      <c r="G304" s="2">
        <v>18.399999999999999</v>
      </c>
      <c r="H304" s="2">
        <v>5.4916999999999998</v>
      </c>
      <c r="I304" s="2">
        <v>7</v>
      </c>
      <c r="J304" s="2">
        <v>329</v>
      </c>
      <c r="K304" s="2">
        <v>16.100000000000001</v>
      </c>
      <c r="L304" s="2">
        <v>383.61</v>
      </c>
      <c r="M304" s="2">
        <v>8.67</v>
      </c>
      <c r="N304" s="2">
        <v>26.4</v>
      </c>
      <c r="O304" s="3">
        <f>'boston housing'!$J304/10000</f>
        <v>3.2899999999999999E-2</v>
      </c>
      <c r="P304" s="2">
        <f>Table3[[#This Row],[MEDV]]*1000+Table3[[#This Row],[TAX]]</f>
        <v>26729</v>
      </c>
    </row>
    <row r="305" spans="1:16" x14ac:dyDescent="0.3">
      <c r="A305" s="4">
        <v>0.1</v>
      </c>
      <c r="B305" s="4">
        <v>34</v>
      </c>
      <c r="C305" s="4">
        <v>6.09</v>
      </c>
      <c r="D305" s="4">
        <v>0</v>
      </c>
      <c r="E305" s="4">
        <v>0.433</v>
      </c>
      <c r="F305" s="4">
        <v>6.9820000000000002</v>
      </c>
      <c r="G305" s="4">
        <v>17.7</v>
      </c>
      <c r="H305" s="4">
        <v>5.4916999999999998</v>
      </c>
      <c r="I305" s="4">
        <v>7</v>
      </c>
      <c r="J305" s="4">
        <v>329</v>
      </c>
      <c r="K305" s="4">
        <v>16.100000000000001</v>
      </c>
      <c r="L305" s="4">
        <v>390.43</v>
      </c>
      <c r="M305" s="4">
        <v>4.8600000000000003</v>
      </c>
      <c r="N305" s="4">
        <v>33.1</v>
      </c>
      <c r="O305" s="5">
        <f>'boston housing'!$J305/10000</f>
        <v>3.2899999999999999E-2</v>
      </c>
      <c r="P305" s="4">
        <f>Table3[[#This Row],[MEDV]]*1000+Table3[[#This Row],[TAX]]</f>
        <v>33429</v>
      </c>
    </row>
    <row r="306" spans="1:16" x14ac:dyDescent="0.3">
      <c r="A306" s="2">
        <v>5.5149999999999998E-2</v>
      </c>
      <c r="B306" s="2">
        <v>33</v>
      </c>
      <c r="C306" s="2">
        <v>2.1800000000000002</v>
      </c>
      <c r="D306" s="2">
        <v>0</v>
      </c>
      <c r="E306" s="2">
        <v>0.47199999999999998</v>
      </c>
      <c r="F306" s="2">
        <v>7.2359999999999998</v>
      </c>
      <c r="G306" s="2">
        <v>41.1</v>
      </c>
      <c r="H306" s="2">
        <v>4.0220000000000002</v>
      </c>
      <c r="I306" s="2">
        <v>7</v>
      </c>
      <c r="J306" s="2">
        <v>222</v>
      </c>
      <c r="K306" s="2">
        <v>18.399999999999999</v>
      </c>
      <c r="L306" s="2">
        <v>393.68</v>
      </c>
      <c r="M306" s="2">
        <v>6.93</v>
      </c>
      <c r="N306" s="2">
        <v>36.1</v>
      </c>
      <c r="O306" s="3">
        <f>'boston housing'!$J306/10000</f>
        <v>2.2200000000000001E-2</v>
      </c>
      <c r="P306" s="2">
        <f>Table3[[#This Row],[MEDV]]*1000+Table3[[#This Row],[TAX]]</f>
        <v>36322</v>
      </c>
    </row>
    <row r="307" spans="1:16" x14ac:dyDescent="0.3">
      <c r="A307" s="4">
        <v>5.4789999999999998E-2</v>
      </c>
      <c r="B307" s="4">
        <v>33</v>
      </c>
      <c r="C307" s="4">
        <v>2.1800000000000002</v>
      </c>
      <c r="D307" s="4">
        <v>0</v>
      </c>
      <c r="E307" s="4">
        <v>0.47199999999999998</v>
      </c>
      <c r="F307" s="4">
        <v>6.6159999999999997</v>
      </c>
      <c r="G307" s="4">
        <v>58.1</v>
      </c>
      <c r="H307" s="4">
        <v>3.37</v>
      </c>
      <c r="I307" s="4">
        <v>7</v>
      </c>
      <c r="J307" s="4">
        <v>222</v>
      </c>
      <c r="K307" s="4">
        <v>18.399999999999999</v>
      </c>
      <c r="L307" s="4">
        <v>393.36</v>
      </c>
      <c r="M307" s="4">
        <v>8.93</v>
      </c>
      <c r="N307" s="4">
        <v>28.4</v>
      </c>
      <c r="O307" s="5">
        <f>'boston housing'!$J307/10000</f>
        <v>2.2200000000000001E-2</v>
      </c>
      <c r="P307" s="4">
        <f>Table3[[#This Row],[MEDV]]*1000+Table3[[#This Row],[TAX]]</f>
        <v>28622</v>
      </c>
    </row>
    <row r="308" spans="1:16" x14ac:dyDescent="0.3">
      <c r="A308" s="2">
        <v>7.5029999999999999E-2</v>
      </c>
      <c r="B308" s="2">
        <v>33</v>
      </c>
      <c r="C308" s="2">
        <v>2.1800000000000002</v>
      </c>
      <c r="D308" s="2">
        <v>0</v>
      </c>
      <c r="E308" s="2">
        <v>0.47199999999999998</v>
      </c>
      <c r="F308" s="2">
        <v>7.42</v>
      </c>
      <c r="G308" s="2">
        <v>71.900000000000006</v>
      </c>
      <c r="H308" s="2">
        <v>3.0992000000000002</v>
      </c>
      <c r="I308" s="2">
        <v>7</v>
      </c>
      <c r="J308" s="2">
        <v>222</v>
      </c>
      <c r="K308" s="2">
        <v>18.399999999999999</v>
      </c>
      <c r="L308" s="2">
        <v>396.9</v>
      </c>
      <c r="M308" s="2">
        <v>6.47</v>
      </c>
      <c r="N308" s="2">
        <v>33.4</v>
      </c>
      <c r="O308" s="3">
        <f>'boston housing'!$J308/10000</f>
        <v>2.2200000000000001E-2</v>
      </c>
      <c r="P308" s="2">
        <f>Table3[[#This Row],[MEDV]]*1000+Table3[[#This Row],[TAX]]</f>
        <v>33622</v>
      </c>
    </row>
    <row r="309" spans="1:16" x14ac:dyDescent="0.3">
      <c r="A309" s="4">
        <v>4.9320000000000003E-2</v>
      </c>
      <c r="B309" s="4">
        <v>33</v>
      </c>
      <c r="C309" s="4">
        <v>2.1800000000000002</v>
      </c>
      <c r="D309" s="4">
        <v>0</v>
      </c>
      <c r="E309" s="4">
        <v>0.47199999999999998</v>
      </c>
      <c r="F309" s="4">
        <v>6.8490000000000002</v>
      </c>
      <c r="G309" s="4">
        <v>70.3</v>
      </c>
      <c r="H309" s="4">
        <v>3.1827000000000001</v>
      </c>
      <c r="I309" s="4">
        <v>7</v>
      </c>
      <c r="J309" s="4">
        <v>222</v>
      </c>
      <c r="K309" s="4">
        <v>18.399999999999999</v>
      </c>
      <c r="L309" s="4">
        <v>396.9</v>
      </c>
      <c r="M309" s="4">
        <v>7.53</v>
      </c>
      <c r="N309" s="4">
        <v>28.2</v>
      </c>
      <c r="O309" s="5">
        <f>'boston housing'!$J309/10000</f>
        <v>2.2200000000000001E-2</v>
      </c>
      <c r="P309" s="4">
        <f>Table3[[#This Row],[MEDV]]*1000+Table3[[#This Row],[TAX]]</f>
        <v>28422</v>
      </c>
    </row>
    <row r="310" spans="1:16" x14ac:dyDescent="0.3">
      <c r="A310" s="2">
        <v>0.49297999999999997</v>
      </c>
      <c r="B310" s="2">
        <v>0</v>
      </c>
      <c r="C310" s="2">
        <v>9.9</v>
      </c>
      <c r="D310" s="2">
        <v>0</v>
      </c>
      <c r="E310" s="2">
        <v>0.54400000000000004</v>
      </c>
      <c r="F310" s="2">
        <v>6.6349999999999998</v>
      </c>
      <c r="G310" s="2">
        <v>82.5</v>
      </c>
      <c r="H310" s="2">
        <v>3.3174999999999999</v>
      </c>
      <c r="I310" s="2">
        <v>4</v>
      </c>
      <c r="J310" s="2">
        <v>304</v>
      </c>
      <c r="K310" s="2">
        <v>18.399999999999999</v>
      </c>
      <c r="L310" s="2">
        <v>396.9</v>
      </c>
      <c r="M310" s="2">
        <v>4.54</v>
      </c>
      <c r="N310" s="2">
        <v>22.8</v>
      </c>
      <c r="O310" s="3">
        <f>'boston housing'!$J310/10000</f>
        <v>3.04E-2</v>
      </c>
      <c r="P310" s="2">
        <f>Table3[[#This Row],[MEDV]]*1000+Table3[[#This Row],[TAX]]</f>
        <v>23104</v>
      </c>
    </row>
    <row r="311" spans="1:16" x14ac:dyDescent="0.3">
      <c r="A311" s="4">
        <v>0.34939999999999999</v>
      </c>
      <c r="B311" s="4">
        <v>0</v>
      </c>
      <c r="C311" s="4">
        <v>9.9</v>
      </c>
      <c r="D311" s="4">
        <v>0</v>
      </c>
      <c r="E311" s="4">
        <v>0.54400000000000004</v>
      </c>
      <c r="F311" s="4">
        <v>5.9720000000000004</v>
      </c>
      <c r="G311" s="4">
        <v>76.7</v>
      </c>
      <c r="H311" s="4">
        <v>3.1025</v>
      </c>
      <c r="I311" s="4">
        <v>4</v>
      </c>
      <c r="J311" s="4">
        <v>304</v>
      </c>
      <c r="K311" s="4">
        <v>18.399999999999999</v>
      </c>
      <c r="L311" s="4">
        <v>396.24</v>
      </c>
      <c r="M311" s="4">
        <v>9.9700000000000006</v>
      </c>
      <c r="N311" s="4">
        <v>20.3</v>
      </c>
      <c r="O311" s="5">
        <f>'boston housing'!$J311/10000</f>
        <v>3.04E-2</v>
      </c>
      <c r="P311" s="4">
        <f>Table3[[#This Row],[MEDV]]*1000+Table3[[#This Row],[TAX]]</f>
        <v>20604</v>
      </c>
    </row>
    <row r="312" spans="1:16" x14ac:dyDescent="0.3">
      <c r="A312" s="2">
        <v>2.6354799999999998</v>
      </c>
      <c r="B312" s="2">
        <v>0</v>
      </c>
      <c r="C312" s="2">
        <v>9.9</v>
      </c>
      <c r="D312" s="2">
        <v>0</v>
      </c>
      <c r="E312" s="2">
        <v>0.54400000000000004</v>
      </c>
      <c r="F312" s="2">
        <v>4.9729999999999999</v>
      </c>
      <c r="G312" s="2">
        <v>37.799999999999997</v>
      </c>
      <c r="H312" s="2">
        <v>2.5194000000000001</v>
      </c>
      <c r="I312" s="2">
        <v>4</v>
      </c>
      <c r="J312" s="2">
        <v>304</v>
      </c>
      <c r="K312" s="2">
        <v>18.399999999999999</v>
      </c>
      <c r="L312" s="2">
        <v>350.45</v>
      </c>
      <c r="M312" s="2">
        <v>12.64</v>
      </c>
      <c r="N312" s="2">
        <v>16.100000000000001</v>
      </c>
      <c r="O312" s="3">
        <f>'boston housing'!$J312/10000</f>
        <v>3.04E-2</v>
      </c>
      <c r="P312" s="2">
        <f>Table3[[#This Row],[MEDV]]*1000+Table3[[#This Row],[TAX]]</f>
        <v>16404</v>
      </c>
    </row>
    <row r="313" spans="1:16" x14ac:dyDescent="0.3">
      <c r="A313" s="4">
        <v>0.79040999999999995</v>
      </c>
      <c r="B313" s="4">
        <v>0</v>
      </c>
      <c r="C313" s="4">
        <v>9.9</v>
      </c>
      <c r="D313" s="4">
        <v>0</v>
      </c>
      <c r="E313" s="4">
        <v>0.54400000000000004</v>
      </c>
      <c r="F313" s="4">
        <v>6.1219999999999999</v>
      </c>
      <c r="G313" s="4">
        <v>52.8</v>
      </c>
      <c r="H313" s="4">
        <v>2.6402999999999999</v>
      </c>
      <c r="I313" s="4">
        <v>4</v>
      </c>
      <c r="J313" s="4">
        <v>304</v>
      </c>
      <c r="K313" s="4">
        <v>18.399999999999999</v>
      </c>
      <c r="L313" s="4">
        <v>396.9</v>
      </c>
      <c r="M313" s="4">
        <v>5.98</v>
      </c>
      <c r="N313" s="4">
        <v>22.1</v>
      </c>
      <c r="O313" s="5">
        <f>'boston housing'!$J313/10000</f>
        <v>3.04E-2</v>
      </c>
      <c r="P313" s="4">
        <f>Table3[[#This Row],[MEDV]]*1000+Table3[[#This Row],[TAX]]</f>
        <v>22404</v>
      </c>
    </row>
    <row r="314" spans="1:16" x14ac:dyDescent="0.3">
      <c r="A314" s="2">
        <v>0.26168999999999998</v>
      </c>
      <c r="B314" s="2">
        <v>0</v>
      </c>
      <c r="C314" s="2">
        <v>9.9</v>
      </c>
      <c r="D314" s="2">
        <v>0</v>
      </c>
      <c r="E314" s="2">
        <v>0.54400000000000004</v>
      </c>
      <c r="F314" s="2">
        <v>6.0229999999999997</v>
      </c>
      <c r="G314" s="2">
        <v>90.4</v>
      </c>
      <c r="H314" s="2">
        <v>2.8340000000000001</v>
      </c>
      <c r="I314" s="2">
        <v>4</v>
      </c>
      <c r="J314" s="2">
        <v>304</v>
      </c>
      <c r="K314" s="2">
        <v>18.399999999999999</v>
      </c>
      <c r="L314" s="2">
        <v>396.3</v>
      </c>
      <c r="M314" s="2">
        <v>11.72</v>
      </c>
      <c r="N314" s="2">
        <v>19.399999999999999</v>
      </c>
      <c r="O314" s="3">
        <f>'boston housing'!$J314/10000</f>
        <v>3.04E-2</v>
      </c>
      <c r="P314" s="2">
        <f>Table3[[#This Row],[MEDV]]*1000+Table3[[#This Row],[TAX]]</f>
        <v>19704</v>
      </c>
    </row>
    <row r="315" spans="1:16" x14ac:dyDescent="0.3">
      <c r="A315" s="4">
        <v>0.26938000000000001</v>
      </c>
      <c r="B315" s="4">
        <v>0</v>
      </c>
      <c r="C315" s="4">
        <v>9.9</v>
      </c>
      <c r="D315" s="4">
        <v>0</v>
      </c>
      <c r="E315" s="4">
        <v>0.54400000000000004</v>
      </c>
      <c r="F315" s="4">
        <v>6.266</v>
      </c>
      <c r="G315" s="4">
        <v>82.8</v>
      </c>
      <c r="H315" s="4">
        <v>3.2627999999999999</v>
      </c>
      <c r="I315" s="4">
        <v>4</v>
      </c>
      <c r="J315" s="4">
        <v>304</v>
      </c>
      <c r="K315" s="4">
        <v>18.399999999999999</v>
      </c>
      <c r="L315" s="4">
        <v>393.39</v>
      </c>
      <c r="M315" s="4">
        <v>7.9</v>
      </c>
      <c r="N315" s="4">
        <v>21.6</v>
      </c>
      <c r="O315" s="5">
        <f>'boston housing'!$J315/10000</f>
        <v>3.04E-2</v>
      </c>
      <c r="P315" s="4">
        <f>Table3[[#This Row],[MEDV]]*1000+Table3[[#This Row],[TAX]]</f>
        <v>21904</v>
      </c>
    </row>
    <row r="316" spans="1:16" x14ac:dyDescent="0.3">
      <c r="A316" s="2">
        <v>0.36919999999999997</v>
      </c>
      <c r="B316" s="2">
        <v>0</v>
      </c>
      <c r="C316" s="2">
        <v>9.9</v>
      </c>
      <c r="D316" s="2">
        <v>0</v>
      </c>
      <c r="E316" s="2">
        <v>0.54400000000000004</v>
      </c>
      <c r="F316" s="2">
        <v>6.5670000000000002</v>
      </c>
      <c r="G316" s="2">
        <v>87.3</v>
      </c>
      <c r="H316" s="2">
        <v>3.6023000000000001</v>
      </c>
      <c r="I316" s="2">
        <v>4</v>
      </c>
      <c r="J316" s="2">
        <v>304</v>
      </c>
      <c r="K316" s="2">
        <v>18.399999999999999</v>
      </c>
      <c r="L316" s="2">
        <v>395.69</v>
      </c>
      <c r="M316" s="2">
        <v>9.2799999999999994</v>
      </c>
      <c r="N316" s="2">
        <v>23.8</v>
      </c>
      <c r="O316" s="3">
        <f>'boston housing'!$J316/10000</f>
        <v>3.04E-2</v>
      </c>
      <c r="P316" s="2">
        <f>Table3[[#This Row],[MEDV]]*1000+Table3[[#This Row],[TAX]]</f>
        <v>24104</v>
      </c>
    </row>
    <row r="317" spans="1:16" x14ac:dyDescent="0.3">
      <c r="A317" s="4">
        <v>0.25356000000000001</v>
      </c>
      <c r="B317" s="4">
        <v>0</v>
      </c>
      <c r="C317" s="4">
        <v>9.9</v>
      </c>
      <c r="D317" s="4">
        <v>0</v>
      </c>
      <c r="E317" s="4">
        <v>0.54400000000000004</v>
      </c>
      <c r="F317" s="4">
        <v>5.7050000000000001</v>
      </c>
      <c r="G317" s="4">
        <v>77.7</v>
      </c>
      <c r="H317" s="4">
        <v>3.9449999999999998</v>
      </c>
      <c r="I317" s="4">
        <v>4</v>
      </c>
      <c r="J317" s="4">
        <v>304</v>
      </c>
      <c r="K317" s="4">
        <v>18.399999999999999</v>
      </c>
      <c r="L317" s="4">
        <v>396.42</v>
      </c>
      <c r="M317" s="4">
        <v>11.5</v>
      </c>
      <c r="N317" s="4">
        <v>16.2</v>
      </c>
      <c r="O317" s="5">
        <f>'boston housing'!$J317/10000</f>
        <v>3.04E-2</v>
      </c>
      <c r="P317" s="4">
        <f>Table3[[#This Row],[MEDV]]*1000+Table3[[#This Row],[TAX]]</f>
        <v>16504</v>
      </c>
    </row>
    <row r="318" spans="1:16" x14ac:dyDescent="0.3">
      <c r="A318" s="2">
        <v>0.31827</v>
      </c>
      <c r="B318" s="2">
        <v>0</v>
      </c>
      <c r="C318" s="2">
        <v>9.9</v>
      </c>
      <c r="D318" s="2">
        <v>0</v>
      </c>
      <c r="E318" s="2">
        <v>0.54400000000000004</v>
      </c>
      <c r="F318" s="2">
        <v>5.9139999999999997</v>
      </c>
      <c r="G318" s="2">
        <v>83.2</v>
      </c>
      <c r="H318" s="2">
        <v>3.9986000000000002</v>
      </c>
      <c r="I318" s="2">
        <v>4</v>
      </c>
      <c r="J318" s="2">
        <v>304</v>
      </c>
      <c r="K318" s="2">
        <v>18.399999999999999</v>
      </c>
      <c r="L318" s="2">
        <v>390.7</v>
      </c>
      <c r="M318" s="2">
        <v>18.329999999999998</v>
      </c>
      <c r="N318" s="2">
        <v>17.8</v>
      </c>
      <c r="O318" s="3">
        <f>'boston housing'!$J318/10000</f>
        <v>3.04E-2</v>
      </c>
      <c r="P318" s="2">
        <f>Table3[[#This Row],[MEDV]]*1000+Table3[[#This Row],[TAX]]</f>
        <v>18104</v>
      </c>
    </row>
    <row r="319" spans="1:16" x14ac:dyDescent="0.3">
      <c r="A319" s="4">
        <v>0.24521999999999999</v>
      </c>
      <c r="B319" s="4">
        <v>0</v>
      </c>
      <c r="C319" s="4">
        <v>9.9</v>
      </c>
      <c r="D319" s="4">
        <v>0</v>
      </c>
      <c r="E319" s="4">
        <v>0.54400000000000004</v>
      </c>
      <c r="F319" s="4">
        <v>5.782</v>
      </c>
      <c r="G319" s="4">
        <v>71.7</v>
      </c>
      <c r="H319" s="4">
        <v>4.0316999999999998</v>
      </c>
      <c r="I319" s="4">
        <v>4</v>
      </c>
      <c r="J319" s="4">
        <v>304</v>
      </c>
      <c r="K319" s="4">
        <v>18.399999999999999</v>
      </c>
      <c r="L319" s="4">
        <v>396.9</v>
      </c>
      <c r="M319" s="4">
        <v>15.94</v>
      </c>
      <c r="N319" s="4">
        <v>19.8</v>
      </c>
      <c r="O319" s="5">
        <f>'boston housing'!$J319/10000</f>
        <v>3.04E-2</v>
      </c>
      <c r="P319" s="4">
        <f>Table3[[#This Row],[MEDV]]*1000+Table3[[#This Row],[TAX]]</f>
        <v>20104</v>
      </c>
    </row>
    <row r="320" spans="1:16" x14ac:dyDescent="0.3">
      <c r="A320" s="2">
        <v>0.40201999999999999</v>
      </c>
      <c r="B320" s="2">
        <v>0</v>
      </c>
      <c r="C320" s="2">
        <v>9.9</v>
      </c>
      <c r="D320" s="2">
        <v>0</v>
      </c>
      <c r="E320" s="2">
        <v>0.54400000000000004</v>
      </c>
      <c r="F320" s="2">
        <v>6.3819999999999997</v>
      </c>
      <c r="G320" s="2">
        <v>67.2</v>
      </c>
      <c r="H320" s="2">
        <v>3.5325000000000002</v>
      </c>
      <c r="I320" s="2">
        <v>4</v>
      </c>
      <c r="J320" s="2">
        <v>304</v>
      </c>
      <c r="K320" s="2">
        <v>18.399999999999999</v>
      </c>
      <c r="L320" s="2">
        <v>395.21</v>
      </c>
      <c r="M320" s="2">
        <v>10.36</v>
      </c>
      <c r="N320" s="2">
        <v>23.1</v>
      </c>
      <c r="O320" s="3">
        <f>'boston housing'!$J320/10000</f>
        <v>3.04E-2</v>
      </c>
      <c r="P320" s="2">
        <f>Table3[[#This Row],[MEDV]]*1000+Table3[[#This Row],[TAX]]</f>
        <v>23404</v>
      </c>
    </row>
    <row r="321" spans="1:16" x14ac:dyDescent="0.3">
      <c r="A321" s="4">
        <v>0.47547</v>
      </c>
      <c r="B321" s="4">
        <v>0</v>
      </c>
      <c r="C321" s="4">
        <v>9.9</v>
      </c>
      <c r="D321" s="4">
        <v>0</v>
      </c>
      <c r="E321" s="4">
        <v>0.54400000000000004</v>
      </c>
      <c r="F321" s="4">
        <v>6.1130000000000004</v>
      </c>
      <c r="G321" s="4">
        <v>58.8</v>
      </c>
      <c r="H321" s="4">
        <v>4.0019</v>
      </c>
      <c r="I321" s="4">
        <v>4</v>
      </c>
      <c r="J321" s="4">
        <v>304</v>
      </c>
      <c r="K321" s="4">
        <v>18.399999999999999</v>
      </c>
      <c r="L321" s="4">
        <v>396.23</v>
      </c>
      <c r="M321" s="4">
        <v>12.73</v>
      </c>
      <c r="N321" s="4">
        <v>21</v>
      </c>
      <c r="O321" s="5">
        <f>'boston housing'!$J321/10000</f>
        <v>3.04E-2</v>
      </c>
      <c r="P321" s="4">
        <f>Table3[[#This Row],[MEDV]]*1000+Table3[[#This Row],[TAX]]</f>
        <v>21304</v>
      </c>
    </row>
    <row r="322" spans="1:16" x14ac:dyDescent="0.3">
      <c r="A322" s="2">
        <v>0.1676</v>
      </c>
      <c r="B322" s="2">
        <v>0</v>
      </c>
      <c r="C322" s="2">
        <v>7.38</v>
      </c>
      <c r="D322" s="2">
        <v>0</v>
      </c>
      <c r="E322" s="2">
        <v>0.49299999999999999</v>
      </c>
      <c r="F322" s="2">
        <v>6.4260000000000002</v>
      </c>
      <c r="G322" s="2">
        <v>52.3</v>
      </c>
      <c r="H322" s="2">
        <v>4.5404</v>
      </c>
      <c r="I322" s="2">
        <v>5</v>
      </c>
      <c r="J322" s="2">
        <v>287</v>
      </c>
      <c r="K322" s="2">
        <v>19.600000000000001</v>
      </c>
      <c r="L322" s="2">
        <v>396.9</v>
      </c>
      <c r="M322" s="2">
        <v>7.2</v>
      </c>
      <c r="N322" s="2">
        <v>23.8</v>
      </c>
      <c r="O322" s="3">
        <f>'boston housing'!$J322/10000</f>
        <v>2.87E-2</v>
      </c>
      <c r="P322" s="2">
        <f>Table3[[#This Row],[MEDV]]*1000+Table3[[#This Row],[TAX]]</f>
        <v>24087</v>
      </c>
    </row>
    <row r="323" spans="1:16" x14ac:dyDescent="0.3">
      <c r="A323" s="4">
        <v>0.18159</v>
      </c>
      <c r="B323" s="4">
        <v>0</v>
      </c>
      <c r="C323" s="4">
        <v>7.38</v>
      </c>
      <c r="D323" s="4">
        <v>0</v>
      </c>
      <c r="E323" s="4">
        <v>0.49299999999999999</v>
      </c>
      <c r="F323" s="4">
        <v>6.3760000000000003</v>
      </c>
      <c r="G323" s="4">
        <v>54.3</v>
      </c>
      <c r="H323" s="4">
        <v>4.5404</v>
      </c>
      <c r="I323" s="4">
        <v>5</v>
      </c>
      <c r="J323" s="4">
        <v>287</v>
      </c>
      <c r="K323" s="4">
        <v>19.600000000000001</v>
      </c>
      <c r="L323" s="4">
        <v>396.9</v>
      </c>
      <c r="M323" s="4">
        <v>6.87</v>
      </c>
      <c r="N323" s="4">
        <v>23.1</v>
      </c>
      <c r="O323" s="5">
        <f>'boston housing'!$J323/10000</f>
        <v>2.87E-2</v>
      </c>
      <c r="P323" s="4">
        <f>Table3[[#This Row],[MEDV]]*1000+Table3[[#This Row],[TAX]]</f>
        <v>23387</v>
      </c>
    </row>
    <row r="324" spans="1:16" x14ac:dyDescent="0.3">
      <c r="A324" s="2">
        <v>0.35114000000000001</v>
      </c>
      <c r="B324" s="2">
        <v>0</v>
      </c>
      <c r="C324" s="2">
        <v>7.38</v>
      </c>
      <c r="D324" s="2">
        <v>0</v>
      </c>
      <c r="E324" s="2">
        <v>0.49299999999999999</v>
      </c>
      <c r="F324" s="2">
        <v>6.0410000000000004</v>
      </c>
      <c r="G324" s="2">
        <v>49.9</v>
      </c>
      <c r="H324" s="2">
        <v>4.7210999999999999</v>
      </c>
      <c r="I324" s="2">
        <v>5</v>
      </c>
      <c r="J324" s="2">
        <v>287</v>
      </c>
      <c r="K324" s="2">
        <v>19.600000000000001</v>
      </c>
      <c r="L324" s="2">
        <v>396.9</v>
      </c>
      <c r="M324" s="2">
        <v>7.7</v>
      </c>
      <c r="N324" s="2">
        <v>20.399999999999999</v>
      </c>
      <c r="O324" s="3">
        <f>'boston housing'!$J324/10000</f>
        <v>2.87E-2</v>
      </c>
      <c r="P324" s="2">
        <f>Table3[[#This Row],[MEDV]]*1000+Table3[[#This Row],[TAX]]</f>
        <v>20687</v>
      </c>
    </row>
    <row r="325" spans="1:16" x14ac:dyDescent="0.3">
      <c r="A325" s="4">
        <v>0.28392000000000001</v>
      </c>
      <c r="B325" s="4">
        <v>0</v>
      </c>
      <c r="C325" s="4">
        <v>7.38</v>
      </c>
      <c r="D325" s="4">
        <v>0</v>
      </c>
      <c r="E325" s="4">
        <v>0.49299999999999999</v>
      </c>
      <c r="F325" s="4">
        <v>5.7080000000000002</v>
      </c>
      <c r="G325" s="4">
        <v>74.3</v>
      </c>
      <c r="H325" s="4">
        <v>4.7210999999999999</v>
      </c>
      <c r="I325" s="4">
        <v>5</v>
      </c>
      <c r="J325" s="4">
        <v>287</v>
      </c>
      <c r="K325" s="4">
        <v>19.600000000000001</v>
      </c>
      <c r="L325" s="4">
        <v>391.13</v>
      </c>
      <c r="M325" s="4">
        <v>11.74</v>
      </c>
      <c r="N325" s="4">
        <v>18.5</v>
      </c>
      <c r="O325" s="5">
        <f>'boston housing'!$J325/10000</f>
        <v>2.87E-2</v>
      </c>
      <c r="P325" s="4">
        <f>Table3[[#This Row],[MEDV]]*1000+Table3[[#This Row],[TAX]]</f>
        <v>18787</v>
      </c>
    </row>
    <row r="326" spans="1:16" x14ac:dyDescent="0.3">
      <c r="A326" s="2">
        <v>0.34109</v>
      </c>
      <c r="B326" s="2">
        <v>0</v>
      </c>
      <c r="C326" s="2">
        <v>7.38</v>
      </c>
      <c r="D326" s="2">
        <v>0</v>
      </c>
      <c r="E326" s="2">
        <v>0.49299999999999999</v>
      </c>
      <c r="F326" s="2">
        <v>6.415</v>
      </c>
      <c r="G326" s="2">
        <v>40.1</v>
      </c>
      <c r="H326" s="2">
        <v>4.7210999999999999</v>
      </c>
      <c r="I326" s="2">
        <v>5</v>
      </c>
      <c r="J326" s="2">
        <v>287</v>
      </c>
      <c r="K326" s="2">
        <v>19.600000000000001</v>
      </c>
      <c r="L326" s="2">
        <v>396.9</v>
      </c>
      <c r="M326" s="2">
        <v>6.12</v>
      </c>
      <c r="N326" s="2">
        <v>25</v>
      </c>
      <c r="O326" s="3">
        <f>'boston housing'!$J326/10000</f>
        <v>2.87E-2</v>
      </c>
      <c r="P326" s="2">
        <f>Table3[[#This Row],[MEDV]]*1000+Table3[[#This Row],[TAX]]</f>
        <v>25287</v>
      </c>
    </row>
    <row r="327" spans="1:16" x14ac:dyDescent="0.3">
      <c r="A327" s="4">
        <v>0.19186</v>
      </c>
      <c r="B327" s="4">
        <v>0</v>
      </c>
      <c r="C327" s="4">
        <v>7.38</v>
      </c>
      <c r="D327" s="4">
        <v>0</v>
      </c>
      <c r="E327" s="4">
        <v>0.49299999999999999</v>
      </c>
      <c r="F327" s="4">
        <v>6.431</v>
      </c>
      <c r="G327" s="4">
        <v>14.7</v>
      </c>
      <c r="H327" s="4">
        <v>5.4158999999999997</v>
      </c>
      <c r="I327" s="4">
        <v>5</v>
      </c>
      <c r="J327" s="4">
        <v>287</v>
      </c>
      <c r="K327" s="4">
        <v>19.600000000000001</v>
      </c>
      <c r="L327" s="4">
        <v>393.68</v>
      </c>
      <c r="M327" s="4">
        <v>5.08</v>
      </c>
      <c r="N327" s="4">
        <v>24.6</v>
      </c>
      <c r="O327" s="5">
        <f>'boston housing'!$J327/10000</f>
        <v>2.87E-2</v>
      </c>
      <c r="P327" s="4">
        <f>Table3[[#This Row],[MEDV]]*1000+Table3[[#This Row],[TAX]]</f>
        <v>24887</v>
      </c>
    </row>
    <row r="328" spans="1:16" x14ac:dyDescent="0.3">
      <c r="A328" s="2">
        <v>0.30347000000000002</v>
      </c>
      <c r="B328" s="2">
        <v>0</v>
      </c>
      <c r="C328" s="2">
        <v>7.38</v>
      </c>
      <c r="D328" s="2">
        <v>0</v>
      </c>
      <c r="E328" s="2">
        <v>0.49299999999999999</v>
      </c>
      <c r="F328" s="2">
        <v>6.3120000000000003</v>
      </c>
      <c r="G328" s="2">
        <v>28.9</v>
      </c>
      <c r="H328" s="2">
        <v>5.4158999999999997</v>
      </c>
      <c r="I328" s="2">
        <v>5</v>
      </c>
      <c r="J328" s="2">
        <v>287</v>
      </c>
      <c r="K328" s="2">
        <v>19.600000000000001</v>
      </c>
      <c r="L328" s="2">
        <v>396.9</v>
      </c>
      <c r="M328" s="2">
        <v>6.15</v>
      </c>
      <c r="N328" s="2">
        <v>23</v>
      </c>
      <c r="O328" s="3">
        <f>'boston housing'!$J328/10000</f>
        <v>2.87E-2</v>
      </c>
      <c r="P328" s="2">
        <f>Table3[[#This Row],[MEDV]]*1000+Table3[[#This Row],[TAX]]</f>
        <v>23287</v>
      </c>
    </row>
    <row r="329" spans="1:16" x14ac:dyDescent="0.3">
      <c r="A329" s="4">
        <v>0.24102999999999999</v>
      </c>
      <c r="B329" s="4">
        <v>0</v>
      </c>
      <c r="C329" s="4">
        <v>7.38</v>
      </c>
      <c r="D329" s="4">
        <v>0</v>
      </c>
      <c r="E329" s="4">
        <v>0.49299999999999999</v>
      </c>
      <c r="F329" s="4">
        <v>6.0830000000000002</v>
      </c>
      <c r="G329" s="4">
        <v>43.7</v>
      </c>
      <c r="H329" s="4">
        <v>5.4158999999999997</v>
      </c>
      <c r="I329" s="4">
        <v>5</v>
      </c>
      <c r="J329" s="4">
        <v>287</v>
      </c>
      <c r="K329" s="4">
        <v>19.600000000000001</v>
      </c>
      <c r="L329" s="4">
        <v>396.9</v>
      </c>
      <c r="M329" s="4">
        <v>12.79</v>
      </c>
      <c r="N329" s="4">
        <v>22.2</v>
      </c>
      <c r="O329" s="5">
        <f>'boston housing'!$J329/10000</f>
        <v>2.87E-2</v>
      </c>
      <c r="P329" s="4">
        <f>Table3[[#This Row],[MEDV]]*1000+Table3[[#This Row],[TAX]]</f>
        <v>22487</v>
      </c>
    </row>
    <row r="330" spans="1:16" x14ac:dyDescent="0.3">
      <c r="A330" s="2">
        <v>6.6170000000000007E-2</v>
      </c>
      <c r="B330" s="2">
        <v>0</v>
      </c>
      <c r="C330" s="2">
        <v>3.24</v>
      </c>
      <c r="D330" s="2">
        <v>0</v>
      </c>
      <c r="E330" s="2">
        <v>0.46</v>
      </c>
      <c r="F330" s="2">
        <v>5.8680000000000003</v>
      </c>
      <c r="G330" s="2">
        <v>25.8</v>
      </c>
      <c r="H330" s="2">
        <v>5.2145999999999999</v>
      </c>
      <c r="I330" s="2">
        <v>4</v>
      </c>
      <c r="J330" s="2">
        <v>430</v>
      </c>
      <c r="K330" s="2">
        <v>16.899999999999999</v>
      </c>
      <c r="L330" s="2">
        <v>382.44</v>
      </c>
      <c r="M330" s="2">
        <v>9.9700000000000006</v>
      </c>
      <c r="N330" s="2">
        <v>19.3</v>
      </c>
      <c r="O330" s="3">
        <f>'boston housing'!$J330/10000</f>
        <v>4.2999999999999997E-2</v>
      </c>
      <c r="P330" s="2">
        <f>Table3[[#This Row],[MEDV]]*1000+Table3[[#This Row],[TAX]]</f>
        <v>19730</v>
      </c>
    </row>
    <row r="331" spans="1:16" x14ac:dyDescent="0.3">
      <c r="A331" s="4">
        <v>6.7239999999999994E-2</v>
      </c>
      <c r="B331" s="4">
        <v>0</v>
      </c>
      <c r="C331" s="4">
        <v>3.24</v>
      </c>
      <c r="D331" s="4">
        <v>0</v>
      </c>
      <c r="E331" s="4">
        <v>0.46</v>
      </c>
      <c r="F331" s="4">
        <v>6.3330000000000002</v>
      </c>
      <c r="G331" s="4">
        <v>17.2</v>
      </c>
      <c r="H331" s="4">
        <v>5.2145999999999999</v>
      </c>
      <c r="I331" s="4">
        <v>4</v>
      </c>
      <c r="J331" s="4">
        <v>430</v>
      </c>
      <c r="K331" s="4">
        <v>16.899999999999999</v>
      </c>
      <c r="L331" s="4">
        <v>375.21</v>
      </c>
      <c r="M331" s="4">
        <v>7.34</v>
      </c>
      <c r="N331" s="4">
        <v>22.6</v>
      </c>
      <c r="O331" s="5">
        <f>'boston housing'!$J331/10000</f>
        <v>4.2999999999999997E-2</v>
      </c>
      <c r="P331" s="4">
        <f>Table3[[#This Row],[MEDV]]*1000+Table3[[#This Row],[TAX]]</f>
        <v>23030</v>
      </c>
    </row>
    <row r="332" spans="1:16" x14ac:dyDescent="0.3">
      <c r="A332" s="2">
        <v>4.5440000000000001E-2</v>
      </c>
      <c r="B332" s="2">
        <v>0</v>
      </c>
      <c r="C332" s="2">
        <v>3.24</v>
      </c>
      <c r="D332" s="2">
        <v>0</v>
      </c>
      <c r="E332" s="2">
        <v>0.46</v>
      </c>
      <c r="F332" s="2">
        <v>6.1440000000000001</v>
      </c>
      <c r="G332" s="2">
        <v>32.200000000000003</v>
      </c>
      <c r="H332" s="2">
        <v>5.8735999999999997</v>
      </c>
      <c r="I332" s="2">
        <v>4</v>
      </c>
      <c r="J332" s="2">
        <v>430</v>
      </c>
      <c r="K332" s="2">
        <v>16.899999999999999</v>
      </c>
      <c r="L332" s="2">
        <v>368.57</v>
      </c>
      <c r="M332" s="2">
        <v>9.09</v>
      </c>
      <c r="N332" s="2">
        <v>19.8</v>
      </c>
      <c r="O332" s="3">
        <f>'boston housing'!$J332/10000</f>
        <v>4.2999999999999997E-2</v>
      </c>
      <c r="P332" s="2">
        <f>Table3[[#This Row],[MEDV]]*1000+Table3[[#This Row],[TAX]]</f>
        <v>20230</v>
      </c>
    </row>
    <row r="333" spans="1:16" x14ac:dyDescent="0.3">
      <c r="A333" s="4">
        <v>5.0229999999999997E-2</v>
      </c>
      <c r="B333" s="4">
        <v>35</v>
      </c>
      <c r="C333" s="4">
        <v>6.06</v>
      </c>
      <c r="D333" s="4">
        <v>0</v>
      </c>
      <c r="E333" s="4">
        <v>0.43790000000000001</v>
      </c>
      <c r="F333" s="4">
        <v>5.7060000000000004</v>
      </c>
      <c r="G333" s="4">
        <v>28.4</v>
      </c>
      <c r="H333" s="4">
        <v>6.6406999999999998</v>
      </c>
      <c r="I333" s="4">
        <v>1</v>
      </c>
      <c r="J333" s="4">
        <v>304</v>
      </c>
      <c r="K333" s="4">
        <v>16.899999999999999</v>
      </c>
      <c r="L333" s="4">
        <v>394.02</v>
      </c>
      <c r="M333" s="4">
        <v>12.43</v>
      </c>
      <c r="N333" s="4">
        <v>17.100000000000001</v>
      </c>
      <c r="O333" s="5">
        <f>'boston housing'!$J333/10000</f>
        <v>3.04E-2</v>
      </c>
      <c r="P333" s="4">
        <f>Table3[[#This Row],[MEDV]]*1000+Table3[[#This Row],[TAX]]</f>
        <v>17404</v>
      </c>
    </row>
    <row r="334" spans="1:16" x14ac:dyDescent="0.3">
      <c r="A334" s="2">
        <v>3.4660000000000003E-2</v>
      </c>
      <c r="B334" s="2">
        <v>35</v>
      </c>
      <c r="C334" s="2">
        <v>6.06</v>
      </c>
      <c r="D334" s="2">
        <v>0</v>
      </c>
      <c r="E334" s="2">
        <v>0.43790000000000001</v>
      </c>
      <c r="F334" s="2">
        <v>6.0309999999999997</v>
      </c>
      <c r="G334" s="2">
        <v>23.3</v>
      </c>
      <c r="H334" s="2">
        <v>6.6406999999999998</v>
      </c>
      <c r="I334" s="2">
        <v>1</v>
      </c>
      <c r="J334" s="2">
        <v>304</v>
      </c>
      <c r="K334" s="2">
        <v>16.899999999999999</v>
      </c>
      <c r="L334" s="2">
        <v>362.25</v>
      </c>
      <c r="M334" s="2">
        <v>7.83</v>
      </c>
      <c r="N334" s="2">
        <v>19.399999999999999</v>
      </c>
      <c r="O334" s="3">
        <f>'boston housing'!$J334/10000</f>
        <v>3.04E-2</v>
      </c>
      <c r="P334" s="2">
        <f>Table3[[#This Row],[MEDV]]*1000+Table3[[#This Row],[TAX]]</f>
        <v>19704</v>
      </c>
    </row>
    <row r="335" spans="1:16" x14ac:dyDescent="0.3">
      <c r="A335" s="4">
        <v>5.083E-2</v>
      </c>
      <c r="B335" s="4">
        <v>0</v>
      </c>
      <c r="C335" s="4">
        <v>5.19</v>
      </c>
      <c r="D335" s="4">
        <v>0</v>
      </c>
      <c r="E335" s="4">
        <v>0.51500000000000001</v>
      </c>
      <c r="F335" s="4">
        <v>6.3159999999999998</v>
      </c>
      <c r="G335" s="4">
        <v>38.1</v>
      </c>
      <c r="H335" s="4">
        <v>6.4584000000000001</v>
      </c>
      <c r="I335" s="4">
        <v>5</v>
      </c>
      <c r="J335" s="4">
        <v>224</v>
      </c>
      <c r="K335" s="4">
        <v>20.2</v>
      </c>
      <c r="L335" s="4">
        <v>389.71</v>
      </c>
      <c r="M335" s="4">
        <v>5.68</v>
      </c>
      <c r="N335" s="4">
        <v>22.2</v>
      </c>
      <c r="O335" s="5">
        <f>'boston housing'!$J335/10000</f>
        <v>2.24E-2</v>
      </c>
      <c r="P335" s="4">
        <f>Table3[[#This Row],[MEDV]]*1000+Table3[[#This Row],[TAX]]</f>
        <v>22424</v>
      </c>
    </row>
    <row r="336" spans="1:16" x14ac:dyDescent="0.3">
      <c r="A336" s="2">
        <v>3.7379999999999997E-2</v>
      </c>
      <c r="B336" s="2">
        <v>0</v>
      </c>
      <c r="C336" s="2">
        <v>5.19</v>
      </c>
      <c r="D336" s="2">
        <v>0</v>
      </c>
      <c r="E336" s="2">
        <v>0.51500000000000001</v>
      </c>
      <c r="F336" s="2">
        <v>6.31</v>
      </c>
      <c r="G336" s="2">
        <v>38.5</v>
      </c>
      <c r="H336" s="2">
        <v>6.4584000000000001</v>
      </c>
      <c r="I336" s="2">
        <v>5</v>
      </c>
      <c r="J336" s="2">
        <v>224</v>
      </c>
      <c r="K336" s="2">
        <v>20.2</v>
      </c>
      <c r="L336" s="2">
        <v>389.4</v>
      </c>
      <c r="M336" s="2">
        <v>6.75</v>
      </c>
      <c r="N336" s="2">
        <v>20.7</v>
      </c>
      <c r="O336" s="3">
        <f>'boston housing'!$J336/10000</f>
        <v>2.24E-2</v>
      </c>
      <c r="P336" s="2">
        <f>Table3[[#This Row],[MEDV]]*1000+Table3[[#This Row],[TAX]]</f>
        <v>20924</v>
      </c>
    </row>
    <row r="337" spans="1:16" x14ac:dyDescent="0.3">
      <c r="A337" s="4">
        <v>3.9609999999999999E-2</v>
      </c>
      <c r="B337" s="4">
        <v>0</v>
      </c>
      <c r="C337" s="4">
        <v>5.19</v>
      </c>
      <c r="D337" s="4">
        <v>0</v>
      </c>
      <c r="E337" s="4">
        <v>0.51500000000000001</v>
      </c>
      <c r="F337" s="4">
        <v>6.0369999999999999</v>
      </c>
      <c r="G337" s="4">
        <v>34.5</v>
      </c>
      <c r="H337" s="4">
        <v>5.9852999999999996</v>
      </c>
      <c r="I337" s="4">
        <v>5</v>
      </c>
      <c r="J337" s="4">
        <v>224</v>
      </c>
      <c r="K337" s="4">
        <v>20.2</v>
      </c>
      <c r="L337" s="4">
        <v>396.9</v>
      </c>
      <c r="M337" s="4">
        <v>8.01</v>
      </c>
      <c r="N337" s="4">
        <v>21.1</v>
      </c>
      <c r="O337" s="5">
        <f>'boston housing'!$J337/10000</f>
        <v>2.24E-2</v>
      </c>
      <c r="P337" s="4">
        <f>Table3[[#This Row],[MEDV]]*1000+Table3[[#This Row],[TAX]]</f>
        <v>21324</v>
      </c>
    </row>
    <row r="338" spans="1:16" x14ac:dyDescent="0.3">
      <c r="A338" s="2">
        <v>3.4270000000000002E-2</v>
      </c>
      <c r="B338" s="2">
        <v>0</v>
      </c>
      <c r="C338" s="2">
        <v>5.19</v>
      </c>
      <c r="D338" s="2">
        <v>0</v>
      </c>
      <c r="E338" s="2">
        <v>0.51500000000000001</v>
      </c>
      <c r="F338" s="2">
        <v>5.8689999999999998</v>
      </c>
      <c r="G338" s="2">
        <v>46.3</v>
      </c>
      <c r="H338" s="2">
        <v>5.2310999999999996</v>
      </c>
      <c r="I338" s="2">
        <v>5</v>
      </c>
      <c r="J338" s="2">
        <v>224</v>
      </c>
      <c r="K338" s="2">
        <v>20.2</v>
      </c>
      <c r="L338" s="2">
        <v>396.9</v>
      </c>
      <c r="M338" s="2">
        <v>9.8000000000000007</v>
      </c>
      <c r="N338" s="2">
        <v>19.5</v>
      </c>
      <c r="O338" s="3">
        <f>'boston housing'!$J338/10000</f>
        <v>2.24E-2</v>
      </c>
      <c r="P338" s="2">
        <f>Table3[[#This Row],[MEDV]]*1000+Table3[[#This Row],[TAX]]</f>
        <v>19724</v>
      </c>
    </row>
    <row r="339" spans="1:16" x14ac:dyDescent="0.3">
      <c r="A339" s="4">
        <v>3.041E-2</v>
      </c>
      <c r="B339" s="4">
        <v>0</v>
      </c>
      <c r="C339" s="4">
        <v>5.19</v>
      </c>
      <c r="D339" s="4">
        <v>0</v>
      </c>
      <c r="E339" s="4">
        <v>0.51500000000000001</v>
      </c>
      <c r="F339" s="4">
        <v>5.8949999999999996</v>
      </c>
      <c r="G339" s="4">
        <v>59.6</v>
      </c>
      <c r="H339" s="4">
        <v>5.6150000000000002</v>
      </c>
      <c r="I339" s="4">
        <v>5</v>
      </c>
      <c r="J339" s="4">
        <v>224</v>
      </c>
      <c r="K339" s="4">
        <v>20.2</v>
      </c>
      <c r="L339" s="4">
        <v>394.81</v>
      </c>
      <c r="M339" s="4">
        <v>10.56</v>
      </c>
      <c r="N339" s="4">
        <v>18.5</v>
      </c>
      <c r="O339" s="5">
        <f>'boston housing'!$J339/10000</f>
        <v>2.24E-2</v>
      </c>
      <c r="P339" s="4">
        <f>Table3[[#This Row],[MEDV]]*1000+Table3[[#This Row],[TAX]]</f>
        <v>18724</v>
      </c>
    </row>
    <row r="340" spans="1:16" x14ac:dyDescent="0.3">
      <c r="A340" s="2">
        <v>3.3059999999999999E-2</v>
      </c>
      <c r="B340" s="2">
        <v>0</v>
      </c>
      <c r="C340" s="2">
        <v>5.19</v>
      </c>
      <c r="D340" s="2">
        <v>0</v>
      </c>
      <c r="E340" s="2">
        <v>0.51500000000000001</v>
      </c>
      <c r="F340" s="2">
        <v>6.0590000000000002</v>
      </c>
      <c r="G340" s="2">
        <v>37.299999999999997</v>
      </c>
      <c r="H340" s="2">
        <v>4.8121999999999998</v>
      </c>
      <c r="I340" s="2">
        <v>5</v>
      </c>
      <c r="J340" s="2">
        <v>224</v>
      </c>
      <c r="K340" s="2">
        <v>20.2</v>
      </c>
      <c r="L340" s="2">
        <v>396.14</v>
      </c>
      <c r="M340" s="2">
        <v>8.51</v>
      </c>
      <c r="N340" s="2">
        <v>20.6</v>
      </c>
      <c r="O340" s="3">
        <f>'boston housing'!$J340/10000</f>
        <v>2.24E-2</v>
      </c>
      <c r="P340" s="2">
        <f>Table3[[#This Row],[MEDV]]*1000+Table3[[#This Row],[TAX]]</f>
        <v>20824</v>
      </c>
    </row>
    <row r="341" spans="1:16" x14ac:dyDescent="0.3">
      <c r="A341" s="4">
        <v>5.4969999999999998E-2</v>
      </c>
      <c r="B341" s="4">
        <v>0</v>
      </c>
      <c r="C341" s="4">
        <v>5.19</v>
      </c>
      <c r="D341" s="4">
        <v>0</v>
      </c>
      <c r="E341" s="4">
        <v>0.51500000000000001</v>
      </c>
      <c r="F341" s="4">
        <v>5.9850000000000003</v>
      </c>
      <c r="G341" s="4">
        <v>45.4</v>
      </c>
      <c r="H341" s="4">
        <v>4.8121999999999998</v>
      </c>
      <c r="I341" s="4">
        <v>5</v>
      </c>
      <c r="J341" s="4">
        <v>224</v>
      </c>
      <c r="K341" s="4">
        <v>20.2</v>
      </c>
      <c r="L341" s="4">
        <v>396.9</v>
      </c>
      <c r="M341" s="4">
        <v>9.74</v>
      </c>
      <c r="N341" s="4">
        <v>19</v>
      </c>
      <c r="O341" s="5">
        <f>'boston housing'!$J341/10000</f>
        <v>2.24E-2</v>
      </c>
      <c r="P341" s="4">
        <f>Table3[[#This Row],[MEDV]]*1000+Table3[[#This Row],[TAX]]</f>
        <v>19224</v>
      </c>
    </row>
    <row r="342" spans="1:16" x14ac:dyDescent="0.3">
      <c r="A342" s="2">
        <v>6.1510000000000002E-2</v>
      </c>
      <c r="B342" s="2">
        <v>0</v>
      </c>
      <c r="C342" s="2">
        <v>5.19</v>
      </c>
      <c r="D342" s="2">
        <v>0</v>
      </c>
      <c r="E342" s="2">
        <v>0.51500000000000001</v>
      </c>
      <c r="F342" s="2">
        <v>5.968</v>
      </c>
      <c r="G342" s="2">
        <v>58.5</v>
      </c>
      <c r="H342" s="2">
        <v>4.8121999999999998</v>
      </c>
      <c r="I342" s="2">
        <v>5</v>
      </c>
      <c r="J342" s="2">
        <v>224</v>
      </c>
      <c r="K342" s="2">
        <v>20.2</v>
      </c>
      <c r="L342" s="2">
        <v>396.9</v>
      </c>
      <c r="M342" s="2">
        <v>9.2899999999999991</v>
      </c>
      <c r="N342" s="2">
        <v>18.7</v>
      </c>
      <c r="O342" s="3">
        <f>'boston housing'!$J342/10000</f>
        <v>2.24E-2</v>
      </c>
      <c r="P342" s="2">
        <f>Table3[[#This Row],[MEDV]]*1000+Table3[[#This Row],[TAX]]</f>
        <v>18924</v>
      </c>
    </row>
    <row r="343" spans="1:16" x14ac:dyDescent="0.3">
      <c r="A343" s="4">
        <v>1.3010000000000001E-2</v>
      </c>
      <c r="B343" s="4">
        <v>35</v>
      </c>
      <c r="C343" s="4">
        <v>1.52</v>
      </c>
      <c r="D343" s="4">
        <v>0</v>
      </c>
      <c r="E343" s="4">
        <v>0.442</v>
      </c>
      <c r="F343" s="4">
        <v>7.2409999999999997</v>
      </c>
      <c r="G343" s="4">
        <v>49.3</v>
      </c>
      <c r="H343" s="4">
        <v>7.0378999999999996</v>
      </c>
      <c r="I343" s="4">
        <v>1</v>
      </c>
      <c r="J343" s="4">
        <v>284</v>
      </c>
      <c r="K343" s="4">
        <v>15.5</v>
      </c>
      <c r="L343" s="4">
        <v>394.74</v>
      </c>
      <c r="M343" s="4">
        <v>5.49</v>
      </c>
      <c r="N343" s="4">
        <v>32.700000000000003</v>
      </c>
      <c r="O343" s="5">
        <f>'boston housing'!$J343/10000</f>
        <v>2.8400000000000002E-2</v>
      </c>
      <c r="P343" s="4">
        <f>Table3[[#This Row],[MEDV]]*1000+Table3[[#This Row],[TAX]]</f>
        <v>32984</v>
      </c>
    </row>
    <row r="344" spans="1:16" x14ac:dyDescent="0.3">
      <c r="A344" s="2">
        <v>2.4979999999999999E-2</v>
      </c>
      <c r="B344" s="2">
        <v>0</v>
      </c>
      <c r="C344" s="2">
        <v>1.89</v>
      </c>
      <c r="D344" s="2">
        <v>0</v>
      </c>
      <c r="E344" s="2">
        <v>0.51800000000000002</v>
      </c>
      <c r="F344" s="2">
        <v>6.54</v>
      </c>
      <c r="G344" s="2">
        <v>59.7</v>
      </c>
      <c r="H344" s="2">
        <v>6.2668999999999997</v>
      </c>
      <c r="I344" s="2">
        <v>1</v>
      </c>
      <c r="J344" s="2">
        <v>422</v>
      </c>
      <c r="K344" s="2">
        <v>15.9</v>
      </c>
      <c r="L344" s="2">
        <v>389.96</v>
      </c>
      <c r="M344" s="2">
        <v>8.65</v>
      </c>
      <c r="N344" s="2">
        <v>16.5</v>
      </c>
      <c r="O344" s="3">
        <f>'boston housing'!$J344/10000</f>
        <v>4.2200000000000001E-2</v>
      </c>
      <c r="P344" s="2">
        <f>Table3[[#This Row],[MEDV]]*1000+Table3[[#This Row],[TAX]]</f>
        <v>16922</v>
      </c>
    </row>
    <row r="345" spans="1:16" x14ac:dyDescent="0.3">
      <c r="A345" s="4">
        <v>2.5430000000000001E-2</v>
      </c>
      <c r="B345" s="4">
        <v>55</v>
      </c>
      <c r="C345" s="4">
        <v>3.78</v>
      </c>
      <c r="D345" s="4">
        <v>0</v>
      </c>
      <c r="E345" s="4">
        <v>0.48399999999999999</v>
      </c>
      <c r="F345" s="4">
        <v>6.6959999999999997</v>
      </c>
      <c r="G345" s="4">
        <v>56.4</v>
      </c>
      <c r="H345" s="4">
        <v>5.7321</v>
      </c>
      <c r="I345" s="4">
        <v>5</v>
      </c>
      <c r="J345" s="4">
        <v>370</v>
      </c>
      <c r="K345" s="4">
        <v>17.600000000000001</v>
      </c>
      <c r="L345" s="4">
        <v>396.9</v>
      </c>
      <c r="M345" s="4">
        <v>7.18</v>
      </c>
      <c r="N345" s="4">
        <v>23.9</v>
      </c>
      <c r="O345" s="5">
        <f>'boston housing'!$J345/10000</f>
        <v>3.6999999999999998E-2</v>
      </c>
      <c r="P345" s="4">
        <f>Table3[[#This Row],[MEDV]]*1000+Table3[[#This Row],[TAX]]</f>
        <v>24270</v>
      </c>
    </row>
    <row r="346" spans="1:16" x14ac:dyDescent="0.3">
      <c r="A346" s="2">
        <v>3.049E-2</v>
      </c>
      <c r="B346" s="2">
        <v>55</v>
      </c>
      <c r="C346" s="2">
        <v>3.78</v>
      </c>
      <c r="D346" s="2">
        <v>0</v>
      </c>
      <c r="E346" s="2">
        <v>0.48399999999999999</v>
      </c>
      <c r="F346" s="2">
        <v>6.8739999999999997</v>
      </c>
      <c r="G346" s="2">
        <v>28.1</v>
      </c>
      <c r="H346" s="2">
        <v>6.4653999999999998</v>
      </c>
      <c r="I346" s="2">
        <v>5</v>
      </c>
      <c r="J346" s="2">
        <v>370</v>
      </c>
      <c r="K346" s="2">
        <v>17.600000000000001</v>
      </c>
      <c r="L346" s="2">
        <v>387.97</v>
      </c>
      <c r="M346" s="2">
        <v>4.6100000000000003</v>
      </c>
      <c r="N346" s="2">
        <v>31.2</v>
      </c>
      <c r="O346" s="3">
        <f>'boston housing'!$J346/10000</f>
        <v>3.6999999999999998E-2</v>
      </c>
      <c r="P346" s="2">
        <f>Table3[[#This Row],[MEDV]]*1000+Table3[[#This Row],[TAX]]</f>
        <v>31570</v>
      </c>
    </row>
    <row r="347" spans="1:16" x14ac:dyDescent="0.3">
      <c r="A347" s="4">
        <v>3.1130000000000001E-2</v>
      </c>
      <c r="B347" s="4">
        <v>0</v>
      </c>
      <c r="C347" s="4">
        <v>4.3899999999999997</v>
      </c>
      <c r="D347" s="4">
        <v>0</v>
      </c>
      <c r="E347" s="4">
        <v>0.442</v>
      </c>
      <c r="F347" s="4">
        <v>6.0140000000000002</v>
      </c>
      <c r="G347" s="4">
        <v>48.5</v>
      </c>
      <c r="H347" s="4">
        <v>8.0136000000000003</v>
      </c>
      <c r="I347" s="4">
        <v>3</v>
      </c>
      <c r="J347" s="4">
        <v>352</v>
      </c>
      <c r="K347" s="4">
        <v>18.8</v>
      </c>
      <c r="L347" s="4">
        <v>385.64</v>
      </c>
      <c r="M347" s="4">
        <v>10.53</v>
      </c>
      <c r="N347" s="4">
        <v>17.5</v>
      </c>
      <c r="O347" s="5">
        <f>'boston housing'!$J347/10000</f>
        <v>3.5200000000000002E-2</v>
      </c>
      <c r="P347" s="4">
        <f>Table3[[#This Row],[MEDV]]*1000+Table3[[#This Row],[TAX]]</f>
        <v>17852</v>
      </c>
    </row>
    <row r="348" spans="1:16" x14ac:dyDescent="0.3">
      <c r="A348" s="2">
        <v>6.1620000000000001E-2</v>
      </c>
      <c r="B348" s="2">
        <v>0</v>
      </c>
      <c r="C348" s="2">
        <v>4.3899999999999997</v>
      </c>
      <c r="D348" s="2">
        <v>0</v>
      </c>
      <c r="E348" s="2">
        <v>0.442</v>
      </c>
      <c r="F348" s="2">
        <v>5.8979999999999997</v>
      </c>
      <c r="G348" s="2">
        <v>52.3</v>
      </c>
      <c r="H348" s="2">
        <v>8.0136000000000003</v>
      </c>
      <c r="I348" s="2">
        <v>3</v>
      </c>
      <c r="J348" s="2">
        <v>352</v>
      </c>
      <c r="K348" s="2">
        <v>18.8</v>
      </c>
      <c r="L348" s="2">
        <v>364.61</v>
      </c>
      <c r="M348" s="2">
        <v>12.67</v>
      </c>
      <c r="N348" s="2">
        <v>17.2</v>
      </c>
      <c r="O348" s="3">
        <f>'boston housing'!$J348/10000</f>
        <v>3.5200000000000002E-2</v>
      </c>
      <c r="P348" s="2">
        <f>Table3[[#This Row],[MEDV]]*1000+Table3[[#This Row],[TAX]]</f>
        <v>17552</v>
      </c>
    </row>
    <row r="349" spans="1:16" x14ac:dyDescent="0.3">
      <c r="A349" s="4">
        <v>1.8700000000000001E-2</v>
      </c>
      <c r="B349" s="4">
        <v>85</v>
      </c>
      <c r="C349" s="4">
        <v>4.1500000000000004</v>
      </c>
      <c r="D349" s="4">
        <v>0</v>
      </c>
      <c r="E349" s="4">
        <v>0.42899999999999999</v>
      </c>
      <c r="F349" s="4">
        <v>6.516</v>
      </c>
      <c r="G349" s="4">
        <v>27.7</v>
      </c>
      <c r="H349" s="4">
        <v>8.5352999999999994</v>
      </c>
      <c r="I349" s="4">
        <v>4</v>
      </c>
      <c r="J349" s="4">
        <v>351</v>
      </c>
      <c r="K349" s="4">
        <v>17.899999999999999</v>
      </c>
      <c r="L349" s="4">
        <v>392.43</v>
      </c>
      <c r="M349" s="4">
        <v>6.36</v>
      </c>
      <c r="N349" s="4">
        <v>23.1</v>
      </c>
      <c r="O349" s="5">
        <f>'boston housing'!$J349/10000</f>
        <v>3.5099999999999999E-2</v>
      </c>
      <c r="P349" s="4">
        <f>Table3[[#This Row],[MEDV]]*1000+Table3[[#This Row],[TAX]]</f>
        <v>23451</v>
      </c>
    </row>
    <row r="350" spans="1:16" x14ac:dyDescent="0.3">
      <c r="A350" s="2">
        <v>1.5010000000000001E-2</v>
      </c>
      <c r="B350" s="2">
        <v>80</v>
      </c>
      <c r="C350" s="2">
        <v>2.0099999999999998</v>
      </c>
      <c r="D350" s="2">
        <v>0</v>
      </c>
      <c r="E350" s="2">
        <v>0.435</v>
      </c>
      <c r="F350" s="2">
        <v>6.6349999999999998</v>
      </c>
      <c r="G350" s="2">
        <v>29.7</v>
      </c>
      <c r="H350" s="2">
        <v>8.3439999999999994</v>
      </c>
      <c r="I350" s="2">
        <v>4</v>
      </c>
      <c r="J350" s="2">
        <v>280</v>
      </c>
      <c r="K350" s="2">
        <v>17</v>
      </c>
      <c r="L350" s="2">
        <v>390.94</v>
      </c>
      <c r="M350" s="2">
        <v>5.99</v>
      </c>
      <c r="N350" s="2">
        <v>24.5</v>
      </c>
      <c r="O350" s="3">
        <f>'boston housing'!$J350/10000</f>
        <v>2.8000000000000001E-2</v>
      </c>
      <c r="P350" s="2">
        <f>Table3[[#This Row],[MEDV]]*1000+Table3[[#This Row],[TAX]]</f>
        <v>24780</v>
      </c>
    </row>
    <row r="351" spans="1:16" x14ac:dyDescent="0.3">
      <c r="A351" s="4">
        <v>2.8989999999999998E-2</v>
      </c>
      <c r="B351" s="4">
        <v>40</v>
      </c>
      <c r="C351" s="4">
        <v>1.25</v>
      </c>
      <c r="D351" s="4">
        <v>0</v>
      </c>
      <c r="E351" s="4">
        <v>0.42899999999999999</v>
      </c>
      <c r="F351" s="4">
        <v>6.9390000000000001</v>
      </c>
      <c r="G351" s="4">
        <v>34.5</v>
      </c>
      <c r="H351" s="4">
        <v>8.7920999999999996</v>
      </c>
      <c r="I351" s="4">
        <v>1</v>
      </c>
      <c r="J351" s="4">
        <v>335</v>
      </c>
      <c r="K351" s="4">
        <v>19.7</v>
      </c>
      <c r="L351" s="4">
        <v>389.85</v>
      </c>
      <c r="M351" s="4">
        <v>5.89</v>
      </c>
      <c r="N351" s="4">
        <v>26.6</v>
      </c>
      <c r="O351" s="5">
        <f>'boston housing'!$J351/10000</f>
        <v>3.3500000000000002E-2</v>
      </c>
      <c r="P351" s="4">
        <f>Table3[[#This Row],[MEDV]]*1000+Table3[[#This Row],[TAX]]</f>
        <v>26935</v>
      </c>
    </row>
    <row r="352" spans="1:16" x14ac:dyDescent="0.3">
      <c r="A352" s="2">
        <v>6.2109999999999999E-2</v>
      </c>
      <c r="B352" s="2">
        <v>40</v>
      </c>
      <c r="C352" s="2">
        <v>1.25</v>
      </c>
      <c r="D352" s="2">
        <v>0</v>
      </c>
      <c r="E352" s="2">
        <v>0.42899999999999999</v>
      </c>
      <c r="F352" s="2">
        <v>6.49</v>
      </c>
      <c r="G352" s="2">
        <v>44.4</v>
      </c>
      <c r="H352" s="2">
        <v>8.7920999999999996</v>
      </c>
      <c r="I352" s="2">
        <v>1</v>
      </c>
      <c r="J352" s="2">
        <v>335</v>
      </c>
      <c r="K352" s="2">
        <v>19.7</v>
      </c>
      <c r="L352" s="2">
        <v>396.9</v>
      </c>
      <c r="M352" s="2">
        <v>5.98</v>
      </c>
      <c r="N352" s="2">
        <v>22.9</v>
      </c>
      <c r="O352" s="3">
        <f>'boston housing'!$J352/10000</f>
        <v>3.3500000000000002E-2</v>
      </c>
      <c r="P352" s="2">
        <f>Table3[[#This Row],[MEDV]]*1000+Table3[[#This Row],[TAX]]</f>
        <v>23235</v>
      </c>
    </row>
    <row r="353" spans="1:16" x14ac:dyDescent="0.3">
      <c r="A353" s="4">
        <v>7.9500000000000001E-2</v>
      </c>
      <c r="B353" s="4">
        <v>60</v>
      </c>
      <c r="C353" s="4">
        <v>1.69</v>
      </c>
      <c r="D353" s="4">
        <v>0</v>
      </c>
      <c r="E353" s="4">
        <v>0.41099999999999998</v>
      </c>
      <c r="F353" s="4">
        <v>6.5789999999999997</v>
      </c>
      <c r="G353" s="4">
        <v>35.9</v>
      </c>
      <c r="H353" s="4">
        <v>10.7103</v>
      </c>
      <c r="I353" s="4">
        <v>4</v>
      </c>
      <c r="J353" s="4">
        <v>411</v>
      </c>
      <c r="K353" s="4">
        <v>18.3</v>
      </c>
      <c r="L353" s="4">
        <v>370.78</v>
      </c>
      <c r="M353" s="4">
        <v>5.49</v>
      </c>
      <c r="N353" s="4">
        <v>24.1</v>
      </c>
      <c r="O353" s="5">
        <f>'boston housing'!$J353/10000</f>
        <v>4.1099999999999998E-2</v>
      </c>
      <c r="P353" s="4">
        <f>Table3[[#This Row],[MEDV]]*1000+Table3[[#This Row],[TAX]]</f>
        <v>24511</v>
      </c>
    </row>
    <row r="354" spans="1:16" x14ac:dyDescent="0.3">
      <c r="A354" s="2">
        <v>7.2440000000000004E-2</v>
      </c>
      <c r="B354" s="2">
        <v>60</v>
      </c>
      <c r="C354" s="2">
        <v>1.69</v>
      </c>
      <c r="D354" s="2">
        <v>0</v>
      </c>
      <c r="E354" s="2">
        <v>0.41099999999999998</v>
      </c>
      <c r="F354" s="2">
        <v>5.8840000000000003</v>
      </c>
      <c r="G354" s="2">
        <v>18.5</v>
      </c>
      <c r="H354" s="2">
        <v>10.7103</v>
      </c>
      <c r="I354" s="2">
        <v>4</v>
      </c>
      <c r="J354" s="2">
        <v>411</v>
      </c>
      <c r="K354" s="2">
        <v>18.3</v>
      </c>
      <c r="L354" s="2">
        <v>392.33</v>
      </c>
      <c r="M354" s="2">
        <v>7.79</v>
      </c>
      <c r="N354" s="2">
        <v>18.600000000000001</v>
      </c>
      <c r="O354" s="3">
        <f>'boston housing'!$J354/10000</f>
        <v>4.1099999999999998E-2</v>
      </c>
      <c r="P354" s="2">
        <f>Table3[[#This Row],[MEDV]]*1000+Table3[[#This Row],[TAX]]</f>
        <v>19011</v>
      </c>
    </row>
    <row r="355" spans="1:16" x14ac:dyDescent="0.3">
      <c r="A355" s="4">
        <v>1.7090000000000001E-2</v>
      </c>
      <c r="B355" s="4">
        <v>90</v>
      </c>
      <c r="C355" s="4">
        <v>2.02</v>
      </c>
      <c r="D355" s="4">
        <v>0</v>
      </c>
      <c r="E355" s="4">
        <v>0.41</v>
      </c>
      <c r="F355" s="4">
        <v>6.7279999999999998</v>
      </c>
      <c r="G355" s="4">
        <v>36.1</v>
      </c>
      <c r="H355" s="4">
        <v>12.1265</v>
      </c>
      <c r="I355" s="4">
        <v>5</v>
      </c>
      <c r="J355" s="4">
        <v>187</v>
      </c>
      <c r="K355" s="4">
        <v>17</v>
      </c>
      <c r="L355" s="4">
        <v>384.46</v>
      </c>
      <c r="M355" s="4">
        <v>4.5</v>
      </c>
      <c r="N355" s="4">
        <v>30.1</v>
      </c>
      <c r="O355" s="5">
        <f>'boston housing'!$J355/10000</f>
        <v>1.8700000000000001E-2</v>
      </c>
      <c r="P355" s="4">
        <f>Table3[[#This Row],[MEDV]]*1000+Table3[[#This Row],[TAX]]</f>
        <v>30287</v>
      </c>
    </row>
    <row r="356" spans="1:16" x14ac:dyDescent="0.3">
      <c r="A356" s="2">
        <v>4.301E-2</v>
      </c>
      <c r="B356" s="2">
        <v>80</v>
      </c>
      <c r="C356" s="2">
        <v>1.91</v>
      </c>
      <c r="D356" s="2">
        <v>0</v>
      </c>
      <c r="E356" s="2">
        <v>0.41299999999999998</v>
      </c>
      <c r="F356" s="2">
        <v>5.6630000000000003</v>
      </c>
      <c r="G356" s="2">
        <v>21.9</v>
      </c>
      <c r="H356" s="2">
        <v>10.585699999999999</v>
      </c>
      <c r="I356" s="2">
        <v>4</v>
      </c>
      <c r="J356" s="2">
        <v>334</v>
      </c>
      <c r="K356" s="2">
        <v>22</v>
      </c>
      <c r="L356" s="2">
        <v>382.8</v>
      </c>
      <c r="M356" s="2">
        <v>8.0500000000000007</v>
      </c>
      <c r="N356" s="2">
        <v>18.2</v>
      </c>
      <c r="O356" s="3">
        <f>'boston housing'!$J356/10000</f>
        <v>3.3399999999999999E-2</v>
      </c>
      <c r="P356" s="2">
        <f>Table3[[#This Row],[MEDV]]*1000+Table3[[#This Row],[TAX]]</f>
        <v>18534</v>
      </c>
    </row>
    <row r="357" spans="1:16" x14ac:dyDescent="0.3">
      <c r="A357" s="4">
        <v>0.10659</v>
      </c>
      <c r="B357" s="4">
        <v>80</v>
      </c>
      <c r="C357" s="4">
        <v>1.91</v>
      </c>
      <c r="D357" s="4">
        <v>0</v>
      </c>
      <c r="E357" s="4">
        <v>0.41299999999999998</v>
      </c>
      <c r="F357" s="4">
        <v>5.9359999999999999</v>
      </c>
      <c r="G357" s="4">
        <v>19.5</v>
      </c>
      <c r="H357" s="4">
        <v>10.585699999999999</v>
      </c>
      <c r="I357" s="4">
        <v>4</v>
      </c>
      <c r="J357" s="4">
        <v>334</v>
      </c>
      <c r="K357" s="4">
        <v>22</v>
      </c>
      <c r="L357" s="4">
        <v>376.04</v>
      </c>
      <c r="M357" s="4">
        <v>5.57</v>
      </c>
      <c r="N357" s="4">
        <v>20.6</v>
      </c>
      <c r="O357" s="5">
        <f>'boston housing'!$J357/10000</f>
        <v>3.3399999999999999E-2</v>
      </c>
      <c r="P357" s="4">
        <f>Table3[[#This Row],[MEDV]]*1000+Table3[[#This Row],[TAX]]</f>
        <v>20934</v>
      </c>
    </row>
    <row r="358" spans="1:16" x14ac:dyDescent="0.3">
      <c r="A358" s="2">
        <v>8.9829600000000003</v>
      </c>
      <c r="B358" s="2">
        <v>0</v>
      </c>
      <c r="C358" s="2">
        <v>18.100000000000001</v>
      </c>
      <c r="D358" s="2">
        <v>1</v>
      </c>
      <c r="E358" s="2">
        <v>0.77</v>
      </c>
      <c r="F358" s="2">
        <v>6.2119999999999997</v>
      </c>
      <c r="G358" s="2">
        <v>97.4</v>
      </c>
      <c r="H358" s="2">
        <v>2.1221999999999999</v>
      </c>
      <c r="I358" s="2">
        <v>24</v>
      </c>
      <c r="J358" s="2">
        <v>666</v>
      </c>
      <c r="K358" s="2">
        <v>20.2</v>
      </c>
      <c r="L358" s="2">
        <v>377.73</v>
      </c>
      <c r="M358" s="2">
        <v>17.600000000000001</v>
      </c>
      <c r="N358" s="2">
        <v>17.8</v>
      </c>
      <c r="O358" s="3">
        <f>'boston housing'!$J358/10000</f>
        <v>6.6600000000000006E-2</v>
      </c>
      <c r="P358" s="2">
        <f>Table3[[#This Row],[MEDV]]*1000+Table3[[#This Row],[TAX]]</f>
        <v>18466</v>
      </c>
    </row>
    <row r="359" spans="1:16" x14ac:dyDescent="0.3">
      <c r="A359" s="4">
        <v>3.8496999999999999</v>
      </c>
      <c r="B359" s="4">
        <v>0</v>
      </c>
      <c r="C359" s="4">
        <v>18.100000000000001</v>
      </c>
      <c r="D359" s="4">
        <v>1</v>
      </c>
      <c r="E359" s="4">
        <v>0.77</v>
      </c>
      <c r="F359" s="4">
        <v>6.3949999999999996</v>
      </c>
      <c r="G359" s="4">
        <v>91</v>
      </c>
      <c r="H359" s="4">
        <v>2.5051999999999999</v>
      </c>
      <c r="I359" s="4">
        <v>24</v>
      </c>
      <c r="J359" s="4">
        <v>666</v>
      </c>
      <c r="K359" s="4">
        <v>20.2</v>
      </c>
      <c r="L359" s="4">
        <v>391.34</v>
      </c>
      <c r="M359" s="4">
        <v>13.27</v>
      </c>
      <c r="N359" s="4">
        <v>21.7</v>
      </c>
      <c r="O359" s="5">
        <f>'boston housing'!$J359/10000</f>
        <v>6.6600000000000006E-2</v>
      </c>
      <c r="P359" s="4">
        <f>Table3[[#This Row],[MEDV]]*1000+Table3[[#This Row],[TAX]]</f>
        <v>22366</v>
      </c>
    </row>
    <row r="360" spans="1:16" x14ac:dyDescent="0.3">
      <c r="A360" s="2">
        <v>5.2017699999999998</v>
      </c>
      <c r="B360" s="2">
        <v>0</v>
      </c>
      <c r="C360" s="2">
        <v>18.100000000000001</v>
      </c>
      <c r="D360" s="2">
        <v>1</v>
      </c>
      <c r="E360" s="2">
        <v>0.77</v>
      </c>
      <c r="F360" s="2">
        <v>6.1269999999999998</v>
      </c>
      <c r="G360" s="2">
        <v>83.4</v>
      </c>
      <c r="H360" s="2">
        <v>2.7227000000000001</v>
      </c>
      <c r="I360" s="2">
        <v>24</v>
      </c>
      <c r="J360" s="2">
        <v>666</v>
      </c>
      <c r="K360" s="2">
        <v>20.2</v>
      </c>
      <c r="L360" s="2">
        <v>395.43</v>
      </c>
      <c r="M360" s="2">
        <v>11.48</v>
      </c>
      <c r="N360" s="2">
        <v>22.7</v>
      </c>
      <c r="O360" s="3">
        <f>'boston housing'!$J360/10000</f>
        <v>6.6600000000000006E-2</v>
      </c>
      <c r="P360" s="2">
        <f>Table3[[#This Row],[MEDV]]*1000+Table3[[#This Row],[TAX]]</f>
        <v>23366</v>
      </c>
    </row>
    <row r="361" spans="1:16" x14ac:dyDescent="0.3">
      <c r="A361" s="4">
        <v>4.2613099999999999</v>
      </c>
      <c r="B361" s="4">
        <v>0</v>
      </c>
      <c r="C361" s="4">
        <v>18.100000000000001</v>
      </c>
      <c r="D361" s="4">
        <v>0</v>
      </c>
      <c r="E361" s="4">
        <v>0.77</v>
      </c>
      <c r="F361" s="4">
        <v>6.1120000000000001</v>
      </c>
      <c r="G361" s="4">
        <v>81.3</v>
      </c>
      <c r="H361" s="4">
        <v>2.5091000000000001</v>
      </c>
      <c r="I361" s="4">
        <v>24</v>
      </c>
      <c r="J361" s="4">
        <v>666</v>
      </c>
      <c r="K361" s="4">
        <v>20.2</v>
      </c>
      <c r="L361" s="4">
        <v>390.74</v>
      </c>
      <c r="M361" s="4">
        <v>12.67</v>
      </c>
      <c r="N361" s="4">
        <v>22.6</v>
      </c>
      <c r="O361" s="5">
        <f>'boston housing'!$J361/10000</f>
        <v>6.6600000000000006E-2</v>
      </c>
      <c r="P361" s="4">
        <f>Table3[[#This Row],[MEDV]]*1000+Table3[[#This Row],[TAX]]</f>
        <v>23266</v>
      </c>
    </row>
    <row r="362" spans="1:16" x14ac:dyDescent="0.3">
      <c r="A362" s="2">
        <v>4.5419200000000002</v>
      </c>
      <c r="B362" s="2">
        <v>0</v>
      </c>
      <c r="C362" s="2">
        <v>18.100000000000001</v>
      </c>
      <c r="D362" s="2">
        <v>0</v>
      </c>
      <c r="E362" s="2">
        <v>0.77</v>
      </c>
      <c r="F362" s="2">
        <v>6.3979999999999997</v>
      </c>
      <c r="G362" s="2">
        <v>88</v>
      </c>
      <c r="H362" s="2">
        <v>2.5182000000000002</v>
      </c>
      <c r="I362" s="2">
        <v>24</v>
      </c>
      <c r="J362" s="2">
        <v>666</v>
      </c>
      <c r="K362" s="2">
        <v>20.2</v>
      </c>
      <c r="L362" s="2">
        <v>374.56</v>
      </c>
      <c r="M362" s="2">
        <v>7.79</v>
      </c>
      <c r="N362" s="2">
        <v>25</v>
      </c>
      <c r="O362" s="3">
        <f>'boston housing'!$J362/10000</f>
        <v>6.6600000000000006E-2</v>
      </c>
      <c r="P362" s="2">
        <f>Table3[[#This Row],[MEDV]]*1000+Table3[[#This Row],[TAX]]</f>
        <v>25666</v>
      </c>
    </row>
    <row r="363" spans="1:16" x14ac:dyDescent="0.3">
      <c r="A363" s="4">
        <v>3.83684</v>
      </c>
      <c r="B363" s="4">
        <v>0</v>
      </c>
      <c r="C363" s="4">
        <v>18.100000000000001</v>
      </c>
      <c r="D363" s="4">
        <v>0</v>
      </c>
      <c r="E363" s="4">
        <v>0.77</v>
      </c>
      <c r="F363" s="4">
        <v>6.2510000000000003</v>
      </c>
      <c r="G363" s="4">
        <v>91.1</v>
      </c>
      <c r="H363" s="4">
        <v>2.2955000000000001</v>
      </c>
      <c r="I363" s="4">
        <v>24</v>
      </c>
      <c r="J363" s="4">
        <v>666</v>
      </c>
      <c r="K363" s="4">
        <v>20.2</v>
      </c>
      <c r="L363" s="4">
        <v>350.65</v>
      </c>
      <c r="M363" s="4">
        <v>14.19</v>
      </c>
      <c r="N363" s="4">
        <v>19.899999999999999</v>
      </c>
      <c r="O363" s="5">
        <f>'boston housing'!$J363/10000</f>
        <v>6.6600000000000006E-2</v>
      </c>
      <c r="P363" s="4">
        <f>Table3[[#This Row],[MEDV]]*1000+Table3[[#This Row],[TAX]]</f>
        <v>20566</v>
      </c>
    </row>
    <row r="364" spans="1:16" x14ac:dyDescent="0.3">
      <c r="A364" s="2">
        <v>3.67822</v>
      </c>
      <c r="B364" s="2">
        <v>0</v>
      </c>
      <c r="C364" s="2">
        <v>18.100000000000001</v>
      </c>
      <c r="D364" s="2">
        <v>0</v>
      </c>
      <c r="E364" s="2">
        <v>0.77</v>
      </c>
      <c r="F364" s="2">
        <v>5.3620000000000001</v>
      </c>
      <c r="G364" s="2">
        <v>96.2</v>
      </c>
      <c r="H364" s="2">
        <v>2.1036000000000001</v>
      </c>
      <c r="I364" s="2">
        <v>24</v>
      </c>
      <c r="J364" s="2">
        <v>666</v>
      </c>
      <c r="K364" s="2">
        <v>20.2</v>
      </c>
      <c r="L364" s="2">
        <v>380.79</v>
      </c>
      <c r="M364" s="2">
        <v>10.19</v>
      </c>
      <c r="N364" s="2">
        <v>20.8</v>
      </c>
      <c r="O364" s="3">
        <f>'boston housing'!$J364/10000</f>
        <v>6.6600000000000006E-2</v>
      </c>
      <c r="P364" s="2">
        <f>Table3[[#This Row],[MEDV]]*1000+Table3[[#This Row],[TAX]]</f>
        <v>21466</v>
      </c>
    </row>
    <row r="365" spans="1:16" x14ac:dyDescent="0.3">
      <c r="A365" s="4">
        <v>4.2223899999999999</v>
      </c>
      <c r="B365" s="4">
        <v>0</v>
      </c>
      <c r="C365" s="4">
        <v>18.100000000000001</v>
      </c>
      <c r="D365" s="4">
        <v>1</v>
      </c>
      <c r="E365" s="4">
        <v>0.77</v>
      </c>
      <c r="F365" s="4">
        <v>5.8029999999999999</v>
      </c>
      <c r="G365" s="4">
        <v>89</v>
      </c>
      <c r="H365" s="4">
        <v>1.9047000000000001</v>
      </c>
      <c r="I365" s="4">
        <v>24</v>
      </c>
      <c r="J365" s="4">
        <v>666</v>
      </c>
      <c r="K365" s="4">
        <v>20.2</v>
      </c>
      <c r="L365" s="4">
        <v>353.04</v>
      </c>
      <c r="M365" s="4">
        <v>14.64</v>
      </c>
      <c r="N365" s="4">
        <v>16.8</v>
      </c>
      <c r="O365" s="5">
        <f>'boston housing'!$J365/10000</f>
        <v>6.6600000000000006E-2</v>
      </c>
      <c r="P365" s="4">
        <f>Table3[[#This Row],[MEDV]]*1000+Table3[[#This Row],[TAX]]</f>
        <v>17466</v>
      </c>
    </row>
    <row r="366" spans="1:16" x14ac:dyDescent="0.3">
      <c r="A366" s="2">
        <v>3.4742799999999998</v>
      </c>
      <c r="B366" s="2">
        <v>0</v>
      </c>
      <c r="C366" s="2">
        <v>18.100000000000001</v>
      </c>
      <c r="D366" s="2">
        <v>1</v>
      </c>
      <c r="E366" s="2">
        <v>0.71799999999999997</v>
      </c>
      <c r="F366" s="2">
        <v>8.7799999999999994</v>
      </c>
      <c r="G366" s="2">
        <v>82.9</v>
      </c>
      <c r="H366" s="2">
        <v>1.9047000000000001</v>
      </c>
      <c r="I366" s="2">
        <v>24</v>
      </c>
      <c r="J366" s="2">
        <v>666</v>
      </c>
      <c r="K366" s="2">
        <v>20.2</v>
      </c>
      <c r="L366" s="2">
        <v>354.55</v>
      </c>
      <c r="M366" s="2">
        <v>5.29</v>
      </c>
      <c r="N366" s="2">
        <v>21.9</v>
      </c>
      <c r="O366" s="3">
        <f>'boston housing'!$J366/10000</f>
        <v>6.6600000000000006E-2</v>
      </c>
      <c r="P366" s="2">
        <f>Table3[[#This Row],[MEDV]]*1000+Table3[[#This Row],[TAX]]</f>
        <v>22566</v>
      </c>
    </row>
    <row r="367" spans="1:16" x14ac:dyDescent="0.3">
      <c r="A367" s="4">
        <v>4.5558699999999996</v>
      </c>
      <c r="B367" s="4">
        <v>0</v>
      </c>
      <c r="C367" s="4">
        <v>18.100000000000001</v>
      </c>
      <c r="D367" s="4">
        <v>0</v>
      </c>
      <c r="E367" s="4">
        <v>0.71799999999999997</v>
      </c>
      <c r="F367" s="4">
        <v>3.5609999999999999</v>
      </c>
      <c r="G367" s="4">
        <v>87.9</v>
      </c>
      <c r="H367" s="4">
        <v>1.6132</v>
      </c>
      <c r="I367" s="4">
        <v>24</v>
      </c>
      <c r="J367" s="4">
        <v>666</v>
      </c>
      <c r="K367" s="4">
        <v>20.2</v>
      </c>
      <c r="L367" s="4">
        <v>354.7</v>
      </c>
      <c r="M367" s="4">
        <v>7.12</v>
      </c>
      <c r="N367" s="4">
        <v>27.5</v>
      </c>
      <c r="O367" s="5">
        <f>'boston housing'!$J367/10000</f>
        <v>6.6600000000000006E-2</v>
      </c>
      <c r="P367" s="4">
        <f>Table3[[#This Row],[MEDV]]*1000+Table3[[#This Row],[TAX]]</f>
        <v>28166</v>
      </c>
    </row>
    <row r="368" spans="1:16" x14ac:dyDescent="0.3">
      <c r="A368" s="2">
        <v>3.6969500000000002</v>
      </c>
      <c r="B368" s="2">
        <v>0</v>
      </c>
      <c r="C368" s="2">
        <v>18.100000000000001</v>
      </c>
      <c r="D368" s="2">
        <v>0</v>
      </c>
      <c r="E368" s="2">
        <v>0.71799999999999997</v>
      </c>
      <c r="F368" s="2">
        <v>4.9630000000000001</v>
      </c>
      <c r="G368" s="2">
        <v>91.4</v>
      </c>
      <c r="H368" s="2">
        <v>1.7523</v>
      </c>
      <c r="I368" s="2">
        <v>24</v>
      </c>
      <c r="J368" s="2">
        <v>666</v>
      </c>
      <c r="K368" s="2">
        <v>20.2</v>
      </c>
      <c r="L368" s="2">
        <v>316.02999999999997</v>
      </c>
      <c r="M368" s="2">
        <v>14</v>
      </c>
      <c r="N368" s="2">
        <v>21.9</v>
      </c>
      <c r="O368" s="3">
        <f>'boston housing'!$J368/10000</f>
        <v>6.6600000000000006E-2</v>
      </c>
      <c r="P368" s="2">
        <f>Table3[[#This Row],[MEDV]]*1000+Table3[[#This Row],[TAX]]</f>
        <v>22566</v>
      </c>
    </row>
    <row r="369" spans="1:16" x14ac:dyDescent="0.3">
      <c r="A369" s="4">
        <v>13.5222</v>
      </c>
      <c r="B369" s="4">
        <v>0</v>
      </c>
      <c r="C369" s="4">
        <v>18.100000000000001</v>
      </c>
      <c r="D369" s="4">
        <v>0</v>
      </c>
      <c r="E369" s="4">
        <v>0.63100000000000001</v>
      </c>
      <c r="F369" s="4">
        <v>3.863</v>
      </c>
      <c r="G369" s="4">
        <v>100</v>
      </c>
      <c r="H369" s="4">
        <v>1.5105999999999999</v>
      </c>
      <c r="I369" s="4">
        <v>24</v>
      </c>
      <c r="J369" s="4">
        <v>666</v>
      </c>
      <c r="K369" s="4">
        <v>20.2</v>
      </c>
      <c r="L369" s="4">
        <v>131.41999999999999</v>
      </c>
      <c r="M369" s="4">
        <v>13.33</v>
      </c>
      <c r="N369" s="4">
        <v>23.1</v>
      </c>
      <c r="O369" s="5">
        <f>'boston housing'!$J369/10000</f>
        <v>6.6600000000000006E-2</v>
      </c>
      <c r="P369" s="4">
        <f>Table3[[#This Row],[MEDV]]*1000+Table3[[#This Row],[TAX]]</f>
        <v>23766</v>
      </c>
    </row>
    <row r="370" spans="1:16" x14ac:dyDescent="0.3">
      <c r="A370" s="2">
        <v>4.8982200000000002</v>
      </c>
      <c r="B370" s="2">
        <v>0</v>
      </c>
      <c r="C370" s="2">
        <v>18.100000000000001</v>
      </c>
      <c r="D370" s="2">
        <v>0</v>
      </c>
      <c r="E370" s="2">
        <v>0.63100000000000001</v>
      </c>
      <c r="F370" s="2">
        <v>4.97</v>
      </c>
      <c r="G370" s="2">
        <v>100</v>
      </c>
      <c r="H370" s="2">
        <v>1.3325</v>
      </c>
      <c r="I370" s="2">
        <v>24</v>
      </c>
      <c r="J370" s="2">
        <v>666</v>
      </c>
      <c r="K370" s="2">
        <v>20.2</v>
      </c>
      <c r="L370" s="2">
        <v>375.52</v>
      </c>
      <c r="M370" s="2">
        <v>3.26</v>
      </c>
      <c r="N370" s="2">
        <v>50</v>
      </c>
      <c r="O370" s="3">
        <f>'boston housing'!$J370/10000</f>
        <v>6.6600000000000006E-2</v>
      </c>
      <c r="P370" s="2">
        <f>Table3[[#This Row],[MEDV]]*1000+Table3[[#This Row],[TAX]]</f>
        <v>50666</v>
      </c>
    </row>
    <row r="371" spans="1:16" x14ac:dyDescent="0.3">
      <c r="A371" s="4">
        <v>5.6699799999999998</v>
      </c>
      <c r="B371" s="4">
        <v>0</v>
      </c>
      <c r="C371" s="4">
        <v>18.100000000000001</v>
      </c>
      <c r="D371" s="4">
        <v>1</v>
      </c>
      <c r="E371" s="4">
        <v>0.63100000000000001</v>
      </c>
      <c r="F371" s="4">
        <v>6.6829999999999998</v>
      </c>
      <c r="G371" s="4">
        <v>96.8</v>
      </c>
      <c r="H371" s="4">
        <v>1.3567</v>
      </c>
      <c r="I371" s="4">
        <v>24</v>
      </c>
      <c r="J371" s="4">
        <v>666</v>
      </c>
      <c r="K371" s="4">
        <v>20.2</v>
      </c>
      <c r="L371" s="4">
        <v>375.33</v>
      </c>
      <c r="M371" s="4">
        <v>3.73</v>
      </c>
      <c r="N371" s="4">
        <v>50</v>
      </c>
      <c r="O371" s="5">
        <f>'boston housing'!$J371/10000</f>
        <v>6.6600000000000006E-2</v>
      </c>
      <c r="P371" s="4">
        <f>Table3[[#This Row],[MEDV]]*1000+Table3[[#This Row],[TAX]]</f>
        <v>50666</v>
      </c>
    </row>
    <row r="372" spans="1:16" x14ac:dyDescent="0.3">
      <c r="A372" s="2">
        <v>6.5387599999999999</v>
      </c>
      <c r="B372" s="2">
        <v>0</v>
      </c>
      <c r="C372" s="2">
        <v>18.100000000000001</v>
      </c>
      <c r="D372" s="2">
        <v>1</v>
      </c>
      <c r="E372" s="2">
        <v>0.63100000000000001</v>
      </c>
      <c r="F372" s="2">
        <v>7.016</v>
      </c>
      <c r="G372" s="2">
        <v>97.5</v>
      </c>
      <c r="H372" s="2">
        <v>1.2023999999999999</v>
      </c>
      <c r="I372" s="2">
        <v>24</v>
      </c>
      <c r="J372" s="2">
        <v>666</v>
      </c>
      <c r="K372" s="2">
        <v>20.2</v>
      </c>
      <c r="L372" s="2">
        <v>392.05</v>
      </c>
      <c r="M372" s="2">
        <v>2.96</v>
      </c>
      <c r="N372" s="2">
        <v>50</v>
      </c>
      <c r="O372" s="3">
        <f>'boston housing'!$J372/10000</f>
        <v>6.6600000000000006E-2</v>
      </c>
      <c r="P372" s="2">
        <f>Table3[[#This Row],[MEDV]]*1000+Table3[[#This Row],[TAX]]</f>
        <v>50666</v>
      </c>
    </row>
    <row r="373" spans="1:16" x14ac:dyDescent="0.3">
      <c r="A373" s="4">
        <v>9.2323000000000004</v>
      </c>
      <c r="B373" s="4">
        <v>0</v>
      </c>
      <c r="C373" s="4">
        <v>18.100000000000001</v>
      </c>
      <c r="D373" s="4">
        <v>0</v>
      </c>
      <c r="E373" s="4">
        <v>0.63100000000000001</v>
      </c>
      <c r="F373" s="4">
        <v>6.2160000000000002</v>
      </c>
      <c r="G373" s="4">
        <v>100</v>
      </c>
      <c r="H373" s="4">
        <v>1.1691</v>
      </c>
      <c r="I373" s="4">
        <v>24</v>
      </c>
      <c r="J373" s="4">
        <v>666</v>
      </c>
      <c r="K373" s="4">
        <v>20.2</v>
      </c>
      <c r="L373" s="4">
        <v>366.15</v>
      </c>
      <c r="M373" s="4">
        <v>9.5299999999999994</v>
      </c>
      <c r="N373" s="4">
        <v>50</v>
      </c>
      <c r="O373" s="5">
        <f>'boston housing'!$J373/10000</f>
        <v>6.6600000000000006E-2</v>
      </c>
      <c r="P373" s="4">
        <f>Table3[[#This Row],[MEDV]]*1000+Table3[[#This Row],[TAX]]</f>
        <v>50666</v>
      </c>
    </row>
    <row r="374" spans="1:16" x14ac:dyDescent="0.3">
      <c r="A374" s="2">
        <v>8.2672500000000007</v>
      </c>
      <c r="B374" s="2">
        <v>0</v>
      </c>
      <c r="C374" s="2">
        <v>18.100000000000001</v>
      </c>
      <c r="D374" s="2">
        <v>1</v>
      </c>
      <c r="E374" s="2">
        <v>0.66800000000000004</v>
      </c>
      <c r="F374" s="2">
        <v>5.875</v>
      </c>
      <c r="G374" s="2">
        <v>89.6</v>
      </c>
      <c r="H374" s="2">
        <v>1.1295999999999999</v>
      </c>
      <c r="I374" s="2">
        <v>24</v>
      </c>
      <c r="J374" s="2">
        <v>666</v>
      </c>
      <c r="K374" s="2">
        <v>20.2</v>
      </c>
      <c r="L374" s="2">
        <v>347.88</v>
      </c>
      <c r="M374" s="2">
        <v>8.8800000000000008</v>
      </c>
      <c r="N374" s="2">
        <v>50</v>
      </c>
      <c r="O374" s="3">
        <f>'boston housing'!$J374/10000</f>
        <v>6.6600000000000006E-2</v>
      </c>
      <c r="P374" s="2">
        <f>Table3[[#This Row],[MEDV]]*1000+Table3[[#This Row],[TAX]]</f>
        <v>50666</v>
      </c>
    </row>
    <row r="375" spans="1:16" x14ac:dyDescent="0.3">
      <c r="A375" s="4">
        <v>11.1081</v>
      </c>
      <c r="B375" s="4">
        <v>0</v>
      </c>
      <c r="C375" s="4">
        <v>18.100000000000001</v>
      </c>
      <c r="D375" s="4">
        <v>0</v>
      </c>
      <c r="E375" s="4">
        <v>0.66800000000000004</v>
      </c>
      <c r="F375" s="4">
        <v>4.9059999999999997</v>
      </c>
      <c r="G375" s="4">
        <v>100</v>
      </c>
      <c r="H375" s="4">
        <v>1.1741999999999999</v>
      </c>
      <c r="I375" s="4">
        <v>24</v>
      </c>
      <c r="J375" s="4">
        <v>666</v>
      </c>
      <c r="K375" s="4">
        <v>20.2</v>
      </c>
      <c r="L375" s="4">
        <v>396.9</v>
      </c>
      <c r="M375" s="4">
        <v>34.770000000000003</v>
      </c>
      <c r="N375" s="4">
        <v>13.8</v>
      </c>
      <c r="O375" s="5">
        <f>'boston housing'!$J375/10000</f>
        <v>6.6600000000000006E-2</v>
      </c>
      <c r="P375" s="4">
        <f>Table3[[#This Row],[MEDV]]*1000+Table3[[#This Row],[TAX]]</f>
        <v>14466</v>
      </c>
    </row>
    <row r="376" spans="1:16" x14ac:dyDescent="0.3">
      <c r="A376" s="2">
        <v>18.498200000000001</v>
      </c>
      <c r="B376" s="2">
        <v>0</v>
      </c>
      <c r="C376" s="2">
        <v>18.100000000000001</v>
      </c>
      <c r="D376" s="2">
        <v>0</v>
      </c>
      <c r="E376" s="2">
        <v>0.66800000000000004</v>
      </c>
      <c r="F376" s="2">
        <v>4.1379999999999999</v>
      </c>
      <c r="G376" s="2">
        <v>100</v>
      </c>
      <c r="H376" s="2">
        <v>1.137</v>
      </c>
      <c r="I376" s="2">
        <v>24</v>
      </c>
      <c r="J376" s="2">
        <v>666</v>
      </c>
      <c r="K376" s="2">
        <v>20.2</v>
      </c>
      <c r="L376" s="2">
        <v>396.9</v>
      </c>
      <c r="M376" s="2">
        <v>37.97</v>
      </c>
      <c r="N376" s="2">
        <v>13.8</v>
      </c>
      <c r="O376" s="3">
        <f>'boston housing'!$J376/10000</f>
        <v>6.6600000000000006E-2</v>
      </c>
      <c r="P376" s="2">
        <f>Table3[[#This Row],[MEDV]]*1000+Table3[[#This Row],[TAX]]</f>
        <v>14466</v>
      </c>
    </row>
    <row r="377" spans="1:16" x14ac:dyDescent="0.3">
      <c r="A377" s="4">
        <v>19.609100000000002</v>
      </c>
      <c r="B377" s="4">
        <v>0</v>
      </c>
      <c r="C377" s="4">
        <v>18.100000000000001</v>
      </c>
      <c r="D377" s="4">
        <v>0</v>
      </c>
      <c r="E377" s="4">
        <v>0.67100000000000004</v>
      </c>
      <c r="F377" s="4">
        <v>7.3129999999999997</v>
      </c>
      <c r="G377" s="4">
        <v>97.9</v>
      </c>
      <c r="H377" s="4">
        <v>1.3163</v>
      </c>
      <c r="I377" s="4">
        <v>24</v>
      </c>
      <c r="J377" s="4">
        <v>666</v>
      </c>
      <c r="K377" s="4">
        <v>20.2</v>
      </c>
      <c r="L377" s="4">
        <v>396.9</v>
      </c>
      <c r="M377" s="4">
        <v>13.44</v>
      </c>
      <c r="N377" s="4">
        <v>15</v>
      </c>
      <c r="O377" s="5">
        <f>'boston housing'!$J377/10000</f>
        <v>6.6600000000000006E-2</v>
      </c>
      <c r="P377" s="4">
        <f>Table3[[#This Row],[MEDV]]*1000+Table3[[#This Row],[TAX]]</f>
        <v>15666</v>
      </c>
    </row>
    <row r="378" spans="1:16" x14ac:dyDescent="0.3">
      <c r="A378" s="2">
        <v>15.288</v>
      </c>
      <c r="B378" s="2">
        <v>0</v>
      </c>
      <c r="C378" s="2">
        <v>18.100000000000001</v>
      </c>
      <c r="D378" s="2">
        <v>0</v>
      </c>
      <c r="E378" s="2">
        <v>0.67100000000000004</v>
      </c>
      <c r="F378" s="2">
        <v>6.649</v>
      </c>
      <c r="G378" s="2">
        <v>93.3</v>
      </c>
      <c r="H378" s="2">
        <v>1.3449</v>
      </c>
      <c r="I378" s="2">
        <v>24</v>
      </c>
      <c r="J378" s="2">
        <v>666</v>
      </c>
      <c r="K378" s="2">
        <v>20.2</v>
      </c>
      <c r="L378" s="2">
        <v>363.02</v>
      </c>
      <c r="M378" s="2">
        <v>23.24</v>
      </c>
      <c r="N378" s="2">
        <v>13.9</v>
      </c>
      <c r="O378" s="3">
        <f>'boston housing'!$J378/10000</f>
        <v>6.6600000000000006E-2</v>
      </c>
      <c r="P378" s="2">
        <f>Table3[[#This Row],[MEDV]]*1000+Table3[[#This Row],[TAX]]</f>
        <v>14566</v>
      </c>
    </row>
    <row r="379" spans="1:16" x14ac:dyDescent="0.3">
      <c r="A379" s="4">
        <v>9.8234899999999996</v>
      </c>
      <c r="B379" s="4">
        <v>0</v>
      </c>
      <c r="C379" s="4">
        <v>18.100000000000001</v>
      </c>
      <c r="D379" s="4">
        <v>0</v>
      </c>
      <c r="E379" s="4">
        <v>0.67100000000000004</v>
      </c>
      <c r="F379" s="4">
        <v>6.7939999999999996</v>
      </c>
      <c r="G379" s="4">
        <v>98.8</v>
      </c>
      <c r="H379" s="4">
        <v>1.3580000000000001</v>
      </c>
      <c r="I379" s="4">
        <v>24</v>
      </c>
      <c r="J379" s="4">
        <v>666</v>
      </c>
      <c r="K379" s="4">
        <v>20.2</v>
      </c>
      <c r="L379" s="4">
        <v>396.9</v>
      </c>
      <c r="M379" s="4">
        <v>21.24</v>
      </c>
      <c r="N379" s="4">
        <v>13.3</v>
      </c>
      <c r="O379" s="5">
        <f>'boston housing'!$J379/10000</f>
        <v>6.6600000000000006E-2</v>
      </c>
      <c r="P379" s="4">
        <f>Table3[[#This Row],[MEDV]]*1000+Table3[[#This Row],[TAX]]</f>
        <v>13966</v>
      </c>
    </row>
    <row r="380" spans="1:16" x14ac:dyDescent="0.3">
      <c r="A380" s="2">
        <v>23.648199999999999</v>
      </c>
      <c r="B380" s="2">
        <v>0</v>
      </c>
      <c r="C380" s="2">
        <v>18.100000000000001</v>
      </c>
      <c r="D380" s="2">
        <v>0</v>
      </c>
      <c r="E380" s="2">
        <v>0.67100000000000004</v>
      </c>
      <c r="F380" s="2">
        <v>6.38</v>
      </c>
      <c r="G380" s="2">
        <v>96.2</v>
      </c>
      <c r="H380" s="2">
        <v>1.3861000000000001</v>
      </c>
      <c r="I380" s="2">
        <v>24</v>
      </c>
      <c r="J380" s="2">
        <v>666</v>
      </c>
      <c r="K380" s="2">
        <v>20.2</v>
      </c>
      <c r="L380" s="2">
        <v>396.9</v>
      </c>
      <c r="M380" s="2">
        <v>23.69</v>
      </c>
      <c r="N380" s="2">
        <v>13.1</v>
      </c>
      <c r="O380" s="3">
        <f>'boston housing'!$J380/10000</f>
        <v>6.6600000000000006E-2</v>
      </c>
      <c r="P380" s="2">
        <f>Table3[[#This Row],[MEDV]]*1000+Table3[[#This Row],[TAX]]</f>
        <v>13766</v>
      </c>
    </row>
    <row r="381" spans="1:16" x14ac:dyDescent="0.3">
      <c r="A381" s="4">
        <v>17.866700000000002</v>
      </c>
      <c r="B381" s="4">
        <v>0</v>
      </c>
      <c r="C381" s="4">
        <v>18.100000000000001</v>
      </c>
      <c r="D381" s="4">
        <v>0</v>
      </c>
      <c r="E381" s="4">
        <v>0.67100000000000004</v>
      </c>
      <c r="F381" s="4">
        <v>6.2229999999999999</v>
      </c>
      <c r="G381" s="4">
        <v>100</v>
      </c>
      <c r="H381" s="4">
        <v>1.3861000000000001</v>
      </c>
      <c r="I381" s="4">
        <v>24</v>
      </c>
      <c r="J381" s="4">
        <v>666</v>
      </c>
      <c r="K381" s="4">
        <v>20.2</v>
      </c>
      <c r="L381" s="4">
        <v>393.74</v>
      </c>
      <c r="M381" s="4">
        <v>21.78</v>
      </c>
      <c r="N381" s="4">
        <v>10.199999999999999</v>
      </c>
      <c r="O381" s="5">
        <f>'boston housing'!$J381/10000</f>
        <v>6.6600000000000006E-2</v>
      </c>
      <c r="P381" s="4">
        <f>Table3[[#This Row],[MEDV]]*1000+Table3[[#This Row],[TAX]]</f>
        <v>10866</v>
      </c>
    </row>
    <row r="382" spans="1:16" x14ac:dyDescent="0.3">
      <c r="A382" s="2">
        <v>88.976200000000006</v>
      </c>
      <c r="B382" s="2">
        <v>0</v>
      </c>
      <c r="C382" s="2">
        <v>18.100000000000001</v>
      </c>
      <c r="D382" s="2">
        <v>0</v>
      </c>
      <c r="E382" s="2">
        <v>0.67100000000000004</v>
      </c>
      <c r="F382" s="2">
        <v>6.968</v>
      </c>
      <c r="G382" s="2">
        <v>91.9</v>
      </c>
      <c r="H382" s="2">
        <v>1.4165000000000001</v>
      </c>
      <c r="I382" s="2">
        <v>24</v>
      </c>
      <c r="J382" s="2">
        <v>666</v>
      </c>
      <c r="K382" s="2">
        <v>20.2</v>
      </c>
      <c r="L382" s="2">
        <v>396.9</v>
      </c>
      <c r="M382" s="2">
        <v>17.21</v>
      </c>
      <c r="N382" s="2">
        <v>10.4</v>
      </c>
      <c r="O382" s="3">
        <f>'boston housing'!$J382/10000</f>
        <v>6.6600000000000006E-2</v>
      </c>
      <c r="P382" s="2">
        <f>Table3[[#This Row],[MEDV]]*1000+Table3[[#This Row],[TAX]]</f>
        <v>11066</v>
      </c>
    </row>
    <row r="383" spans="1:16" x14ac:dyDescent="0.3">
      <c r="A383" s="4">
        <v>15.8744</v>
      </c>
      <c r="B383" s="4">
        <v>0</v>
      </c>
      <c r="C383" s="4">
        <v>18.100000000000001</v>
      </c>
      <c r="D383" s="4">
        <v>0</v>
      </c>
      <c r="E383" s="4">
        <v>0.67100000000000004</v>
      </c>
      <c r="F383" s="4">
        <v>6.5449999999999999</v>
      </c>
      <c r="G383" s="4">
        <v>99.1</v>
      </c>
      <c r="H383" s="4">
        <v>1.5192000000000001</v>
      </c>
      <c r="I383" s="4">
        <v>24</v>
      </c>
      <c r="J383" s="4">
        <v>666</v>
      </c>
      <c r="K383" s="4">
        <v>20.2</v>
      </c>
      <c r="L383" s="4">
        <v>396.9</v>
      </c>
      <c r="M383" s="4">
        <v>21.08</v>
      </c>
      <c r="N383" s="4">
        <v>10.9</v>
      </c>
      <c r="O383" s="5">
        <f>'boston housing'!$J383/10000</f>
        <v>6.6600000000000006E-2</v>
      </c>
      <c r="P383" s="4">
        <f>Table3[[#This Row],[MEDV]]*1000+Table3[[#This Row],[TAX]]</f>
        <v>11566</v>
      </c>
    </row>
    <row r="384" spans="1:16" x14ac:dyDescent="0.3">
      <c r="A384" s="2">
        <v>9.1870200000000004</v>
      </c>
      <c r="B384" s="2">
        <v>0</v>
      </c>
      <c r="C384" s="2">
        <v>18.100000000000001</v>
      </c>
      <c r="D384" s="2">
        <v>0</v>
      </c>
      <c r="E384" s="2">
        <v>0.7</v>
      </c>
      <c r="F384" s="2">
        <v>5.5359999999999996</v>
      </c>
      <c r="G384" s="2">
        <v>100</v>
      </c>
      <c r="H384" s="2">
        <v>1.5804</v>
      </c>
      <c r="I384" s="2">
        <v>24</v>
      </c>
      <c r="J384" s="2">
        <v>666</v>
      </c>
      <c r="K384" s="2">
        <v>20.2</v>
      </c>
      <c r="L384" s="2">
        <v>396.9</v>
      </c>
      <c r="M384" s="2">
        <v>23.6</v>
      </c>
      <c r="N384" s="2">
        <v>11.3</v>
      </c>
      <c r="O384" s="3">
        <f>'boston housing'!$J384/10000</f>
        <v>6.6600000000000006E-2</v>
      </c>
      <c r="P384" s="2">
        <f>Table3[[#This Row],[MEDV]]*1000+Table3[[#This Row],[TAX]]</f>
        <v>11966</v>
      </c>
    </row>
    <row r="385" spans="1:16" x14ac:dyDescent="0.3">
      <c r="A385" s="4">
        <v>7.9924799999999996</v>
      </c>
      <c r="B385" s="4">
        <v>0</v>
      </c>
      <c r="C385" s="4">
        <v>18.100000000000001</v>
      </c>
      <c r="D385" s="4">
        <v>0</v>
      </c>
      <c r="E385" s="4">
        <v>0.7</v>
      </c>
      <c r="F385" s="4">
        <v>5.52</v>
      </c>
      <c r="G385" s="4">
        <v>100</v>
      </c>
      <c r="H385" s="4">
        <v>1.5330999999999999</v>
      </c>
      <c r="I385" s="4">
        <v>24</v>
      </c>
      <c r="J385" s="4">
        <v>666</v>
      </c>
      <c r="K385" s="4">
        <v>20.2</v>
      </c>
      <c r="L385" s="4">
        <v>396.9</v>
      </c>
      <c r="M385" s="4">
        <v>24.56</v>
      </c>
      <c r="N385" s="4">
        <v>12.3</v>
      </c>
      <c r="O385" s="5">
        <f>'boston housing'!$J385/10000</f>
        <v>6.6600000000000006E-2</v>
      </c>
      <c r="P385" s="4">
        <f>Table3[[#This Row],[MEDV]]*1000+Table3[[#This Row],[TAX]]</f>
        <v>12966</v>
      </c>
    </row>
    <row r="386" spans="1:16" x14ac:dyDescent="0.3">
      <c r="A386" s="2">
        <v>20.084900000000001</v>
      </c>
      <c r="B386" s="2">
        <v>0</v>
      </c>
      <c r="C386" s="2">
        <v>18.100000000000001</v>
      </c>
      <c r="D386" s="2">
        <v>0</v>
      </c>
      <c r="E386" s="2">
        <v>0.7</v>
      </c>
      <c r="F386" s="2">
        <v>4.3680000000000003</v>
      </c>
      <c r="G386" s="2">
        <v>91.2</v>
      </c>
      <c r="H386" s="2">
        <v>1.4395</v>
      </c>
      <c r="I386" s="2">
        <v>24</v>
      </c>
      <c r="J386" s="2">
        <v>666</v>
      </c>
      <c r="K386" s="2">
        <v>20.2</v>
      </c>
      <c r="L386" s="2">
        <v>285.83</v>
      </c>
      <c r="M386" s="2">
        <v>30.63</v>
      </c>
      <c r="N386" s="2">
        <v>8.8000000000000007</v>
      </c>
      <c r="O386" s="3">
        <f>'boston housing'!$J386/10000</f>
        <v>6.6600000000000006E-2</v>
      </c>
      <c r="P386" s="2">
        <f>Table3[[#This Row],[MEDV]]*1000+Table3[[#This Row],[TAX]]</f>
        <v>9466</v>
      </c>
    </row>
    <row r="387" spans="1:16" x14ac:dyDescent="0.3">
      <c r="A387" s="4">
        <v>16.811800000000002</v>
      </c>
      <c r="B387" s="4">
        <v>0</v>
      </c>
      <c r="C387" s="4">
        <v>18.100000000000001</v>
      </c>
      <c r="D387" s="4">
        <v>0</v>
      </c>
      <c r="E387" s="4">
        <v>0.7</v>
      </c>
      <c r="F387" s="4">
        <v>5.2770000000000001</v>
      </c>
      <c r="G387" s="4">
        <v>98.1</v>
      </c>
      <c r="H387" s="4">
        <v>1.4260999999999999</v>
      </c>
      <c r="I387" s="4">
        <v>24</v>
      </c>
      <c r="J387" s="4">
        <v>666</v>
      </c>
      <c r="K387" s="4">
        <v>20.2</v>
      </c>
      <c r="L387" s="4">
        <v>396.9</v>
      </c>
      <c r="M387" s="4">
        <v>30.81</v>
      </c>
      <c r="N387" s="4">
        <v>7.2</v>
      </c>
      <c r="O387" s="5">
        <f>'boston housing'!$J387/10000</f>
        <v>6.6600000000000006E-2</v>
      </c>
      <c r="P387" s="4">
        <f>Table3[[#This Row],[MEDV]]*1000+Table3[[#This Row],[TAX]]</f>
        <v>7866</v>
      </c>
    </row>
    <row r="388" spans="1:16" x14ac:dyDescent="0.3">
      <c r="A388" s="2">
        <v>24.393799999999999</v>
      </c>
      <c r="B388" s="2">
        <v>0</v>
      </c>
      <c r="C388" s="2">
        <v>18.100000000000001</v>
      </c>
      <c r="D388" s="2">
        <v>0</v>
      </c>
      <c r="E388" s="2">
        <v>0.7</v>
      </c>
      <c r="F388" s="2">
        <v>4.6520000000000001</v>
      </c>
      <c r="G388" s="2">
        <v>100</v>
      </c>
      <c r="H388" s="2">
        <v>1.4672000000000001</v>
      </c>
      <c r="I388" s="2">
        <v>24</v>
      </c>
      <c r="J388" s="2">
        <v>666</v>
      </c>
      <c r="K388" s="2">
        <v>20.2</v>
      </c>
      <c r="L388" s="2">
        <v>396.9</v>
      </c>
      <c r="M388" s="2">
        <v>28.28</v>
      </c>
      <c r="N388" s="2">
        <v>10.5</v>
      </c>
      <c r="O388" s="3">
        <f>'boston housing'!$J388/10000</f>
        <v>6.6600000000000006E-2</v>
      </c>
      <c r="P388" s="2">
        <f>Table3[[#This Row],[MEDV]]*1000+Table3[[#This Row],[TAX]]</f>
        <v>11166</v>
      </c>
    </row>
    <row r="389" spans="1:16" x14ac:dyDescent="0.3">
      <c r="A389" s="4">
        <v>22.597100000000001</v>
      </c>
      <c r="B389" s="4">
        <v>0</v>
      </c>
      <c r="C389" s="4">
        <v>18.100000000000001</v>
      </c>
      <c r="D389" s="4">
        <v>0</v>
      </c>
      <c r="E389" s="4">
        <v>0.7</v>
      </c>
      <c r="F389" s="4">
        <v>5</v>
      </c>
      <c r="G389" s="4">
        <v>89.5</v>
      </c>
      <c r="H389" s="4">
        <v>1.5184</v>
      </c>
      <c r="I389" s="4">
        <v>24</v>
      </c>
      <c r="J389" s="4">
        <v>666</v>
      </c>
      <c r="K389" s="4">
        <v>20.2</v>
      </c>
      <c r="L389" s="4">
        <v>396.9</v>
      </c>
      <c r="M389" s="4">
        <v>31.99</v>
      </c>
      <c r="N389" s="4">
        <v>7.4</v>
      </c>
      <c r="O389" s="5">
        <f>'boston housing'!$J389/10000</f>
        <v>6.6600000000000006E-2</v>
      </c>
      <c r="P389" s="4">
        <f>Table3[[#This Row],[MEDV]]*1000+Table3[[#This Row],[TAX]]</f>
        <v>8066</v>
      </c>
    </row>
    <row r="390" spans="1:16" x14ac:dyDescent="0.3">
      <c r="A390" s="2">
        <v>14.3337</v>
      </c>
      <c r="B390" s="2">
        <v>0</v>
      </c>
      <c r="C390" s="2">
        <v>18.100000000000001</v>
      </c>
      <c r="D390" s="2">
        <v>0</v>
      </c>
      <c r="E390" s="2">
        <v>0.7</v>
      </c>
      <c r="F390" s="2">
        <v>4.88</v>
      </c>
      <c r="G390" s="2">
        <v>100</v>
      </c>
      <c r="H390" s="2">
        <v>1.5894999999999999</v>
      </c>
      <c r="I390" s="2">
        <v>24</v>
      </c>
      <c r="J390" s="2">
        <v>666</v>
      </c>
      <c r="K390" s="2">
        <v>20.2</v>
      </c>
      <c r="L390" s="2">
        <v>372.92</v>
      </c>
      <c r="M390" s="2">
        <v>30.62</v>
      </c>
      <c r="N390" s="2">
        <v>10.199999999999999</v>
      </c>
      <c r="O390" s="3">
        <f>'boston housing'!$J390/10000</f>
        <v>6.6600000000000006E-2</v>
      </c>
      <c r="P390" s="2">
        <f>Table3[[#This Row],[MEDV]]*1000+Table3[[#This Row],[TAX]]</f>
        <v>10866</v>
      </c>
    </row>
    <row r="391" spans="1:16" x14ac:dyDescent="0.3">
      <c r="A391" s="4">
        <v>8.1517400000000002</v>
      </c>
      <c r="B391" s="4">
        <v>0</v>
      </c>
      <c r="C391" s="4">
        <v>18.100000000000001</v>
      </c>
      <c r="D391" s="4">
        <v>0</v>
      </c>
      <c r="E391" s="4">
        <v>0.7</v>
      </c>
      <c r="F391" s="4">
        <v>5.39</v>
      </c>
      <c r="G391" s="4">
        <v>98.9</v>
      </c>
      <c r="H391" s="4">
        <v>1.7281</v>
      </c>
      <c r="I391" s="4">
        <v>24</v>
      </c>
      <c r="J391" s="4">
        <v>666</v>
      </c>
      <c r="K391" s="4">
        <v>20.2</v>
      </c>
      <c r="L391" s="4">
        <v>396.9</v>
      </c>
      <c r="M391" s="4">
        <v>20.85</v>
      </c>
      <c r="N391" s="4">
        <v>11.5</v>
      </c>
      <c r="O391" s="5">
        <f>'boston housing'!$J391/10000</f>
        <v>6.6600000000000006E-2</v>
      </c>
      <c r="P391" s="4">
        <f>Table3[[#This Row],[MEDV]]*1000+Table3[[#This Row],[TAX]]</f>
        <v>12166</v>
      </c>
    </row>
    <row r="392" spans="1:16" x14ac:dyDescent="0.3">
      <c r="A392" s="2">
        <v>6.9621500000000003</v>
      </c>
      <c r="B392" s="2">
        <v>0</v>
      </c>
      <c r="C392" s="2">
        <v>18.100000000000001</v>
      </c>
      <c r="D392" s="2">
        <v>0</v>
      </c>
      <c r="E392" s="2">
        <v>0.7</v>
      </c>
      <c r="F392" s="2">
        <v>5.7130000000000001</v>
      </c>
      <c r="G392" s="2">
        <v>97</v>
      </c>
      <c r="H392" s="2">
        <v>1.9265000000000001</v>
      </c>
      <c r="I392" s="2">
        <v>24</v>
      </c>
      <c r="J392" s="2">
        <v>666</v>
      </c>
      <c r="K392" s="2">
        <v>20.2</v>
      </c>
      <c r="L392" s="2">
        <v>394.43</v>
      </c>
      <c r="M392" s="2">
        <v>17.11</v>
      </c>
      <c r="N392" s="2">
        <v>15.1</v>
      </c>
      <c r="O392" s="3">
        <f>'boston housing'!$J392/10000</f>
        <v>6.6600000000000006E-2</v>
      </c>
      <c r="P392" s="2">
        <f>Table3[[#This Row],[MEDV]]*1000+Table3[[#This Row],[TAX]]</f>
        <v>15766</v>
      </c>
    </row>
    <row r="393" spans="1:16" x14ac:dyDescent="0.3">
      <c r="A393" s="4">
        <v>5.29305</v>
      </c>
      <c r="B393" s="4">
        <v>0</v>
      </c>
      <c r="C393" s="4">
        <v>18.100000000000001</v>
      </c>
      <c r="D393" s="4">
        <v>0</v>
      </c>
      <c r="E393" s="4">
        <v>0.7</v>
      </c>
      <c r="F393" s="4">
        <v>6.0510000000000002</v>
      </c>
      <c r="G393" s="4">
        <v>82.5</v>
      </c>
      <c r="H393" s="4">
        <v>2.1678000000000002</v>
      </c>
      <c r="I393" s="4">
        <v>24</v>
      </c>
      <c r="J393" s="4">
        <v>666</v>
      </c>
      <c r="K393" s="4">
        <v>20.2</v>
      </c>
      <c r="L393" s="4">
        <v>378.38</v>
      </c>
      <c r="M393" s="4">
        <v>18.760000000000002</v>
      </c>
      <c r="N393" s="4">
        <v>23.2</v>
      </c>
      <c r="O393" s="5">
        <f>'boston housing'!$J393/10000</f>
        <v>6.6600000000000006E-2</v>
      </c>
      <c r="P393" s="4">
        <f>Table3[[#This Row],[MEDV]]*1000+Table3[[#This Row],[TAX]]</f>
        <v>23866</v>
      </c>
    </row>
    <row r="394" spans="1:16" x14ac:dyDescent="0.3">
      <c r="A394" s="2">
        <v>11.5779</v>
      </c>
      <c r="B394" s="2">
        <v>0</v>
      </c>
      <c r="C394" s="2">
        <v>18.100000000000001</v>
      </c>
      <c r="D394" s="2">
        <v>0</v>
      </c>
      <c r="E394" s="2">
        <v>0.7</v>
      </c>
      <c r="F394" s="2">
        <v>5.0359999999999996</v>
      </c>
      <c r="G394" s="2">
        <v>97</v>
      </c>
      <c r="H394" s="2">
        <v>1.77</v>
      </c>
      <c r="I394" s="2">
        <v>24</v>
      </c>
      <c r="J394" s="2">
        <v>666</v>
      </c>
      <c r="K394" s="2">
        <v>20.2</v>
      </c>
      <c r="L394" s="2">
        <v>396.9</v>
      </c>
      <c r="M394" s="2">
        <v>25.68</v>
      </c>
      <c r="N394" s="2">
        <v>9.6999999999999993</v>
      </c>
      <c r="O394" s="3">
        <f>'boston housing'!$J394/10000</f>
        <v>6.6600000000000006E-2</v>
      </c>
      <c r="P394" s="2">
        <f>Table3[[#This Row],[MEDV]]*1000+Table3[[#This Row],[TAX]]</f>
        <v>10366</v>
      </c>
    </row>
    <row r="395" spans="1:16" x14ac:dyDescent="0.3">
      <c r="A395" s="4">
        <v>8.6447599999999998</v>
      </c>
      <c r="B395" s="4">
        <v>0</v>
      </c>
      <c r="C395" s="4">
        <v>18.100000000000001</v>
      </c>
      <c r="D395" s="4">
        <v>0</v>
      </c>
      <c r="E395" s="4">
        <v>0.69299999999999995</v>
      </c>
      <c r="F395" s="4">
        <v>6.1929999999999996</v>
      </c>
      <c r="G395" s="4">
        <v>92.6</v>
      </c>
      <c r="H395" s="4">
        <v>1.7911999999999999</v>
      </c>
      <c r="I395" s="4">
        <v>24</v>
      </c>
      <c r="J395" s="4">
        <v>666</v>
      </c>
      <c r="K395" s="4">
        <v>20.2</v>
      </c>
      <c r="L395" s="4">
        <v>396.9</v>
      </c>
      <c r="M395" s="4">
        <v>15.17</v>
      </c>
      <c r="N395" s="4">
        <v>13.8</v>
      </c>
      <c r="O395" s="5">
        <f>'boston housing'!$J395/10000</f>
        <v>6.6600000000000006E-2</v>
      </c>
      <c r="P395" s="4">
        <f>Table3[[#This Row],[MEDV]]*1000+Table3[[#This Row],[TAX]]</f>
        <v>14466</v>
      </c>
    </row>
    <row r="396" spans="1:16" x14ac:dyDescent="0.3">
      <c r="A396" s="2">
        <v>13.3598</v>
      </c>
      <c r="B396" s="2">
        <v>0</v>
      </c>
      <c r="C396" s="2">
        <v>18.100000000000001</v>
      </c>
      <c r="D396" s="2">
        <v>0</v>
      </c>
      <c r="E396" s="2">
        <v>0.69299999999999995</v>
      </c>
      <c r="F396" s="2">
        <v>5.8869999999999996</v>
      </c>
      <c r="G396" s="2">
        <v>94.7</v>
      </c>
      <c r="H396" s="2">
        <v>1.7821</v>
      </c>
      <c r="I396" s="2">
        <v>24</v>
      </c>
      <c r="J396" s="2">
        <v>666</v>
      </c>
      <c r="K396" s="2">
        <v>20.2</v>
      </c>
      <c r="L396" s="2">
        <v>396.9</v>
      </c>
      <c r="M396" s="2">
        <v>16.350000000000001</v>
      </c>
      <c r="N396" s="2">
        <v>12.7</v>
      </c>
      <c r="O396" s="3">
        <f>'boston housing'!$J396/10000</f>
        <v>6.6600000000000006E-2</v>
      </c>
      <c r="P396" s="2">
        <f>Table3[[#This Row],[MEDV]]*1000+Table3[[#This Row],[TAX]]</f>
        <v>13366</v>
      </c>
    </row>
    <row r="397" spans="1:16" x14ac:dyDescent="0.3">
      <c r="A397" s="4">
        <v>8.7167499999999993</v>
      </c>
      <c r="B397" s="4">
        <v>0</v>
      </c>
      <c r="C397" s="4">
        <v>18.100000000000001</v>
      </c>
      <c r="D397" s="4">
        <v>0</v>
      </c>
      <c r="E397" s="4">
        <v>0.69299999999999995</v>
      </c>
      <c r="F397" s="4">
        <v>6.4710000000000001</v>
      </c>
      <c r="G397" s="4">
        <v>98.8</v>
      </c>
      <c r="H397" s="4">
        <v>1.7257</v>
      </c>
      <c r="I397" s="4">
        <v>24</v>
      </c>
      <c r="J397" s="4">
        <v>666</v>
      </c>
      <c r="K397" s="4">
        <v>20.2</v>
      </c>
      <c r="L397" s="4">
        <v>391.98</v>
      </c>
      <c r="M397" s="4">
        <v>17.12</v>
      </c>
      <c r="N397" s="4">
        <v>13.1</v>
      </c>
      <c r="O397" s="5">
        <f>'boston housing'!$J397/10000</f>
        <v>6.6600000000000006E-2</v>
      </c>
      <c r="P397" s="4">
        <f>Table3[[#This Row],[MEDV]]*1000+Table3[[#This Row],[TAX]]</f>
        <v>13766</v>
      </c>
    </row>
    <row r="398" spans="1:16" x14ac:dyDescent="0.3">
      <c r="A398" s="2">
        <v>5.8720499999999998</v>
      </c>
      <c r="B398" s="2">
        <v>0</v>
      </c>
      <c r="C398" s="2">
        <v>18.100000000000001</v>
      </c>
      <c r="D398" s="2">
        <v>0</v>
      </c>
      <c r="E398" s="2">
        <v>0.69299999999999995</v>
      </c>
      <c r="F398" s="2">
        <v>6.4050000000000002</v>
      </c>
      <c r="G398" s="2">
        <v>96</v>
      </c>
      <c r="H398" s="2">
        <v>1.6768000000000001</v>
      </c>
      <c r="I398" s="2">
        <v>24</v>
      </c>
      <c r="J398" s="2">
        <v>666</v>
      </c>
      <c r="K398" s="2">
        <v>20.2</v>
      </c>
      <c r="L398" s="2">
        <v>396.9</v>
      </c>
      <c r="M398" s="2">
        <v>19.37</v>
      </c>
      <c r="N398" s="2">
        <v>12.5</v>
      </c>
      <c r="O398" s="3">
        <f>'boston housing'!$J398/10000</f>
        <v>6.6600000000000006E-2</v>
      </c>
      <c r="P398" s="2">
        <f>Table3[[#This Row],[MEDV]]*1000+Table3[[#This Row],[TAX]]</f>
        <v>13166</v>
      </c>
    </row>
    <row r="399" spans="1:16" x14ac:dyDescent="0.3">
      <c r="A399" s="4">
        <v>7.6720199999999998</v>
      </c>
      <c r="B399" s="4">
        <v>0</v>
      </c>
      <c r="C399" s="4">
        <v>18.100000000000001</v>
      </c>
      <c r="D399" s="4">
        <v>0</v>
      </c>
      <c r="E399" s="4">
        <v>0.69299999999999995</v>
      </c>
      <c r="F399" s="4">
        <v>5.7469999999999999</v>
      </c>
      <c r="G399" s="4">
        <v>98.9</v>
      </c>
      <c r="H399" s="4">
        <v>1.6334</v>
      </c>
      <c r="I399" s="4">
        <v>24</v>
      </c>
      <c r="J399" s="4">
        <v>666</v>
      </c>
      <c r="K399" s="4">
        <v>20.2</v>
      </c>
      <c r="L399" s="4">
        <v>393.1</v>
      </c>
      <c r="M399" s="4">
        <v>19.920000000000002</v>
      </c>
      <c r="N399" s="4">
        <v>8.5</v>
      </c>
      <c r="O399" s="5">
        <f>'boston housing'!$J399/10000</f>
        <v>6.6600000000000006E-2</v>
      </c>
      <c r="P399" s="4">
        <f>Table3[[#This Row],[MEDV]]*1000+Table3[[#This Row],[TAX]]</f>
        <v>9166</v>
      </c>
    </row>
    <row r="400" spans="1:16" x14ac:dyDescent="0.3">
      <c r="A400" s="2">
        <v>38.351799999999997</v>
      </c>
      <c r="B400" s="2">
        <v>0</v>
      </c>
      <c r="C400" s="2">
        <v>18.100000000000001</v>
      </c>
      <c r="D400" s="2">
        <v>0</v>
      </c>
      <c r="E400" s="2">
        <v>0.69299999999999995</v>
      </c>
      <c r="F400" s="2">
        <v>5.4530000000000003</v>
      </c>
      <c r="G400" s="2">
        <v>100</v>
      </c>
      <c r="H400" s="2">
        <v>1.4896</v>
      </c>
      <c r="I400" s="2">
        <v>24</v>
      </c>
      <c r="J400" s="2">
        <v>666</v>
      </c>
      <c r="K400" s="2">
        <v>20.2</v>
      </c>
      <c r="L400" s="2">
        <v>396.9</v>
      </c>
      <c r="M400" s="2">
        <v>30.59</v>
      </c>
      <c r="N400" s="2">
        <v>5</v>
      </c>
      <c r="O400" s="3">
        <f>'boston housing'!$J400/10000</f>
        <v>6.6600000000000006E-2</v>
      </c>
      <c r="P400" s="2">
        <f>Table3[[#This Row],[MEDV]]*1000+Table3[[#This Row],[TAX]]</f>
        <v>5666</v>
      </c>
    </row>
    <row r="401" spans="1:16" x14ac:dyDescent="0.3">
      <c r="A401" s="4">
        <v>9.9165500000000009</v>
      </c>
      <c r="B401" s="4">
        <v>0</v>
      </c>
      <c r="C401" s="4">
        <v>18.100000000000001</v>
      </c>
      <c r="D401" s="4">
        <v>0</v>
      </c>
      <c r="E401" s="4">
        <v>0.69299999999999995</v>
      </c>
      <c r="F401" s="4">
        <v>5.8520000000000003</v>
      </c>
      <c r="G401" s="4">
        <v>77.8</v>
      </c>
      <c r="H401" s="4">
        <v>1.5004</v>
      </c>
      <c r="I401" s="4">
        <v>24</v>
      </c>
      <c r="J401" s="4">
        <v>666</v>
      </c>
      <c r="K401" s="4">
        <v>20.2</v>
      </c>
      <c r="L401" s="4">
        <v>338.16</v>
      </c>
      <c r="M401" s="4">
        <v>29.97</v>
      </c>
      <c r="N401" s="4">
        <v>6.3</v>
      </c>
      <c r="O401" s="5">
        <f>'boston housing'!$J401/10000</f>
        <v>6.6600000000000006E-2</v>
      </c>
      <c r="P401" s="4">
        <f>Table3[[#This Row],[MEDV]]*1000+Table3[[#This Row],[TAX]]</f>
        <v>6966</v>
      </c>
    </row>
    <row r="402" spans="1:16" x14ac:dyDescent="0.3">
      <c r="A402" s="2">
        <v>25.046099999999999</v>
      </c>
      <c r="B402" s="2">
        <v>0</v>
      </c>
      <c r="C402" s="2">
        <v>18.100000000000001</v>
      </c>
      <c r="D402" s="2">
        <v>0</v>
      </c>
      <c r="E402" s="2">
        <v>0.69299999999999995</v>
      </c>
      <c r="F402" s="2">
        <v>5.9870000000000001</v>
      </c>
      <c r="G402" s="2">
        <v>100</v>
      </c>
      <c r="H402" s="2">
        <v>1.5888</v>
      </c>
      <c r="I402" s="2">
        <v>24</v>
      </c>
      <c r="J402" s="2">
        <v>666</v>
      </c>
      <c r="K402" s="2">
        <v>20.2</v>
      </c>
      <c r="L402" s="2">
        <v>396.9</v>
      </c>
      <c r="M402" s="2">
        <v>26.77</v>
      </c>
      <c r="N402" s="2">
        <v>5.6</v>
      </c>
      <c r="O402" s="3">
        <f>'boston housing'!$J402/10000</f>
        <v>6.6600000000000006E-2</v>
      </c>
      <c r="P402" s="2">
        <f>Table3[[#This Row],[MEDV]]*1000+Table3[[#This Row],[TAX]]</f>
        <v>6266</v>
      </c>
    </row>
    <row r="403" spans="1:16" x14ac:dyDescent="0.3">
      <c r="A403" s="4">
        <v>14.2362</v>
      </c>
      <c r="B403" s="4">
        <v>0</v>
      </c>
      <c r="C403" s="4">
        <v>18.100000000000001</v>
      </c>
      <c r="D403" s="4">
        <v>0</v>
      </c>
      <c r="E403" s="4">
        <v>0.69299999999999995</v>
      </c>
      <c r="F403" s="4">
        <v>6.343</v>
      </c>
      <c r="G403" s="4">
        <v>100</v>
      </c>
      <c r="H403" s="4">
        <v>1.5741000000000001</v>
      </c>
      <c r="I403" s="4">
        <v>24</v>
      </c>
      <c r="J403" s="4">
        <v>666</v>
      </c>
      <c r="K403" s="4">
        <v>20.2</v>
      </c>
      <c r="L403" s="4">
        <v>396.9</v>
      </c>
      <c r="M403" s="4">
        <v>20.32</v>
      </c>
      <c r="N403" s="4">
        <v>7.2</v>
      </c>
      <c r="O403" s="5">
        <f>'boston housing'!$J403/10000</f>
        <v>6.6600000000000006E-2</v>
      </c>
      <c r="P403" s="4">
        <f>Table3[[#This Row],[MEDV]]*1000+Table3[[#This Row],[TAX]]</f>
        <v>7866</v>
      </c>
    </row>
    <row r="404" spans="1:16" x14ac:dyDescent="0.3">
      <c r="A404" s="2">
        <v>9.5957100000000004</v>
      </c>
      <c r="B404" s="2">
        <v>0</v>
      </c>
      <c r="C404" s="2">
        <v>18.100000000000001</v>
      </c>
      <c r="D404" s="2">
        <v>0</v>
      </c>
      <c r="E404" s="2">
        <v>0.69299999999999995</v>
      </c>
      <c r="F404" s="2">
        <v>6.4039999999999999</v>
      </c>
      <c r="G404" s="2">
        <v>100</v>
      </c>
      <c r="H404" s="2">
        <v>1.639</v>
      </c>
      <c r="I404" s="2">
        <v>24</v>
      </c>
      <c r="J404" s="2">
        <v>666</v>
      </c>
      <c r="K404" s="2">
        <v>20.2</v>
      </c>
      <c r="L404" s="2">
        <v>376.11</v>
      </c>
      <c r="M404" s="2">
        <v>20.309999999999999</v>
      </c>
      <c r="N404" s="2">
        <v>12.1</v>
      </c>
      <c r="O404" s="3">
        <f>'boston housing'!$J404/10000</f>
        <v>6.6600000000000006E-2</v>
      </c>
      <c r="P404" s="2">
        <f>Table3[[#This Row],[MEDV]]*1000+Table3[[#This Row],[TAX]]</f>
        <v>12766</v>
      </c>
    </row>
    <row r="405" spans="1:16" x14ac:dyDescent="0.3">
      <c r="A405" s="4">
        <v>24.8017</v>
      </c>
      <c r="B405" s="4">
        <v>0</v>
      </c>
      <c r="C405" s="4">
        <v>18.100000000000001</v>
      </c>
      <c r="D405" s="4">
        <v>0</v>
      </c>
      <c r="E405" s="4">
        <v>0.69299999999999995</v>
      </c>
      <c r="F405" s="4">
        <v>5.3490000000000002</v>
      </c>
      <c r="G405" s="4">
        <v>96</v>
      </c>
      <c r="H405" s="4">
        <v>1.7028000000000001</v>
      </c>
      <c r="I405" s="4">
        <v>24</v>
      </c>
      <c r="J405" s="4">
        <v>666</v>
      </c>
      <c r="K405" s="4">
        <v>20.2</v>
      </c>
      <c r="L405" s="4">
        <v>396.9</v>
      </c>
      <c r="M405" s="4">
        <v>19.77</v>
      </c>
      <c r="N405" s="4">
        <v>8.3000000000000007</v>
      </c>
      <c r="O405" s="5">
        <f>'boston housing'!$J405/10000</f>
        <v>6.6600000000000006E-2</v>
      </c>
      <c r="P405" s="4">
        <f>Table3[[#This Row],[MEDV]]*1000+Table3[[#This Row],[TAX]]</f>
        <v>8966</v>
      </c>
    </row>
    <row r="406" spans="1:16" x14ac:dyDescent="0.3">
      <c r="A406" s="2">
        <v>41.529200000000003</v>
      </c>
      <c r="B406" s="2">
        <v>0</v>
      </c>
      <c r="C406" s="2">
        <v>18.100000000000001</v>
      </c>
      <c r="D406" s="2">
        <v>0</v>
      </c>
      <c r="E406" s="2">
        <v>0.69299999999999995</v>
      </c>
      <c r="F406" s="2">
        <v>5.5309999999999997</v>
      </c>
      <c r="G406" s="2">
        <v>85.4</v>
      </c>
      <c r="H406" s="2">
        <v>1.6073999999999999</v>
      </c>
      <c r="I406" s="2">
        <v>24</v>
      </c>
      <c r="J406" s="2">
        <v>666</v>
      </c>
      <c r="K406" s="2">
        <v>20.2</v>
      </c>
      <c r="L406" s="2">
        <v>329.46</v>
      </c>
      <c r="M406" s="2">
        <v>27.38</v>
      </c>
      <c r="N406" s="2">
        <v>8.5</v>
      </c>
      <c r="O406" s="3">
        <f>'boston housing'!$J406/10000</f>
        <v>6.6600000000000006E-2</v>
      </c>
      <c r="P406" s="2">
        <f>Table3[[#This Row],[MEDV]]*1000+Table3[[#This Row],[TAX]]</f>
        <v>9166</v>
      </c>
    </row>
    <row r="407" spans="1:16" x14ac:dyDescent="0.3">
      <c r="A407" s="4">
        <v>67.9208</v>
      </c>
      <c r="B407" s="4">
        <v>0</v>
      </c>
      <c r="C407" s="4">
        <v>18.100000000000001</v>
      </c>
      <c r="D407" s="4">
        <v>0</v>
      </c>
      <c r="E407" s="4">
        <v>0.69299999999999995</v>
      </c>
      <c r="F407" s="4">
        <v>5.6829999999999998</v>
      </c>
      <c r="G407" s="4">
        <v>100</v>
      </c>
      <c r="H407" s="4">
        <v>1.4254</v>
      </c>
      <c r="I407" s="4">
        <v>24</v>
      </c>
      <c r="J407" s="4">
        <v>666</v>
      </c>
      <c r="K407" s="4">
        <v>20.2</v>
      </c>
      <c r="L407" s="4">
        <v>384.97</v>
      </c>
      <c r="M407" s="4">
        <v>22.98</v>
      </c>
      <c r="N407" s="4">
        <v>5</v>
      </c>
      <c r="O407" s="5">
        <f>'boston housing'!$J407/10000</f>
        <v>6.6600000000000006E-2</v>
      </c>
      <c r="P407" s="4">
        <f>Table3[[#This Row],[MEDV]]*1000+Table3[[#This Row],[TAX]]</f>
        <v>5666</v>
      </c>
    </row>
    <row r="408" spans="1:16" x14ac:dyDescent="0.3">
      <c r="A408" s="2">
        <v>20.716200000000001</v>
      </c>
      <c r="B408" s="2">
        <v>0</v>
      </c>
      <c r="C408" s="2">
        <v>18.100000000000001</v>
      </c>
      <c r="D408" s="2">
        <v>0</v>
      </c>
      <c r="E408" s="2">
        <v>0.65900000000000003</v>
      </c>
      <c r="F408" s="2">
        <v>4.1379999999999999</v>
      </c>
      <c r="G408" s="2">
        <v>100</v>
      </c>
      <c r="H408" s="2">
        <v>1.1780999999999999</v>
      </c>
      <c r="I408" s="2">
        <v>24</v>
      </c>
      <c r="J408" s="2">
        <v>666</v>
      </c>
      <c r="K408" s="2">
        <v>20.2</v>
      </c>
      <c r="L408" s="2">
        <v>370.22</v>
      </c>
      <c r="M408" s="2">
        <v>23.34</v>
      </c>
      <c r="N408" s="2">
        <v>11.9</v>
      </c>
      <c r="O408" s="3">
        <f>'boston housing'!$J408/10000</f>
        <v>6.6600000000000006E-2</v>
      </c>
      <c r="P408" s="2">
        <f>Table3[[#This Row],[MEDV]]*1000+Table3[[#This Row],[TAX]]</f>
        <v>12566</v>
      </c>
    </row>
    <row r="409" spans="1:16" x14ac:dyDescent="0.3">
      <c r="A409" s="4">
        <v>11.9511</v>
      </c>
      <c r="B409" s="4">
        <v>0</v>
      </c>
      <c r="C409" s="4">
        <v>18.100000000000001</v>
      </c>
      <c r="D409" s="4">
        <v>0</v>
      </c>
      <c r="E409" s="4">
        <v>0.65900000000000003</v>
      </c>
      <c r="F409" s="4">
        <v>5.6079999999999997</v>
      </c>
      <c r="G409" s="4">
        <v>100</v>
      </c>
      <c r="H409" s="4">
        <v>1.2851999999999999</v>
      </c>
      <c r="I409" s="4">
        <v>24</v>
      </c>
      <c r="J409" s="4">
        <v>666</v>
      </c>
      <c r="K409" s="4">
        <v>20.2</v>
      </c>
      <c r="L409" s="4">
        <v>332.09</v>
      </c>
      <c r="M409" s="4">
        <v>12.13</v>
      </c>
      <c r="N409" s="4">
        <v>27.9</v>
      </c>
      <c r="O409" s="5">
        <f>'boston housing'!$J409/10000</f>
        <v>6.6600000000000006E-2</v>
      </c>
      <c r="P409" s="4">
        <f>Table3[[#This Row],[MEDV]]*1000+Table3[[#This Row],[TAX]]</f>
        <v>28566</v>
      </c>
    </row>
    <row r="410" spans="1:16" x14ac:dyDescent="0.3">
      <c r="A410" s="2">
        <v>7.4038899999999996</v>
      </c>
      <c r="B410" s="2">
        <v>0</v>
      </c>
      <c r="C410" s="2">
        <v>18.100000000000001</v>
      </c>
      <c r="D410" s="2">
        <v>0</v>
      </c>
      <c r="E410" s="2">
        <v>0.59699999999999998</v>
      </c>
      <c r="F410" s="2">
        <v>5.617</v>
      </c>
      <c r="G410" s="2">
        <v>97.9</v>
      </c>
      <c r="H410" s="2">
        <v>1.4547000000000001</v>
      </c>
      <c r="I410" s="2">
        <v>24</v>
      </c>
      <c r="J410" s="2">
        <v>666</v>
      </c>
      <c r="K410" s="2">
        <v>20.2</v>
      </c>
      <c r="L410" s="2">
        <v>314.64</v>
      </c>
      <c r="M410" s="2">
        <v>26.4</v>
      </c>
      <c r="N410" s="2">
        <v>17.2</v>
      </c>
      <c r="O410" s="3">
        <f>'boston housing'!$J410/10000</f>
        <v>6.6600000000000006E-2</v>
      </c>
      <c r="P410" s="2">
        <f>Table3[[#This Row],[MEDV]]*1000+Table3[[#This Row],[TAX]]</f>
        <v>17866</v>
      </c>
    </row>
    <row r="411" spans="1:16" x14ac:dyDescent="0.3">
      <c r="A411" s="4">
        <v>14.4383</v>
      </c>
      <c r="B411" s="4">
        <v>0</v>
      </c>
      <c r="C411" s="4">
        <v>18.100000000000001</v>
      </c>
      <c r="D411" s="4">
        <v>0</v>
      </c>
      <c r="E411" s="4">
        <v>0.59699999999999998</v>
      </c>
      <c r="F411" s="4">
        <v>6.8520000000000003</v>
      </c>
      <c r="G411" s="4">
        <v>100</v>
      </c>
      <c r="H411" s="4">
        <v>1.4655</v>
      </c>
      <c r="I411" s="4">
        <v>24</v>
      </c>
      <c r="J411" s="4">
        <v>666</v>
      </c>
      <c r="K411" s="4">
        <v>20.2</v>
      </c>
      <c r="L411" s="4">
        <v>179.36</v>
      </c>
      <c r="M411" s="4">
        <v>19.78</v>
      </c>
      <c r="N411" s="4">
        <v>27.5</v>
      </c>
      <c r="O411" s="5">
        <f>'boston housing'!$J411/10000</f>
        <v>6.6600000000000006E-2</v>
      </c>
      <c r="P411" s="4">
        <f>Table3[[#This Row],[MEDV]]*1000+Table3[[#This Row],[TAX]]</f>
        <v>28166</v>
      </c>
    </row>
    <row r="412" spans="1:16" x14ac:dyDescent="0.3">
      <c r="A412" s="2">
        <v>51.135800000000003</v>
      </c>
      <c r="B412" s="2">
        <v>0</v>
      </c>
      <c r="C412" s="2">
        <v>18.100000000000001</v>
      </c>
      <c r="D412" s="2">
        <v>0</v>
      </c>
      <c r="E412" s="2">
        <v>0.59699999999999998</v>
      </c>
      <c r="F412" s="2">
        <v>5.7569999999999997</v>
      </c>
      <c r="G412" s="2">
        <v>100</v>
      </c>
      <c r="H412" s="2">
        <v>1.413</v>
      </c>
      <c r="I412" s="2">
        <v>24</v>
      </c>
      <c r="J412" s="2">
        <v>666</v>
      </c>
      <c r="K412" s="2">
        <v>20.2</v>
      </c>
      <c r="L412" s="2">
        <v>2.6</v>
      </c>
      <c r="M412" s="2">
        <v>10.11</v>
      </c>
      <c r="N412" s="2">
        <v>15</v>
      </c>
      <c r="O412" s="3">
        <f>'boston housing'!$J412/10000</f>
        <v>6.6600000000000006E-2</v>
      </c>
      <c r="P412" s="2">
        <f>Table3[[#This Row],[MEDV]]*1000+Table3[[#This Row],[TAX]]</f>
        <v>15666</v>
      </c>
    </row>
    <row r="413" spans="1:16" x14ac:dyDescent="0.3">
      <c r="A413" s="4">
        <v>14.050700000000001</v>
      </c>
      <c r="B413" s="4">
        <v>0</v>
      </c>
      <c r="C413" s="4">
        <v>18.100000000000001</v>
      </c>
      <c r="D413" s="4">
        <v>0</v>
      </c>
      <c r="E413" s="4">
        <v>0.59699999999999998</v>
      </c>
      <c r="F413" s="4">
        <v>6.657</v>
      </c>
      <c r="G413" s="4">
        <v>100</v>
      </c>
      <c r="H413" s="4">
        <v>1.5275000000000001</v>
      </c>
      <c r="I413" s="4">
        <v>24</v>
      </c>
      <c r="J413" s="4">
        <v>666</v>
      </c>
      <c r="K413" s="4">
        <v>20.2</v>
      </c>
      <c r="L413" s="4">
        <v>35.049999999999997</v>
      </c>
      <c r="M413" s="4">
        <v>21.22</v>
      </c>
      <c r="N413" s="4">
        <v>17.2</v>
      </c>
      <c r="O413" s="5">
        <f>'boston housing'!$J413/10000</f>
        <v>6.6600000000000006E-2</v>
      </c>
      <c r="P413" s="4">
        <f>Table3[[#This Row],[MEDV]]*1000+Table3[[#This Row],[TAX]]</f>
        <v>17866</v>
      </c>
    </row>
    <row r="414" spans="1:16" x14ac:dyDescent="0.3">
      <c r="A414" s="2">
        <v>18.811</v>
      </c>
      <c r="B414" s="2">
        <v>0</v>
      </c>
      <c r="C414" s="2">
        <v>18.100000000000001</v>
      </c>
      <c r="D414" s="2">
        <v>0</v>
      </c>
      <c r="E414" s="2">
        <v>0.59699999999999998</v>
      </c>
      <c r="F414" s="2">
        <v>4.6280000000000001</v>
      </c>
      <c r="G414" s="2">
        <v>100</v>
      </c>
      <c r="H414" s="2">
        <v>1.5539000000000001</v>
      </c>
      <c r="I414" s="2">
        <v>24</v>
      </c>
      <c r="J414" s="2">
        <v>666</v>
      </c>
      <c r="K414" s="2">
        <v>20.2</v>
      </c>
      <c r="L414" s="2">
        <v>28.79</v>
      </c>
      <c r="M414" s="2">
        <v>34.369999999999997</v>
      </c>
      <c r="N414" s="2">
        <v>17.899999999999999</v>
      </c>
      <c r="O414" s="3">
        <f>'boston housing'!$J414/10000</f>
        <v>6.6600000000000006E-2</v>
      </c>
      <c r="P414" s="2">
        <f>Table3[[#This Row],[MEDV]]*1000+Table3[[#This Row],[TAX]]</f>
        <v>18566</v>
      </c>
    </row>
    <row r="415" spans="1:16" x14ac:dyDescent="0.3">
      <c r="A415" s="4">
        <v>28.655799999999999</v>
      </c>
      <c r="B415" s="4">
        <v>0</v>
      </c>
      <c r="C415" s="4">
        <v>18.100000000000001</v>
      </c>
      <c r="D415" s="4">
        <v>0</v>
      </c>
      <c r="E415" s="4">
        <v>0.59699999999999998</v>
      </c>
      <c r="F415" s="4">
        <v>5.1550000000000002</v>
      </c>
      <c r="G415" s="4">
        <v>100</v>
      </c>
      <c r="H415" s="4">
        <v>1.5893999999999999</v>
      </c>
      <c r="I415" s="4">
        <v>24</v>
      </c>
      <c r="J415" s="4">
        <v>666</v>
      </c>
      <c r="K415" s="4">
        <v>20.2</v>
      </c>
      <c r="L415" s="4">
        <v>210.97</v>
      </c>
      <c r="M415" s="4">
        <v>20.079999999999998</v>
      </c>
      <c r="N415" s="4">
        <v>16.3</v>
      </c>
      <c r="O415" s="5">
        <f>'boston housing'!$J415/10000</f>
        <v>6.6600000000000006E-2</v>
      </c>
      <c r="P415" s="4">
        <f>Table3[[#This Row],[MEDV]]*1000+Table3[[#This Row],[TAX]]</f>
        <v>16966</v>
      </c>
    </row>
    <row r="416" spans="1:16" x14ac:dyDescent="0.3">
      <c r="A416" s="2">
        <v>45.746099999999998</v>
      </c>
      <c r="B416" s="2">
        <v>0</v>
      </c>
      <c r="C416" s="2">
        <v>18.100000000000001</v>
      </c>
      <c r="D416" s="2">
        <v>0</v>
      </c>
      <c r="E416" s="2">
        <v>0.69299999999999995</v>
      </c>
      <c r="F416" s="2">
        <v>4.5190000000000001</v>
      </c>
      <c r="G416" s="2">
        <v>100</v>
      </c>
      <c r="H416" s="2">
        <v>1.6581999999999999</v>
      </c>
      <c r="I416" s="2">
        <v>24</v>
      </c>
      <c r="J416" s="2">
        <v>666</v>
      </c>
      <c r="K416" s="2">
        <v>20.2</v>
      </c>
      <c r="L416" s="2">
        <v>88.27</v>
      </c>
      <c r="M416" s="2">
        <v>36.979999999999997</v>
      </c>
      <c r="N416" s="2">
        <v>7</v>
      </c>
      <c r="O416" s="3">
        <f>'boston housing'!$J416/10000</f>
        <v>6.6600000000000006E-2</v>
      </c>
      <c r="P416" s="2">
        <f>Table3[[#This Row],[MEDV]]*1000+Table3[[#This Row],[TAX]]</f>
        <v>7666</v>
      </c>
    </row>
    <row r="417" spans="1:16" x14ac:dyDescent="0.3">
      <c r="A417" s="4">
        <v>18.084599999999998</v>
      </c>
      <c r="B417" s="4">
        <v>0</v>
      </c>
      <c r="C417" s="4">
        <v>18.100000000000001</v>
      </c>
      <c r="D417" s="4">
        <v>0</v>
      </c>
      <c r="E417" s="4">
        <v>0.67900000000000005</v>
      </c>
      <c r="F417" s="4">
        <v>6.4340000000000002</v>
      </c>
      <c r="G417" s="4">
        <v>100</v>
      </c>
      <c r="H417" s="4">
        <v>1.8347</v>
      </c>
      <c r="I417" s="4">
        <v>24</v>
      </c>
      <c r="J417" s="4">
        <v>666</v>
      </c>
      <c r="K417" s="4">
        <v>20.2</v>
      </c>
      <c r="L417" s="4">
        <v>27.25</v>
      </c>
      <c r="M417" s="4">
        <v>29.05</v>
      </c>
      <c r="N417" s="4">
        <v>7.2</v>
      </c>
      <c r="O417" s="5">
        <f>'boston housing'!$J417/10000</f>
        <v>6.6600000000000006E-2</v>
      </c>
      <c r="P417" s="4">
        <f>Table3[[#This Row],[MEDV]]*1000+Table3[[#This Row],[TAX]]</f>
        <v>7866</v>
      </c>
    </row>
    <row r="418" spans="1:16" x14ac:dyDescent="0.3">
      <c r="A418" s="2">
        <v>10.834199999999999</v>
      </c>
      <c r="B418" s="2">
        <v>0</v>
      </c>
      <c r="C418" s="2">
        <v>18.100000000000001</v>
      </c>
      <c r="D418" s="2">
        <v>0</v>
      </c>
      <c r="E418" s="2">
        <v>0.67900000000000005</v>
      </c>
      <c r="F418" s="2">
        <v>6.782</v>
      </c>
      <c r="G418" s="2">
        <v>90.8</v>
      </c>
      <c r="H418" s="2">
        <v>1.8194999999999999</v>
      </c>
      <c r="I418" s="2">
        <v>24</v>
      </c>
      <c r="J418" s="2">
        <v>666</v>
      </c>
      <c r="K418" s="2">
        <v>20.2</v>
      </c>
      <c r="L418" s="2">
        <v>21.57</v>
      </c>
      <c r="M418" s="2">
        <v>25.79</v>
      </c>
      <c r="N418" s="2">
        <v>7.5</v>
      </c>
      <c r="O418" s="3">
        <f>'boston housing'!$J418/10000</f>
        <v>6.6600000000000006E-2</v>
      </c>
      <c r="P418" s="2">
        <f>Table3[[#This Row],[MEDV]]*1000+Table3[[#This Row],[TAX]]</f>
        <v>8166</v>
      </c>
    </row>
    <row r="419" spans="1:16" x14ac:dyDescent="0.3">
      <c r="A419" s="4">
        <v>25.9406</v>
      </c>
      <c r="B419" s="4">
        <v>0</v>
      </c>
      <c r="C419" s="4">
        <v>18.100000000000001</v>
      </c>
      <c r="D419" s="4">
        <v>0</v>
      </c>
      <c r="E419" s="4">
        <v>0.67900000000000005</v>
      </c>
      <c r="F419" s="4">
        <v>5.3040000000000003</v>
      </c>
      <c r="G419" s="4">
        <v>89.1</v>
      </c>
      <c r="H419" s="4">
        <v>1.6475</v>
      </c>
      <c r="I419" s="4">
        <v>24</v>
      </c>
      <c r="J419" s="4">
        <v>666</v>
      </c>
      <c r="K419" s="4">
        <v>20.2</v>
      </c>
      <c r="L419" s="4">
        <v>127.36</v>
      </c>
      <c r="M419" s="4">
        <v>26.64</v>
      </c>
      <c r="N419" s="4">
        <v>10.4</v>
      </c>
      <c r="O419" s="5">
        <f>'boston housing'!$J419/10000</f>
        <v>6.6600000000000006E-2</v>
      </c>
      <c r="P419" s="4">
        <f>Table3[[#This Row],[MEDV]]*1000+Table3[[#This Row],[TAX]]</f>
        <v>11066</v>
      </c>
    </row>
    <row r="420" spans="1:16" x14ac:dyDescent="0.3">
      <c r="A420" s="2">
        <v>73.534099999999995</v>
      </c>
      <c r="B420" s="2">
        <v>0</v>
      </c>
      <c r="C420" s="2">
        <v>18.100000000000001</v>
      </c>
      <c r="D420" s="2">
        <v>0</v>
      </c>
      <c r="E420" s="2">
        <v>0.67900000000000005</v>
      </c>
      <c r="F420" s="2">
        <v>5.9569999999999999</v>
      </c>
      <c r="G420" s="2">
        <v>100</v>
      </c>
      <c r="H420" s="2">
        <v>1.8026</v>
      </c>
      <c r="I420" s="2">
        <v>24</v>
      </c>
      <c r="J420" s="2">
        <v>666</v>
      </c>
      <c r="K420" s="2">
        <v>20.2</v>
      </c>
      <c r="L420" s="2">
        <v>16.45</v>
      </c>
      <c r="M420" s="2">
        <v>20.62</v>
      </c>
      <c r="N420" s="2">
        <v>8.8000000000000007</v>
      </c>
      <c r="O420" s="3">
        <f>'boston housing'!$J420/10000</f>
        <v>6.6600000000000006E-2</v>
      </c>
      <c r="P420" s="2">
        <f>Table3[[#This Row],[MEDV]]*1000+Table3[[#This Row],[TAX]]</f>
        <v>9466</v>
      </c>
    </row>
    <row r="421" spans="1:16" x14ac:dyDescent="0.3">
      <c r="A421" s="4">
        <v>11.8123</v>
      </c>
      <c r="B421" s="4">
        <v>0</v>
      </c>
      <c r="C421" s="4">
        <v>18.100000000000001</v>
      </c>
      <c r="D421" s="4">
        <v>0</v>
      </c>
      <c r="E421" s="4">
        <v>0.71799999999999997</v>
      </c>
      <c r="F421" s="4">
        <v>6.8239999999999998</v>
      </c>
      <c r="G421" s="4">
        <v>76.5</v>
      </c>
      <c r="H421" s="4">
        <v>1.794</v>
      </c>
      <c r="I421" s="4">
        <v>24</v>
      </c>
      <c r="J421" s="4">
        <v>666</v>
      </c>
      <c r="K421" s="4">
        <v>20.2</v>
      </c>
      <c r="L421" s="4">
        <v>48.45</v>
      </c>
      <c r="M421" s="4">
        <v>22.74</v>
      </c>
      <c r="N421" s="4">
        <v>8.4</v>
      </c>
      <c r="O421" s="5">
        <f>'boston housing'!$J421/10000</f>
        <v>6.6600000000000006E-2</v>
      </c>
      <c r="P421" s="4">
        <f>Table3[[#This Row],[MEDV]]*1000+Table3[[#This Row],[TAX]]</f>
        <v>9066</v>
      </c>
    </row>
    <row r="422" spans="1:16" x14ac:dyDescent="0.3">
      <c r="A422" s="2">
        <v>11.087400000000001</v>
      </c>
      <c r="B422" s="2">
        <v>0</v>
      </c>
      <c r="C422" s="2">
        <v>18.100000000000001</v>
      </c>
      <c r="D422" s="2">
        <v>0</v>
      </c>
      <c r="E422" s="2">
        <v>0.71799999999999997</v>
      </c>
      <c r="F422" s="2">
        <v>6.4109999999999996</v>
      </c>
      <c r="G422" s="2">
        <v>100</v>
      </c>
      <c r="H422" s="2">
        <v>1.8589</v>
      </c>
      <c r="I422" s="2">
        <v>24</v>
      </c>
      <c r="J422" s="2">
        <v>666</v>
      </c>
      <c r="K422" s="2">
        <v>20.2</v>
      </c>
      <c r="L422" s="2">
        <v>318.75</v>
      </c>
      <c r="M422" s="2">
        <v>15.02</v>
      </c>
      <c r="N422" s="2">
        <v>16.7</v>
      </c>
      <c r="O422" s="3">
        <f>'boston housing'!$J422/10000</f>
        <v>6.6600000000000006E-2</v>
      </c>
      <c r="P422" s="2">
        <f>Table3[[#This Row],[MEDV]]*1000+Table3[[#This Row],[TAX]]</f>
        <v>17366</v>
      </c>
    </row>
    <row r="423" spans="1:16" x14ac:dyDescent="0.3">
      <c r="A423" s="4">
        <v>7.0225900000000001</v>
      </c>
      <c r="B423" s="4">
        <v>0</v>
      </c>
      <c r="C423" s="4">
        <v>18.100000000000001</v>
      </c>
      <c r="D423" s="4">
        <v>0</v>
      </c>
      <c r="E423" s="4">
        <v>0.71799999999999997</v>
      </c>
      <c r="F423" s="4">
        <v>6.0060000000000002</v>
      </c>
      <c r="G423" s="4">
        <v>95.3</v>
      </c>
      <c r="H423" s="4">
        <v>1.8746</v>
      </c>
      <c r="I423" s="4">
        <v>24</v>
      </c>
      <c r="J423" s="4">
        <v>666</v>
      </c>
      <c r="K423" s="4">
        <v>20.2</v>
      </c>
      <c r="L423" s="4">
        <v>319.98</v>
      </c>
      <c r="M423" s="4">
        <v>15.7</v>
      </c>
      <c r="N423" s="4">
        <v>14.2</v>
      </c>
      <c r="O423" s="5">
        <f>'boston housing'!$J423/10000</f>
        <v>6.6600000000000006E-2</v>
      </c>
      <c r="P423" s="4">
        <f>Table3[[#This Row],[MEDV]]*1000+Table3[[#This Row],[TAX]]</f>
        <v>14866</v>
      </c>
    </row>
    <row r="424" spans="1:16" x14ac:dyDescent="0.3">
      <c r="A424" s="2">
        <v>12.0482</v>
      </c>
      <c r="B424" s="2">
        <v>0</v>
      </c>
      <c r="C424" s="2">
        <v>18.100000000000001</v>
      </c>
      <c r="D424" s="2">
        <v>0</v>
      </c>
      <c r="E424" s="2">
        <v>0.61399999999999999</v>
      </c>
      <c r="F424" s="2">
        <v>5.6479999999999997</v>
      </c>
      <c r="G424" s="2">
        <v>87.6</v>
      </c>
      <c r="H424" s="2">
        <v>1.9512</v>
      </c>
      <c r="I424" s="2">
        <v>24</v>
      </c>
      <c r="J424" s="2">
        <v>666</v>
      </c>
      <c r="K424" s="2">
        <v>20.2</v>
      </c>
      <c r="L424" s="2">
        <v>291.55</v>
      </c>
      <c r="M424" s="2">
        <v>14.1</v>
      </c>
      <c r="N424" s="2">
        <v>20.8</v>
      </c>
      <c r="O424" s="3">
        <f>'boston housing'!$J424/10000</f>
        <v>6.6600000000000006E-2</v>
      </c>
      <c r="P424" s="2">
        <f>Table3[[#This Row],[MEDV]]*1000+Table3[[#This Row],[TAX]]</f>
        <v>21466</v>
      </c>
    </row>
    <row r="425" spans="1:16" x14ac:dyDescent="0.3">
      <c r="A425" s="4">
        <v>7.0504199999999999</v>
      </c>
      <c r="B425" s="4">
        <v>0</v>
      </c>
      <c r="C425" s="4">
        <v>18.100000000000001</v>
      </c>
      <c r="D425" s="4">
        <v>0</v>
      </c>
      <c r="E425" s="4">
        <v>0.61399999999999999</v>
      </c>
      <c r="F425" s="4">
        <v>6.1029999999999998</v>
      </c>
      <c r="G425" s="4">
        <v>85.1</v>
      </c>
      <c r="H425" s="4">
        <v>2.0217999999999998</v>
      </c>
      <c r="I425" s="4">
        <v>24</v>
      </c>
      <c r="J425" s="4">
        <v>666</v>
      </c>
      <c r="K425" s="4">
        <v>20.2</v>
      </c>
      <c r="L425" s="4">
        <v>2.52</v>
      </c>
      <c r="M425" s="4">
        <v>23.29</v>
      </c>
      <c r="N425" s="4">
        <v>13.4</v>
      </c>
      <c r="O425" s="5">
        <f>'boston housing'!$J425/10000</f>
        <v>6.6600000000000006E-2</v>
      </c>
      <c r="P425" s="4">
        <f>Table3[[#This Row],[MEDV]]*1000+Table3[[#This Row],[TAX]]</f>
        <v>14066</v>
      </c>
    </row>
    <row r="426" spans="1:16" x14ac:dyDescent="0.3">
      <c r="A426" s="2">
        <v>8.7921200000000006</v>
      </c>
      <c r="B426" s="2">
        <v>0</v>
      </c>
      <c r="C426" s="2">
        <v>18.100000000000001</v>
      </c>
      <c r="D426" s="2">
        <v>0</v>
      </c>
      <c r="E426" s="2">
        <v>0.58399999999999996</v>
      </c>
      <c r="F426" s="2">
        <v>5.5650000000000004</v>
      </c>
      <c r="G426" s="2">
        <v>70.599999999999994</v>
      </c>
      <c r="H426" s="2">
        <v>2.0634999999999999</v>
      </c>
      <c r="I426" s="2">
        <v>24</v>
      </c>
      <c r="J426" s="2">
        <v>666</v>
      </c>
      <c r="K426" s="2">
        <v>20.2</v>
      </c>
      <c r="L426" s="2">
        <v>3.65</v>
      </c>
      <c r="M426" s="2">
        <v>17.16</v>
      </c>
      <c r="N426" s="2">
        <v>11.7</v>
      </c>
      <c r="O426" s="3">
        <f>'boston housing'!$J426/10000</f>
        <v>6.6600000000000006E-2</v>
      </c>
      <c r="P426" s="2">
        <f>Table3[[#This Row],[MEDV]]*1000+Table3[[#This Row],[TAX]]</f>
        <v>12366</v>
      </c>
    </row>
    <row r="427" spans="1:16" x14ac:dyDescent="0.3">
      <c r="A427" s="4">
        <v>15.860300000000001</v>
      </c>
      <c r="B427" s="4">
        <v>0</v>
      </c>
      <c r="C427" s="4">
        <v>18.100000000000001</v>
      </c>
      <c r="D427" s="4">
        <v>0</v>
      </c>
      <c r="E427" s="4">
        <v>0.67900000000000005</v>
      </c>
      <c r="F427" s="4">
        <v>5.8959999999999999</v>
      </c>
      <c r="G427" s="4">
        <v>95.4</v>
      </c>
      <c r="H427" s="4">
        <v>1.9096</v>
      </c>
      <c r="I427" s="4">
        <v>24</v>
      </c>
      <c r="J427" s="4">
        <v>666</v>
      </c>
      <c r="K427" s="4">
        <v>20.2</v>
      </c>
      <c r="L427" s="4">
        <v>7.68</v>
      </c>
      <c r="M427" s="4">
        <v>24.39</v>
      </c>
      <c r="N427" s="4">
        <v>8.3000000000000007</v>
      </c>
      <c r="O427" s="5">
        <f>'boston housing'!$J427/10000</f>
        <v>6.6600000000000006E-2</v>
      </c>
      <c r="P427" s="4">
        <f>Table3[[#This Row],[MEDV]]*1000+Table3[[#This Row],[TAX]]</f>
        <v>8966</v>
      </c>
    </row>
    <row r="428" spans="1:16" x14ac:dyDescent="0.3">
      <c r="A428" s="2">
        <v>12.247199999999999</v>
      </c>
      <c r="B428" s="2">
        <v>0</v>
      </c>
      <c r="C428" s="2">
        <v>18.100000000000001</v>
      </c>
      <c r="D428" s="2">
        <v>0</v>
      </c>
      <c r="E428" s="2">
        <v>0.58399999999999996</v>
      </c>
      <c r="F428" s="2">
        <v>5.8369999999999997</v>
      </c>
      <c r="G428" s="2">
        <v>59.7</v>
      </c>
      <c r="H428" s="2">
        <v>1.9976</v>
      </c>
      <c r="I428" s="2">
        <v>24</v>
      </c>
      <c r="J428" s="2">
        <v>666</v>
      </c>
      <c r="K428" s="2">
        <v>20.2</v>
      </c>
      <c r="L428" s="2">
        <v>24.65</v>
      </c>
      <c r="M428" s="2">
        <v>15.69</v>
      </c>
      <c r="N428" s="2">
        <v>10.199999999999999</v>
      </c>
      <c r="O428" s="3">
        <f>'boston housing'!$J428/10000</f>
        <v>6.6600000000000006E-2</v>
      </c>
      <c r="P428" s="2">
        <f>Table3[[#This Row],[MEDV]]*1000+Table3[[#This Row],[TAX]]</f>
        <v>10866</v>
      </c>
    </row>
    <row r="429" spans="1:16" x14ac:dyDescent="0.3">
      <c r="A429" s="4">
        <v>37.661900000000003</v>
      </c>
      <c r="B429" s="4">
        <v>0</v>
      </c>
      <c r="C429" s="4">
        <v>18.100000000000001</v>
      </c>
      <c r="D429" s="4">
        <v>0</v>
      </c>
      <c r="E429" s="4">
        <v>0.67900000000000005</v>
      </c>
      <c r="F429" s="4">
        <v>6.202</v>
      </c>
      <c r="G429" s="4">
        <v>78.7</v>
      </c>
      <c r="H429" s="4">
        <v>1.8629</v>
      </c>
      <c r="I429" s="4">
        <v>24</v>
      </c>
      <c r="J429" s="4">
        <v>666</v>
      </c>
      <c r="K429" s="4">
        <v>20.2</v>
      </c>
      <c r="L429" s="4">
        <v>18.82</v>
      </c>
      <c r="M429" s="4">
        <v>14.52</v>
      </c>
      <c r="N429" s="4">
        <v>10.9</v>
      </c>
      <c r="O429" s="5">
        <f>'boston housing'!$J429/10000</f>
        <v>6.6600000000000006E-2</v>
      </c>
      <c r="P429" s="4">
        <f>Table3[[#This Row],[MEDV]]*1000+Table3[[#This Row],[TAX]]</f>
        <v>11566</v>
      </c>
    </row>
    <row r="430" spans="1:16" x14ac:dyDescent="0.3">
      <c r="A430" s="2">
        <v>7.3671100000000003</v>
      </c>
      <c r="B430" s="2">
        <v>0</v>
      </c>
      <c r="C430" s="2">
        <v>18.100000000000001</v>
      </c>
      <c r="D430" s="2">
        <v>0</v>
      </c>
      <c r="E430" s="2">
        <v>0.67900000000000005</v>
      </c>
      <c r="F430" s="2">
        <v>6.1929999999999996</v>
      </c>
      <c r="G430" s="2">
        <v>78.099999999999994</v>
      </c>
      <c r="H430" s="2">
        <v>1.9356</v>
      </c>
      <c r="I430" s="2">
        <v>24</v>
      </c>
      <c r="J430" s="2">
        <v>666</v>
      </c>
      <c r="K430" s="2">
        <v>20.2</v>
      </c>
      <c r="L430" s="2">
        <v>96.73</v>
      </c>
      <c r="M430" s="2">
        <v>21.52</v>
      </c>
      <c r="N430" s="2">
        <v>11</v>
      </c>
      <c r="O430" s="3">
        <f>'boston housing'!$J430/10000</f>
        <v>6.6600000000000006E-2</v>
      </c>
      <c r="P430" s="2">
        <f>Table3[[#This Row],[MEDV]]*1000+Table3[[#This Row],[TAX]]</f>
        <v>11666</v>
      </c>
    </row>
    <row r="431" spans="1:16" x14ac:dyDescent="0.3">
      <c r="A431" s="4">
        <v>9.3388899999999992</v>
      </c>
      <c r="B431" s="4">
        <v>0</v>
      </c>
      <c r="C431" s="4">
        <v>18.100000000000001</v>
      </c>
      <c r="D431" s="4">
        <v>0</v>
      </c>
      <c r="E431" s="4">
        <v>0.67900000000000005</v>
      </c>
      <c r="F431" s="4">
        <v>6.38</v>
      </c>
      <c r="G431" s="4">
        <v>95.6</v>
      </c>
      <c r="H431" s="4">
        <v>1.9681999999999999</v>
      </c>
      <c r="I431" s="4">
        <v>24</v>
      </c>
      <c r="J431" s="4">
        <v>666</v>
      </c>
      <c r="K431" s="4">
        <v>20.2</v>
      </c>
      <c r="L431" s="4">
        <v>60.72</v>
      </c>
      <c r="M431" s="4">
        <v>24.08</v>
      </c>
      <c r="N431" s="4">
        <v>9.5</v>
      </c>
      <c r="O431" s="5">
        <f>'boston housing'!$J431/10000</f>
        <v>6.6600000000000006E-2</v>
      </c>
      <c r="P431" s="4">
        <f>Table3[[#This Row],[MEDV]]*1000+Table3[[#This Row],[TAX]]</f>
        <v>10166</v>
      </c>
    </row>
    <row r="432" spans="1:16" x14ac:dyDescent="0.3">
      <c r="A432" s="2">
        <v>8.4921299999999995</v>
      </c>
      <c r="B432" s="2">
        <v>0</v>
      </c>
      <c r="C432" s="2">
        <v>18.100000000000001</v>
      </c>
      <c r="D432" s="2">
        <v>0</v>
      </c>
      <c r="E432" s="2">
        <v>0.58399999999999996</v>
      </c>
      <c r="F432" s="2">
        <v>6.3479999999999999</v>
      </c>
      <c r="G432" s="2">
        <v>86.1</v>
      </c>
      <c r="H432" s="2">
        <v>2.0527000000000002</v>
      </c>
      <c r="I432" s="2">
        <v>24</v>
      </c>
      <c r="J432" s="2">
        <v>666</v>
      </c>
      <c r="K432" s="2">
        <v>20.2</v>
      </c>
      <c r="L432" s="2">
        <v>83.45</v>
      </c>
      <c r="M432" s="2">
        <v>17.64</v>
      </c>
      <c r="N432" s="2">
        <v>14.5</v>
      </c>
      <c r="O432" s="3">
        <f>'boston housing'!$J432/10000</f>
        <v>6.6600000000000006E-2</v>
      </c>
      <c r="P432" s="2">
        <f>Table3[[#This Row],[MEDV]]*1000+Table3[[#This Row],[TAX]]</f>
        <v>15166</v>
      </c>
    </row>
    <row r="433" spans="1:16" x14ac:dyDescent="0.3">
      <c r="A433" s="4">
        <v>10.0623</v>
      </c>
      <c r="B433" s="4">
        <v>0</v>
      </c>
      <c r="C433" s="4">
        <v>18.100000000000001</v>
      </c>
      <c r="D433" s="4">
        <v>0</v>
      </c>
      <c r="E433" s="4">
        <v>0.58399999999999996</v>
      </c>
      <c r="F433" s="4">
        <v>6.8330000000000002</v>
      </c>
      <c r="G433" s="4">
        <v>94.3</v>
      </c>
      <c r="H433" s="4">
        <v>2.0882000000000001</v>
      </c>
      <c r="I433" s="4">
        <v>24</v>
      </c>
      <c r="J433" s="4">
        <v>666</v>
      </c>
      <c r="K433" s="4">
        <v>20.2</v>
      </c>
      <c r="L433" s="4">
        <v>81.33</v>
      </c>
      <c r="M433" s="4">
        <v>19.690000000000001</v>
      </c>
      <c r="N433" s="4">
        <v>14.1</v>
      </c>
      <c r="O433" s="5">
        <f>'boston housing'!$J433/10000</f>
        <v>6.6600000000000006E-2</v>
      </c>
      <c r="P433" s="4">
        <f>Table3[[#This Row],[MEDV]]*1000+Table3[[#This Row],[TAX]]</f>
        <v>14766</v>
      </c>
    </row>
    <row r="434" spans="1:16" x14ac:dyDescent="0.3">
      <c r="A434" s="2">
        <v>6.4440499999999998</v>
      </c>
      <c r="B434" s="2">
        <v>0</v>
      </c>
      <c r="C434" s="2">
        <v>18.100000000000001</v>
      </c>
      <c r="D434" s="2">
        <v>0</v>
      </c>
      <c r="E434" s="2">
        <v>0.58399999999999996</v>
      </c>
      <c r="F434" s="2">
        <v>6.4249999999999998</v>
      </c>
      <c r="G434" s="2">
        <v>74.8</v>
      </c>
      <c r="H434" s="2">
        <v>2.2004000000000001</v>
      </c>
      <c r="I434" s="2">
        <v>24</v>
      </c>
      <c r="J434" s="2">
        <v>666</v>
      </c>
      <c r="K434" s="2">
        <v>20.2</v>
      </c>
      <c r="L434" s="2">
        <v>97.95</v>
      </c>
      <c r="M434" s="2">
        <v>12.03</v>
      </c>
      <c r="N434" s="2">
        <v>16.100000000000001</v>
      </c>
      <c r="O434" s="3">
        <f>'boston housing'!$J434/10000</f>
        <v>6.6600000000000006E-2</v>
      </c>
      <c r="P434" s="2">
        <f>Table3[[#This Row],[MEDV]]*1000+Table3[[#This Row],[TAX]]</f>
        <v>16766</v>
      </c>
    </row>
    <row r="435" spans="1:16" x14ac:dyDescent="0.3">
      <c r="A435" s="4">
        <v>5.5810700000000004</v>
      </c>
      <c r="B435" s="4">
        <v>0</v>
      </c>
      <c r="C435" s="4">
        <v>18.100000000000001</v>
      </c>
      <c r="D435" s="4">
        <v>0</v>
      </c>
      <c r="E435" s="4">
        <v>0.71299999999999997</v>
      </c>
      <c r="F435" s="4">
        <v>6.4359999999999999</v>
      </c>
      <c r="G435" s="4">
        <v>87.9</v>
      </c>
      <c r="H435" s="4">
        <v>2.3157999999999999</v>
      </c>
      <c r="I435" s="4">
        <v>24</v>
      </c>
      <c r="J435" s="4">
        <v>666</v>
      </c>
      <c r="K435" s="4">
        <v>20.2</v>
      </c>
      <c r="L435" s="4">
        <v>100.19</v>
      </c>
      <c r="M435" s="4">
        <v>16.22</v>
      </c>
      <c r="N435" s="4">
        <v>14.3</v>
      </c>
      <c r="O435" s="5">
        <f>'boston housing'!$J435/10000</f>
        <v>6.6600000000000006E-2</v>
      </c>
      <c r="P435" s="4">
        <f>Table3[[#This Row],[MEDV]]*1000+Table3[[#This Row],[TAX]]</f>
        <v>14966</v>
      </c>
    </row>
    <row r="436" spans="1:16" x14ac:dyDescent="0.3">
      <c r="A436" s="2">
        <v>13.913399999999999</v>
      </c>
      <c r="B436" s="2">
        <v>0</v>
      </c>
      <c r="C436" s="2">
        <v>18.100000000000001</v>
      </c>
      <c r="D436" s="2">
        <v>0</v>
      </c>
      <c r="E436" s="2">
        <v>0.71299999999999997</v>
      </c>
      <c r="F436" s="2">
        <v>6.2080000000000002</v>
      </c>
      <c r="G436" s="2">
        <v>95</v>
      </c>
      <c r="H436" s="2">
        <v>2.2222</v>
      </c>
      <c r="I436" s="2">
        <v>24</v>
      </c>
      <c r="J436" s="2">
        <v>666</v>
      </c>
      <c r="K436" s="2">
        <v>20.2</v>
      </c>
      <c r="L436" s="2">
        <v>100.63</v>
      </c>
      <c r="M436" s="2">
        <v>15.17</v>
      </c>
      <c r="N436" s="2">
        <v>11.7</v>
      </c>
      <c r="O436" s="3">
        <f>'boston housing'!$J436/10000</f>
        <v>6.6600000000000006E-2</v>
      </c>
      <c r="P436" s="2">
        <f>Table3[[#This Row],[MEDV]]*1000+Table3[[#This Row],[TAX]]</f>
        <v>12366</v>
      </c>
    </row>
    <row r="437" spans="1:16" x14ac:dyDescent="0.3">
      <c r="A437" s="4">
        <v>11.160399999999999</v>
      </c>
      <c r="B437" s="4">
        <v>0</v>
      </c>
      <c r="C437" s="4">
        <v>18.100000000000001</v>
      </c>
      <c r="D437" s="4">
        <v>0</v>
      </c>
      <c r="E437" s="4">
        <v>0.74</v>
      </c>
      <c r="F437" s="4">
        <v>6.6289999999999996</v>
      </c>
      <c r="G437" s="4">
        <v>94.6</v>
      </c>
      <c r="H437" s="4">
        <v>2.1246999999999998</v>
      </c>
      <c r="I437" s="4">
        <v>24</v>
      </c>
      <c r="J437" s="4">
        <v>666</v>
      </c>
      <c r="K437" s="4">
        <v>20.2</v>
      </c>
      <c r="L437" s="4">
        <v>109.85</v>
      </c>
      <c r="M437" s="4">
        <v>23.27</v>
      </c>
      <c r="N437" s="4">
        <v>13.4</v>
      </c>
      <c r="O437" s="5">
        <f>'boston housing'!$J437/10000</f>
        <v>6.6600000000000006E-2</v>
      </c>
      <c r="P437" s="4">
        <f>Table3[[#This Row],[MEDV]]*1000+Table3[[#This Row],[TAX]]</f>
        <v>14066</v>
      </c>
    </row>
    <row r="438" spans="1:16" x14ac:dyDescent="0.3">
      <c r="A438" s="2">
        <v>14.4208</v>
      </c>
      <c r="B438" s="2">
        <v>0</v>
      </c>
      <c r="C438" s="2">
        <v>18.100000000000001</v>
      </c>
      <c r="D438" s="2">
        <v>0</v>
      </c>
      <c r="E438" s="2">
        <v>0.74</v>
      </c>
      <c r="F438" s="2">
        <v>6.4610000000000003</v>
      </c>
      <c r="G438" s="2">
        <v>93.3</v>
      </c>
      <c r="H438" s="2">
        <v>2.0026000000000002</v>
      </c>
      <c r="I438" s="2">
        <v>24</v>
      </c>
      <c r="J438" s="2">
        <v>666</v>
      </c>
      <c r="K438" s="2">
        <v>20.2</v>
      </c>
      <c r="L438" s="2">
        <v>27.49</v>
      </c>
      <c r="M438" s="2">
        <v>18.05</v>
      </c>
      <c r="N438" s="2">
        <v>9.6</v>
      </c>
      <c r="O438" s="3">
        <f>'boston housing'!$J438/10000</f>
        <v>6.6600000000000006E-2</v>
      </c>
      <c r="P438" s="2">
        <f>Table3[[#This Row],[MEDV]]*1000+Table3[[#This Row],[TAX]]</f>
        <v>10266</v>
      </c>
    </row>
    <row r="439" spans="1:16" x14ac:dyDescent="0.3">
      <c r="A439" s="4">
        <v>15.177199999999999</v>
      </c>
      <c r="B439" s="4">
        <v>0</v>
      </c>
      <c r="C439" s="4">
        <v>18.100000000000001</v>
      </c>
      <c r="D439" s="4">
        <v>0</v>
      </c>
      <c r="E439" s="4">
        <v>0.74</v>
      </c>
      <c r="F439" s="4">
        <v>6.1520000000000001</v>
      </c>
      <c r="G439" s="4">
        <v>100</v>
      </c>
      <c r="H439" s="4">
        <v>1.9141999999999999</v>
      </c>
      <c r="I439" s="4">
        <v>24</v>
      </c>
      <c r="J439" s="4">
        <v>666</v>
      </c>
      <c r="K439" s="4">
        <v>20.2</v>
      </c>
      <c r="L439" s="4">
        <v>9.32</v>
      </c>
      <c r="M439" s="4">
        <v>26.45</v>
      </c>
      <c r="N439" s="4">
        <v>8.6999999999999993</v>
      </c>
      <c r="O439" s="5">
        <f>'boston housing'!$J439/10000</f>
        <v>6.6600000000000006E-2</v>
      </c>
      <c r="P439" s="4">
        <f>Table3[[#This Row],[MEDV]]*1000+Table3[[#This Row],[TAX]]</f>
        <v>9366</v>
      </c>
    </row>
    <row r="440" spans="1:16" x14ac:dyDescent="0.3">
      <c r="A440" s="2">
        <v>13.678100000000001</v>
      </c>
      <c r="B440" s="2">
        <v>0</v>
      </c>
      <c r="C440" s="2">
        <v>18.100000000000001</v>
      </c>
      <c r="D440" s="2">
        <v>0</v>
      </c>
      <c r="E440" s="2">
        <v>0.74</v>
      </c>
      <c r="F440" s="2">
        <v>5.9349999999999996</v>
      </c>
      <c r="G440" s="2">
        <v>87.9</v>
      </c>
      <c r="H440" s="2">
        <v>1.8206</v>
      </c>
      <c r="I440" s="2">
        <v>24</v>
      </c>
      <c r="J440" s="2">
        <v>666</v>
      </c>
      <c r="K440" s="2">
        <v>20.2</v>
      </c>
      <c r="L440" s="2">
        <v>68.95</v>
      </c>
      <c r="M440" s="2">
        <v>34.020000000000003</v>
      </c>
      <c r="N440" s="2">
        <v>8.4</v>
      </c>
      <c r="O440" s="3">
        <f>'boston housing'!$J440/10000</f>
        <v>6.6600000000000006E-2</v>
      </c>
      <c r="P440" s="2">
        <f>Table3[[#This Row],[MEDV]]*1000+Table3[[#This Row],[TAX]]</f>
        <v>9066</v>
      </c>
    </row>
    <row r="441" spans="1:16" x14ac:dyDescent="0.3">
      <c r="A441" s="4">
        <v>9.3906299999999998</v>
      </c>
      <c r="B441" s="4">
        <v>0</v>
      </c>
      <c r="C441" s="4">
        <v>18.100000000000001</v>
      </c>
      <c r="D441" s="4">
        <v>0</v>
      </c>
      <c r="E441" s="4">
        <v>0.74</v>
      </c>
      <c r="F441" s="4">
        <v>5.6269999999999998</v>
      </c>
      <c r="G441" s="4">
        <v>93.9</v>
      </c>
      <c r="H441" s="4">
        <v>1.8171999999999999</v>
      </c>
      <c r="I441" s="4">
        <v>24</v>
      </c>
      <c r="J441" s="4">
        <v>666</v>
      </c>
      <c r="K441" s="4">
        <v>20.2</v>
      </c>
      <c r="L441" s="4">
        <v>396.9</v>
      </c>
      <c r="M441" s="4">
        <v>22.88</v>
      </c>
      <c r="N441" s="4">
        <v>12.8</v>
      </c>
      <c r="O441" s="5">
        <f>'boston housing'!$J441/10000</f>
        <v>6.6600000000000006E-2</v>
      </c>
      <c r="P441" s="4">
        <f>Table3[[#This Row],[MEDV]]*1000+Table3[[#This Row],[TAX]]</f>
        <v>13466</v>
      </c>
    </row>
    <row r="442" spans="1:16" x14ac:dyDescent="0.3">
      <c r="A442" s="2">
        <v>22.051100000000002</v>
      </c>
      <c r="B442" s="2">
        <v>0</v>
      </c>
      <c r="C442" s="2">
        <v>18.100000000000001</v>
      </c>
      <c r="D442" s="2">
        <v>0</v>
      </c>
      <c r="E442" s="2">
        <v>0.74</v>
      </c>
      <c r="F442" s="2">
        <v>5.8179999999999996</v>
      </c>
      <c r="G442" s="2">
        <v>92.4</v>
      </c>
      <c r="H442" s="2">
        <v>1.8662000000000001</v>
      </c>
      <c r="I442" s="2">
        <v>24</v>
      </c>
      <c r="J442" s="2">
        <v>666</v>
      </c>
      <c r="K442" s="2">
        <v>20.2</v>
      </c>
      <c r="L442" s="2">
        <v>391.45</v>
      </c>
      <c r="M442" s="2">
        <v>22.11</v>
      </c>
      <c r="N442" s="2">
        <v>10.5</v>
      </c>
      <c r="O442" s="3">
        <f>'boston housing'!$J442/10000</f>
        <v>6.6600000000000006E-2</v>
      </c>
      <c r="P442" s="2">
        <f>Table3[[#This Row],[MEDV]]*1000+Table3[[#This Row],[TAX]]</f>
        <v>11166</v>
      </c>
    </row>
    <row r="443" spans="1:16" x14ac:dyDescent="0.3">
      <c r="A443" s="4">
        <v>9.7241800000000005</v>
      </c>
      <c r="B443" s="4">
        <v>0</v>
      </c>
      <c r="C443" s="4">
        <v>18.100000000000001</v>
      </c>
      <c r="D443" s="4">
        <v>0</v>
      </c>
      <c r="E443" s="4">
        <v>0.74</v>
      </c>
      <c r="F443" s="4">
        <v>6.4059999999999997</v>
      </c>
      <c r="G443" s="4">
        <v>97.2</v>
      </c>
      <c r="H443" s="4">
        <v>2.0651000000000002</v>
      </c>
      <c r="I443" s="4">
        <v>24</v>
      </c>
      <c r="J443" s="4">
        <v>666</v>
      </c>
      <c r="K443" s="4">
        <v>20.2</v>
      </c>
      <c r="L443" s="4">
        <v>385.96</v>
      </c>
      <c r="M443" s="4">
        <v>19.52</v>
      </c>
      <c r="N443" s="4">
        <v>17.100000000000001</v>
      </c>
      <c r="O443" s="5">
        <f>'boston housing'!$J443/10000</f>
        <v>6.6600000000000006E-2</v>
      </c>
      <c r="P443" s="4">
        <f>Table3[[#This Row],[MEDV]]*1000+Table3[[#This Row],[TAX]]</f>
        <v>17766</v>
      </c>
    </row>
    <row r="444" spans="1:16" x14ac:dyDescent="0.3">
      <c r="A444" s="2">
        <v>5.6663699999999997</v>
      </c>
      <c r="B444" s="2">
        <v>0</v>
      </c>
      <c r="C444" s="2">
        <v>18.100000000000001</v>
      </c>
      <c r="D444" s="2">
        <v>0</v>
      </c>
      <c r="E444" s="2">
        <v>0.74</v>
      </c>
      <c r="F444" s="2">
        <v>6.2190000000000003</v>
      </c>
      <c r="G444" s="2">
        <v>100</v>
      </c>
      <c r="H444" s="2">
        <v>2.0047999999999999</v>
      </c>
      <c r="I444" s="2">
        <v>24</v>
      </c>
      <c r="J444" s="2">
        <v>666</v>
      </c>
      <c r="K444" s="2">
        <v>20.2</v>
      </c>
      <c r="L444" s="2">
        <v>395.69</v>
      </c>
      <c r="M444" s="2">
        <v>16.59</v>
      </c>
      <c r="N444" s="2">
        <v>18.399999999999999</v>
      </c>
      <c r="O444" s="3">
        <f>'boston housing'!$J444/10000</f>
        <v>6.6600000000000006E-2</v>
      </c>
      <c r="P444" s="2">
        <f>Table3[[#This Row],[MEDV]]*1000+Table3[[#This Row],[TAX]]</f>
        <v>19066</v>
      </c>
    </row>
    <row r="445" spans="1:16" x14ac:dyDescent="0.3">
      <c r="A445" s="4">
        <v>9.9665400000000002</v>
      </c>
      <c r="B445" s="4">
        <v>0</v>
      </c>
      <c r="C445" s="4">
        <v>18.100000000000001</v>
      </c>
      <c r="D445" s="4">
        <v>0</v>
      </c>
      <c r="E445" s="4">
        <v>0.74</v>
      </c>
      <c r="F445" s="4">
        <v>6.4850000000000003</v>
      </c>
      <c r="G445" s="4">
        <v>100</v>
      </c>
      <c r="H445" s="4">
        <v>1.9783999999999999</v>
      </c>
      <c r="I445" s="4">
        <v>24</v>
      </c>
      <c r="J445" s="4">
        <v>666</v>
      </c>
      <c r="K445" s="4">
        <v>20.2</v>
      </c>
      <c r="L445" s="4">
        <v>386.73</v>
      </c>
      <c r="M445" s="4">
        <v>18.850000000000001</v>
      </c>
      <c r="N445" s="4">
        <v>15.4</v>
      </c>
      <c r="O445" s="5">
        <f>'boston housing'!$J445/10000</f>
        <v>6.6600000000000006E-2</v>
      </c>
      <c r="P445" s="4">
        <f>Table3[[#This Row],[MEDV]]*1000+Table3[[#This Row],[TAX]]</f>
        <v>16066</v>
      </c>
    </row>
    <row r="446" spans="1:16" x14ac:dyDescent="0.3">
      <c r="A446" s="2">
        <v>12.802300000000001</v>
      </c>
      <c r="B446" s="2">
        <v>0</v>
      </c>
      <c r="C446" s="2">
        <v>18.100000000000001</v>
      </c>
      <c r="D446" s="2">
        <v>0</v>
      </c>
      <c r="E446" s="2">
        <v>0.74</v>
      </c>
      <c r="F446" s="2">
        <v>5.8540000000000001</v>
      </c>
      <c r="G446" s="2">
        <v>96.6</v>
      </c>
      <c r="H446" s="2">
        <v>1.8956</v>
      </c>
      <c r="I446" s="2">
        <v>24</v>
      </c>
      <c r="J446" s="2">
        <v>666</v>
      </c>
      <c r="K446" s="2">
        <v>20.2</v>
      </c>
      <c r="L446" s="2">
        <v>240.52</v>
      </c>
      <c r="M446" s="2">
        <v>23.79</v>
      </c>
      <c r="N446" s="2">
        <v>10.8</v>
      </c>
      <c r="O446" s="3">
        <f>'boston housing'!$J446/10000</f>
        <v>6.6600000000000006E-2</v>
      </c>
      <c r="P446" s="2">
        <f>Table3[[#This Row],[MEDV]]*1000+Table3[[#This Row],[TAX]]</f>
        <v>11466</v>
      </c>
    </row>
    <row r="447" spans="1:16" x14ac:dyDescent="0.3">
      <c r="A447" s="4">
        <v>10.671799999999999</v>
      </c>
      <c r="B447" s="4">
        <v>0</v>
      </c>
      <c r="C447" s="4">
        <v>18.100000000000001</v>
      </c>
      <c r="D447" s="4">
        <v>0</v>
      </c>
      <c r="E447" s="4">
        <v>0.74</v>
      </c>
      <c r="F447" s="4">
        <v>6.4589999999999996</v>
      </c>
      <c r="G447" s="4">
        <v>94.8</v>
      </c>
      <c r="H447" s="4">
        <v>1.9879</v>
      </c>
      <c r="I447" s="4">
        <v>24</v>
      </c>
      <c r="J447" s="4">
        <v>666</v>
      </c>
      <c r="K447" s="4">
        <v>20.2</v>
      </c>
      <c r="L447" s="4">
        <v>43.06</v>
      </c>
      <c r="M447" s="4">
        <v>23.98</v>
      </c>
      <c r="N447" s="4">
        <v>11.8</v>
      </c>
      <c r="O447" s="5">
        <f>'boston housing'!$J447/10000</f>
        <v>6.6600000000000006E-2</v>
      </c>
      <c r="P447" s="4">
        <f>Table3[[#This Row],[MEDV]]*1000+Table3[[#This Row],[TAX]]</f>
        <v>12466</v>
      </c>
    </row>
    <row r="448" spans="1:16" x14ac:dyDescent="0.3">
      <c r="A448" s="2">
        <v>6.2880700000000003</v>
      </c>
      <c r="B448" s="2">
        <v>0</v>
      </c>
      <c r="C448" s="2">
        <v>18.100000000000001</v>
      </c>
      <c r="D448" s="2">
        <v>0</v>
      </c>
      <c r="E448" s="2">
        <v>0.74</v>
      </c>
      <c r="F448" s="2">
        <v>6.3410000000000002</v>
      </c>
      <c r="G448" s="2">
        <v>96.4</v>
      </c>
      <c r="H448" s="2">
        <v>2.0720000000000001</v>
      </c>
      <c r="I448" s="2">
        <v>24</v>
      </c>
      <c r="J448" s="2">
        <v>666</v>
      </c>
      <c r="K448" s="2">
        <v>20.2</v>
      </c>
      <c r="L448" s="2">
        <v>318.01</v>
      </c>
      <c r="M448" s="2">
        <v>17.79</v>
      </c>
      <c r="N448" s="2">
        <v>14.9</v>
      </c>
      <c r="O448" s="3">
        <f>'boston housing'!$J448/10000</f>
        <v>6.6600000000000006E-2</v>
      </c>
      <c r="P448" s="2">
        <f>Table3[[#This Row],[MEDV]]*1000+Table3[[#This Row],[TAX]]</f>
        <v>15566</v>
      </c>
    </row>
    <row r="449" spans="1:16" x14ac:dyDescent="0.3">
      <c r="A449" s="4">
        <v>9.9248499999999993</v>
      </c>
      <c r="B449" s="4">
        <v>0</v>
      </c>
      <c r="C449" s="4">
        <v>18.100000000000001</v>
      </c>
      <c r="D449" s="4">
        <v>0</v>
      </c>
      <c r="E449" s="4">
        <v>0.74</v>
      </c>
      <c r="F449" s="4">
        <v>6.2510000000000003</v>
      </c>
      <c r="G449" s="4">
        <v>96.6</v>
      </c>
      <c r="H449" s="4">
        <v>2.198</v>
      </c>
      <c r="I449" s="4">
        <v>24</v>
      </c>
      <c r="J449" s="4">
        <v>666</v>
      </c>
      <c r="K449" s="4">
        <v>20.2</v>
      </c>
      <c r="L449" s="4">
        <v>388.52</v>
      </c>
      <c r="M449" s="4">
        <v>16.440000000000001</v>
      </c>
      <c r="N449" s="4">
        <v>12.6</v>
      </c>
      <c r="O449" s="5">
        <f>'boston housing'!$J449/10000</f>
        <v>6.6600000000000006E-2</v>
      </c>
      <c r="P449" s="4">
        <f>Table3[[#This Row],[MEDV]]*1000+Table3[[#This Row],[TAX]]</f>
        <v>13266</v>
      </c>
    </row>
    <row r="450" spans="1:16" x14ac:dyDescent="0.3">
      <c r="A450" s="2">
        <v>9.3290900000000008</v>
      </c>
      <c r="B450" s="2">
        <v>0</v>
      </c>
      <c r="C450" s="2">
        <v>18.100000000000001</v>
      </c>
      <c r="D450" s="2">
        <v>0</v>
      </c>
      <c r="E450" s="2">
        <v>0.71299999999999997</v>
      </c>
      <c r="F450" s="2">
        <v>6.1849999999999996</v>
      </c>
      <c r="G450" s="2">
        <v>98.7</v>
      </c>
      <c r="H450" s="2">
        <v>2.2616000000000001</v>
      </c>
      <c r="I450" s="2">
        <v>24</v>
      </c>
      <c r="J450" s="2">
        <v>666</v>
      </c>
      <c r="K450" s="2">
        <v>20.2</v>
      </c>
      <c r="L450" s="2">
        <v>396.9</v>
      </c>
      <c r="M450" s="2">
        <v>18.13</v>
      </c>
      <c r="N450" s="2">
        <v>14.1</v>
      </c>
      <c r="O450" s="3">
        <f>'boston housing'!$J450/10000</f>
        <v>6.6600000000000006E-2</v>
      </c>
      <c r="P450" s="2">
        <f>Table3[[#This Row],[MEDV]]*1000+Table3[[#This Row],[TAX]]</f>
        <v>14766</v>
      </c>
    </row>
    <row r="451" spans="1:16" x14ac:dyDescent="0.3">
      <c r="A451" s="4">
        <v>7.5260100000000003</v>
      </c>
      <c r="B451" s="4">
        <v>0</v>
      </c>
      <c r="C451" s="4">
        <v>18.100000000000001</v>
      </c>
      <c r="D451" s="4">
        <v>0</v>
      </c>
      <c r="E451" s="4">
        <v>0.71299999999999997</v>
      </c>
      <c r="F451" s="4">
        <v>6.4169999999999998</v>
      </c>
      <c r="G451" s="4">
        <v>98.3</v>
      </c>
      <c r="H451" s="4">
        <v>2.1850000000000001</v>
      </c>
      <c r="I451" s="4">
        <v>24</v>
      </c>
      <c r="J451" s="4">
        <v>666</v>
      </c>
      <c r="K451" s="4">
        <v>20.2</v>
      </c>
      <c r="L451" s="4">
        <v>304.20999999999998</v>
      </c>
      <c r="M451" s="4">
        <v>19.309999999999999</v>
      </c>
      <c r="N451" s="4">
        <v>13</v>
      </c>
      <c r="O451" s="5">
        <f>'boston housing'!$J451/10000</f>
        <v>6.6600000000000006E-2</v>
      </c>
      <c r="P451" s="4">
        <f>Table3[[#This Row],[MEDV]]*1000+Table3[[#This Row],[TAX]]</f>
        <v>13666</v>
      </c>
    </row>
    <row r="452" spans="1:16" x14ac:dyDescent="0.3">
      <c r="A452" s="2">
        <v>6.7177199999999999</v>
      </c>
      <c r="B452" s="2">
        <v>0</v>
      </c>
      <c r="C452" s="2">
        <v>18.100000000000001</v>
      </c>
      <c r="D452" s="2">
        <v>0</v>
      </c>
      <c r="E452" s="2">
        <v>0.71299999999999997</v>
      </c>
      <c r="F452" s="2">
        <v>6.7489999999999997</v>
      </c>
      <c r="G452" s="2">
        <v>92.6</v>
      </c>
      <c r="H452" s="2">
        <v>2.3235999999999999</v>
      </c>
      <c r="I452" s="2">
        <v>24</v>
      </c>
      <c r="J452" s="2">
        <v>666</v>
      </c>
      <c r="K452" s="2">
        <v>20.2</v>
      </c>
      <c r="L452" s="2">
        <v>0.32</v>
      </c>
      <c r="M452" s="2">
        <v>17.440000000000001</v>
      </c>
      <c r="N452" s="2">
        <v>13.4</v>
      </c>
      <c r="O452" s="3">
        <f>'boston housing'!$J452/10000</f>
        <v>6.6600000000000006E-2</v>
      </c>
      <c r="P452" s="2">
        <f>Table3[[#This Row],[MEDV]]*1000+Table3[[#This Row],[TAX]]</f>
        <v>14066</v>
      </c>
    </row>
    <row r="453" spans="1:16" x14ac:dyDescent="0.3">
      <c r="A453" s="4">
        <v>5.4411399999999999</v>
      </c>
      <c r="B453" s="4">
        <v>0</v>
      </c>
      <c r="C453" s="4">
        <v>18.100000000000001</v>
      </c>
      <c r="D453" s="4">
        <v>0</v>
      </c>
      <c r="E453" s="4">
        <v>0.71299999999999997</v>
      </c>
      <c r="F453" s="4">
        <v>6.6550000000000002</v>
      </c>
      <c r="G453" s="4">
        <v>98.2</v>
      </c>
      <c r="H453" s="4">
        <v>2.3552</v>
      </c>
      <c r="I453" s="4">
        <v>24</v>
      </c>
      <c r="J453" s="4">
        <v>666</v>
      </c>
      <c r="K453" s="4">
        <v>20.2</v>
      </c>
      <c r="L453" s="4">
        <v>355.29</v>
      </c>
      <c r="M453" s="4">
        <v>17.73</v>
      </c>
      <c r="N453" s="4">
        <v>15.2</v>
      </c>
      <c r="O453" s="5">
        <f>'boston housing'!$J453/10000</f>
        <v>6.6600000000000006E-2</v>
      </c>
      <c r="P453" s="4">
        <f>Table3[[#This Row],[MEDV]]*1000+Table3[[#This Row],[TAX]]</f>
        <v>15866</v>
      </c>
    </row>
    <row r="454" spans="1:16" x14ac:dyDescent="0.3">
      <c r="A454" s="2">
        <v>5.0901699999999996</v>
      </c>
      <c r="B454" s="2">
        <v>0</v>
      </c>
      <c r="C454" s="2">
        <v>18.100000000000001</v>
      </c>
      <c r="D454" s="2">
        <v>0</v>
      </c>
      <c r="E454" s="2">
        <v>0.71299999999999997</v>
      </c>
      <c r="F454" s="2">
        <v>6.2969999999999997</v>
      </c>
      <c r="G454" s="2">
        <v>91.8</v>
      </c>
      <c r="H454" s="2">
        <v>2.3681999999999999</v>
      </c>
      <c r="I454" s="2">
        <v>24</v>
      </c>
      <c r="J454" s="2">
        <v>666</v>
      </c>
      <c r="K454" s="2">
        <v>20.2</v>
      </c>
      <c r="L454" s="2">
        <v>385.09</v>
      </c>
      <c r="M454" s="2">
        <v>17.27</v>
      </c>
      <c r="N454" s="2">
        <v>16.100000000000001</v>
      </c>
      <c r="O454" s="3">
        <f>'boston housing'!$J454/10000</f>
        <v>6.6600000000000006E-2</v>
      </c>
      <c r="P454" s="2">
        <f>Table3[[#This Row],[MEDV]]*1000+Table3[[#This Row],[TAX]]</f>
        <v>16766</v>
      </c>
    </row>
    <row r="455" spans="1:16" x14ac:dyDescent="0.3">
      <c r="A455" s="4">
        <v>8.2480899999999995</v>
      </c>
      <c r="B455" s="4">
        <v>0</v>
      </c>
      <c r="C455" s="4">
        <v>18.100000000000001</v>
      </c>
      <c r="D455" s="4">
        <v>0</v>
      </c>
      <c r="E455" s="4">
        <v>0.71299999999999997</v>
      </c>
      <c r="F455" s="4">
        <v>7.3929999999999998</v>
      </c>
      <c r="G455" s="4">
        <v>99.3</v>
      </c>
      <c r="H455" s="4">
        <v>2.4527000000000001</v>
      </c>
      <c r="I455" s="4">
        <v>24</v>
      </c>
      <c r="J455" s="4">
        <v>666</v>
      </c>
      <c r="K455" s="4">
        <v>20.2</v>
      </c>
      <c r="L455" s="4">
        <v>375.87</v>
      </c>
      <c r="M455" s="4">
        <v>16.739999999999998</v>
      </c>
      <c r="N455" s="4">
        <v>17.8</v>
      </c>
      <c r="O455" s="5">
        <f>'boston housing'!$J455/10000</f>
        <v>6.6600000000000006E-2</v>
      </c>
      <c r="P455" s="4">
        <f>Table3[[#This Row],[MEDV]]*1000+Table3[[#This Row],[TAX]]</f>
        <v>18466</v>
      </c>
    </row>
    <row r="456" spans="1:16" x14ac:dyDescent="0.3">
      <c r="A456" s="2">
        <v>9.5136299999999991</v>
      </c>
      <c r="B456" s="2">
        <v>0</v>
      </c>
      <c r="C456" s="2">
        <v>18.100000000000001</v>
      </c>
      <c r="D456" s="2">
        <v>0</v>
      </c>
      <c r="E456" s="2">
        <v>0.71299999999999997</v>
      </c>
      <c r="F456" s="2">
        <v>6.7279999999999998</v>
      </c>
      <c r="G456" s="2">
        <v>94.1</v>
      </c>
      <c r="H456" s="2">
        <v>2.4961000000000002</v>
      </c>
      <c r="I456" s="2">
        <v>24</v>
      </c>
      <c r="J456" s="2">
        <v>666</v>
      </c>
      <c r="K456" s="2">
        <v>20.2</v>
      </c>
      <c r="L456" s="2">
        <v>6.68</v>
      </c>
      <c r="M456" s="2">
        <v>18.71</v>
      </c>
      <c r="N456" s="2">
        <v>14.9</v>
      </c>
      <c r="O456" s="3">
        <f>'boston housing'!$J456/10000</f>
        <v>6.6600000000000006E-2</v>
      </c>
      <c r="P456" s="2">
        <f>Table3[[#This Row],[MEDV]]*1000+Table3[[#This Row],[TAX]]</f>
        <v>15566</v>
      </c>
    </row>
    <row r="457" spans="1:16" x14ac:dyDescent="0.3">
      <c r="A457" s="4">
        <v>4.75237</v>
      </c>
      <c r="B457" s="4">
        <v>0</v>
      </c>
      <c r="C457" s="4">
        <v>18.100000000000001</v>
      </c>
      <c r="D457" s="4">
        <v>0</v>
      </c>
      <c r="E457" s="4">
        <v>0.71299999999999997</v>
      </c>
      <c r="F457" s="4">
        <v>6.5250000000000004</v>
      </c>
      <c r="G457" s="4">
        <v>86.5</v>
      </c>
      <c r="H457" s="4">
        <v>2.4358</v>
      </c>
      <c r="I457" s="4">
        <v>24</v>
      </c>
      <c r="J457" s="4">
        <v>666</v>
      </c>
      <c r="K457" s="4">
        <v>20.2</v>
      </c>
      <c r="L457" s="4">
        <v>50.92</v>
      </c>
      <c r="M457" s="4">
        <v>18.13</v>
      </c>
      <c r="N457" s="4">
        <v>14.1</v>
      </c>
      <c r="O457" s="5">
        <f>'boston housing'!$J457/10000</f>
        <v>6.6600000000000006E-2</v>
      </c>
      <c r="P457" s="4">
        <f>Table3[[#This Row],[MEDV]]*1000+Table3[[#This Row],[TAX]]</f>
        <v>14766</v>
      </c>
    </row>
    <row r="458" spans="1:16" x14ac:dyDescent="0.3">
      <c r="A458" s="2">
        <v>4.6688299999999998</v>
      </c>
      <c r="B458" s="2">
        <v>0</v>
      </c>
      <c r="C458" s="2">
        <v>18.100000000000001</v>
      </c>
      <c r="D458" s="2">
        <v>0</v>
      </c>
      <c r="E458" s="2">
        <v>0.71299999999999997</v>
      </c>
      <c r="F458" s="2">
        <v>5.976</v>
      </c>
      <c r="G458" s="2">
        <v>87.9</v>
      </c>
      <c r="H458" s="2">
        <v>2.5806</v>
      </c>
      <c r="I458" s="2">
        <v>24</v>
      </c>
      <c r="J458" s="2">
        <v>666</v>
      </c>
      <c r="K458" s="2">
        <v>20.2</v>
      </c>
      <c r="L458" s="2">
        <v>10.48</v>
      </c>
      <c r="M458" s="2">
        <v>19.010000000000002</v>
      </c>
      <c r="N458" s="2">
        <v>12.7</v>
      </c>
      <c r="O458" s="3">
        <f>'boston housing'!$J458/10000</f>
        <v>6.6600000000000006E-2</v>
      </c>
      <c r="P458" s="2">
        <f>Table3[[#This Row],[MEDV]]*1000+Table3[[#This Row],[TAX]]</f>
        <v>13366</v>
      </c>
    </row>
    <row r="459" spans="1:16" x14ac:dyDescent="0.3">
      <c r="A459" s="4">
        <v>8.2005800000000004</v>
      </c>
      <c r="B459" s="4">
        <v>0</v>
      </c>
      <c r="C459" s="4">
        <v>18.100000000000001</v>
      </c>
      <c r="D459" s="4">
        <v>0</v>
      </c>
      <c r="E459" s="4">
        <v>0.71299999999999997</v>
      </c>
      <c r="F459" s="4">
        <v>5.9359999999999999</v>
      </c>
      <c r="G459" s="4">
        <v>80.3</v>
      </c>
      <c r="H459" s="4">
        <v>2.7791999999999999</v>
      </c>
      <c r="I459" s="4">
        <v>24</v>
      </c>
      <c r="J459" s="4">
        <v>666</v>
      </c>
      <c r="K459" s="4">
        <v>20.2</v>
      </c>
      <c r="L459" s="4">
        <v>3.5</v>
      </c>
      <c r="M459" s="4">
        <v>16.940000000000001</v>
      </c>
      <c r="N459" s="4">
        <v>13.5</v>
      </c>
      <c r="O459" s="5">
        <f>'boston housing'!$J459/10000</f>
        <v>6.6600000000000006E-2</v>
      </c>
      <c r="P459" s="4">
        <f>Table3[[#This Row],[MEDV]]*1000+Table3[[#This Row],[TAX]]</f>
        <v>14166</v>
      </c>
    </row>
    <row r="460" spans="1:16" x14ac:dyDescent="0.3">
      <c r="A460" s="2">
        <v>7.75223</v>
      </c>
      <c r="B460" s="2">
        <v>0</v>
      </c>
      <c r="C460" s="2">
        <v>18.100000000000001</v>
      </c>
      <c r="D460" s="2">
        <v>0</v>
      </c>
      <c r="E460" s="2">
        <v>0.71299999999999997</v>
      </c>
      <c r="F460" s="2">
        <v>6.3010000000000002</v>
      </c>
      <c r="G460" s="2">
        <v>83.7</v>
      </c>
      <c r="H460" s="2">
        <v>2.7831000000000001</v>
      </c>
      <c r="I460" s="2">
        <v>24</v>
      </c>
      <c r="J460" s="2">
        <v>666</v>
      </c>
      <c r="K460" s="2">
        <v>20.2</v>
      </c>
      <c r="L460" s="2">
        <v>272.20999999999998</v>
      </c>
      <c r="M460" s="2">
        <v>16.23</v>
      </c>
      <c r="N460" s="2">
        <v>14.9</v>
      </c>
      <c r="O460" s="3">
        <f>'boston housing'!$J460/10000</f>
        <v>6.6600000000000006E-2</v>
      </c>
      <c r="P460" s="2">
        <f>Table3[[#This Row],[MEDV]]*1000+Table3[[#This Row],[TAX]]</f>
        <v>15566</v>
      </c>
    </row>
    <row r="461" spans="1:16" x14ac:dyDescent="0.3">
      <c r="A461" s="4">
        <v>6.8011699999999999</v>
      </c>
      <c r="B461" s="4">
        <v>0</v>
      </c>
      <c r="C461" s="4">
        <v>18.100000000000001</v>
      </c>
      <c r="D461" s="4">
        <v>0</v>
      </c>
      <c r="E461" s="4">
        <v>0.71299999999999997</v>
      </c>
      <c r="F461" s="4">
        <v>6.0810000000000004</v>
      </c>
      <c r="G461" s="4">
        <v>84.4</v>
      </c>
      <c r="H461" s="4">
        <v>2.7174999999999998</v>
      </c>
      <c r="I461" s="4">
        <v>24</v>
      </c>
      <c r="J461" s="4">
        <v>666</v>
      </c>
      <c r="K461" s="4">
        <v>20.2</v>
      </c>
      <c r="L461" s="4">
        <v>396.9</v>
      </c>
      <c r="M461" s="4">
        <v>14.7</v>
      </c>
      <c r="N461" s="4">
        <v>20</v>
      </c>
      <c r="O461" s="5">
        <f>'boston housing'!$J461/10000</f>
        <v>6.6600000000000006E-2</v>
      </c>
      <c r="P461" s="4">
        <f>Table3[[#This Row],[MEDV]]*1000+Table3[[#This Row],[TAX]]</f>
        <v>20666</v>
      </c>
    </row>
    <row r="462" spans="1:16" x14ac:dyDescent="0.3">
      <c r="A462" s="2">
        <v>4.8121299999999998</v>
      </c>
      <c r="B462" s="2">
        <v>0</v>
      </c>
      <c r="C462" s="2">
        <v>18.100000000000001</v>
      </c>
      <c r="D462" s="2">
        <v>0</v>
      </c>
      <c r="E462" s="2">
        <v>0.71299999999999997</v>
      </c>
      <c r="F462" s="2">
        <v>6.7009999999999996</v>
      </c>
      <c r="G462" s="2">
        <v>90</v>
      </c>
      <c r="H462" s="2">
        <v>2.5975000000000001</v>
      </c>
      <c r="I462" s="2">
        <v>24</v>
      </c>
      <c r="J462" s="2">
        <v>666</v>
      </c>
      <c r="K462" s="2">
        <v>20.2</v>
      </c>
      <c r="L462" s="2">
        <v>255.23</v>
      </c>
      <c r="M462" s="2">
        <v>16.420000000000002</v>
      </c>
      <c r="N462" s="2">
        <v>16.399999999999999</v>
      </c>
      <c r="O462" s="3">
        <f>'boston housing'!$J462/10000</f>
        <v>6.6600000000000006E-2</v>
      </c>
      <c r="P462" s="2">
        <f>Table3[[#This Row],[MEDV]]*1000+Table3[[#This Row],[TAX]]</f>
        <v>17066</v>
      </c>
    </row>
    <row r="463" spans="1:16" x14ac:dyDescent="0.3">
      <c r="A463" s="4">
        <v>3.6931099999999999</v>
      </c>
      <c r="B463" s="4">
        <v>0</v>
      </c>
      <c r="C463" s="4">
        <v>18.100000000000001</v>
      </c>
      <c r="D463" s="4">
        <v>0</v>
      </c>
      <c r="E463" s="4">
        <v>0.71299999999999997</v>
      </c>
      <c r="F463" s="4">
        <v>6.3760000000000003</v>
      </c>
      <c r="G463" s="4">
        <v>88.4</v>
      </c>
      <c r="H463" s="4">
        <v>2.5670999999999999</v>
      </c>
      <c r="I463" s="4">
        <v>24</v>
      </c>
      <c r="J463" s="4">
        <v>666</v>
      </c>
      <c r="K463" s="4">
        <v>20.2</v>
      </c>
      <c r="L463" s="4">
        <v>391.43</v>
      </c>
      <c r="M463" s="4">
        <v>14.65</v>
      </c>
      <c r="N463" s="4">
        <v>17.7</v>
      </c>
      <c r="O463" s="5">
        <f>'boston housing'!$J463/10000</f>
        <v>6.6600000000000006E-2</v>
      </c>
      <c r="P463" s="4">
        <f>Table3[[#This Row],[MEDV]]*1000+Table3[[#This Row],[TAX]]</f>
        <v>18366</v>
      </c>
    </row>
    <row r="464" spans="1:16" x14ac:dyDescent="0.3">
      <c r="A464" s="2">
        <v>6.6549199999999997</v>
      </c>
      <c r="B464" s="2">
        <v>0</v>
      </c>
      <c r="C464" s="2">
        <v>18.100000000000001</v>
      </c>
      <c r="D464" s="2">
        <v>0</v>
      </c>
      <c r="E464" s="2">
        <v>0.71299999999999997</v>
      </c>
      <c r="F464" s="2">
        <v>6.3170000000000002</v>
      </c>
      <c r="G464" s="2">
        <v>83</v>
      </c>
      <c r="H464" s="2">
        <v>2.7343999999999999</v>
      </c>
      <c r="I464" s="2">
        <v>24</v>
      </c>
      <c r="J464" s="2">
        <v>666</v>
      </c>
      <c r="K464" s="2">
        <v>20.2</v>
      </c>
      <c r="L464" s="2">
        <v>396.9</v>
      </c>
      <c r="M464" s="2">
        <v>13.99</v>
      </c>
      <c r="N464" s="2">
        <v>19.5</v>
      </c>
      <c r="O464" s="3">
        <f>'boston housing'!$J464/10000</f>
        <v>6.6600000000000006E-2</v>
      </c>
      <c r="P464" s="2">
        <f>Table3[[#This Row],[MEDV]]*1000+Table3[[#This Row],[TAX]]</f>
        <v>20166</v>
      </c>
    </row>
    <row r="465" spans="1:16" x14ac:dyDescent="0.3">
      <c r="A465" s="4">
        <v>5.8211500000000003</v>
      </c>
      <c r="B465" s="4">
        <v>0</v>
      </c>
      <c r="C465" s="4">
        <v>18.100000000000001</v>
      </c>
      <c r="D465" s="4">
        <v>0</v>
      </c>
      <c r="E465" s="4">
        <v>0.71299999999999997</v>
      </c>
      <c r="F465" s="4">
        <v>6.5129999999999999</v>
      </c>
      <c r="G465" s="4">
        <v>89.9</v>
      </c>
      <c r="H465" s="4">
        <v>2.8016000000000001</v>
      </c>
      <c r="I465" s="4">
        <v>24</v>
      </c>
      <c r="J465" s="4">
        <v>666</v>
      </c>
      <c r="K465" s="4">
        <v>20.2</v>
      </c>
      <c r="L465" s="4">
        <v>393.82</v>
      </c>
      <c r="M465" s="4">
        <v>10.29</v>
      </c>
      <c r="N465" s="4">
        <v>20.2</v>
      </c>
      <c r="O465" s="5">
        <f>'boston housing'!$J465/10000</f>
        <v>6.6600000000000006E-2</v>
      </c>
      <c r="P465" s="4">
        <f>Table3[[#This Row],[MEDV]]*1000+Table3[[#This Row],[TAX]]</f>
        <v>20866</v>
      </c>
    </row>
    <row r="466" spans="1:16" x14ac:dyDescent="0.3">
      <c r="A466" s="2">
        <v>7.8393199999999998</v>
      </c>
      <c r="B466" s="2">
        <v>0</v>
      </c>
      <c r="C466" s="2">
        <v>18.100000000000001</v>
      </c>
      <c r="D466" s="2">
        <v>0</v>
      </c>
      <c r="E466" s="2">
        <v>0.65500000000000003</v>
      </c>
      <c r="F466" s="2">
        <v>6.2089999999999996</v>
      </c>
      <c r="G466" s="2">
        <v>65.400000000000006</v>
      </c>
      <c r="H466" s="2">
        <v>2.9634</v>
      </c>
      <c r="I466" s="2">
        <v>24</v>
      </c>
      <c r="J466" s="2">
        <v>666</v>
      </c>
      <c r="K466" s="2">
        <v>20.2</v>
      </c>
      <c r="L466" s="2">
        <v>396.9</v>
      </c>
      <c r="M466" s="2">
        <v>13.22</v>
      </c>
      <c r="N466" s="2">
        <v>21.4</v>
      </c>
      <c r="O466" s="3">
        <f>'boston housing'!$J466/10000</f>
        <v>6.6600000000000006E-2</v>
      </c>
      <c r="P466" s="2">
        <f>Table3[[#This Row],[MEDV]]*1000+Table3[[#This Row],[TAX]]</f>
        <v>22066</v>
      </c>
    </row>
    <row r="467" spans="1:16" x14ac:dyDescent="0.3">
      <c r="A467" s="4">
        <v>3.1636000000000002</v>
      </c>
      <c r="B467" s="4">
        <v>0</v>
      </c>
      <c r="C467" s="4">
        <v>18.100000000000001</v>
      </c>
      <c r="D467" s="4">
        <v>0</v>
      </c>
      <c r="E467" s="4">
        <v>0.65500000000000003</v>
      </c>
      <c r="F467" s="4">
        <v>5.7590000000000003</v>
      </c>
      <c r="G467" s="4">
        <v>48.2</v>
      </c>
      <c r="H467" s="4">
        <v>3.0665</v>
      </c>
      <c r="I467" s="4">
        <v>24</v>
      </c>
      <c r="J467" s="4">
        <v>666</v>
      </c>
      <c r="K467" s="4">
        <v>20.2</v>
      </c>
      <c r="L467" s="4">
        <v>334.4</v>
      </c>
      <c r="M467" s="4">
        <v>14.13</v>
      </c>
      <c r="N467" s="4">
        <v>19.899999999999999</v>
      </c>
      <c r="O467" s="5">
        <f>'boston housing'!$J467/10000</f>
        <v>6.6600000000000006E-2</v>
      </c>
      <c r="P467" s="4">
        <f>Table3[[#This Row],[MEDV]]*1000+Table3[[#This Row],[TAX]]</f>
        <v>20566</v>
      </c>
    </row>
    <row r="468" spans="1:16" x14ac:dyDescent="0.3">
      <c r="A468" s="2">
        <v>3.7749799999999998</v>
      </c>
      <c r="B468" s="2">
        <v>0</v>
      </c>
      <c r="C468" s="2">
        <v>18.100000000000001</v>
      </c>
      <c r="D468" s="2">
        <v>0</v>
      </c>
      <c r="E468" s="2">
        <v>0.65500000000000003</v>
      </c>
      <c r="F468" s="2">
        <v>5.952</v>
      </c>
      <c r="G468" s="2">
        <v>84.7</v>
      </c>
      <c r="H468" s="2">
        <v>2.8715000000000002</v>
      </c>
      <c r="I468" s="2">
        <v>24</v>
      </c>
      <c r="J468" s="2">
        <v>666</v>
      </c>
      <c r="K468" s="2">
        <v>20.2</v>
      </c>
      <c r="L468" s="2">
        <v>22.01</v>
      </c>
      <c r="M468" s="2">
        <v>17.149999999999999</v>
      </c>
      <c r="N468" s="2">
        <v>19</v>
      </c>
      <c r="O468" s="3">
        <f>'boston housing'!$J468/10000</f>
        <v>6.6600000000000006E-2</v>
      </c>
      <c r="P468" s="2">
        <f>Table3[[#This Row],[MEDV]]*1000+Table3[[#This Row],[TAX]]</f>
        <v>19666</v>
      </c>
    </row>
    <row r="469" spans="1:16" x14ac:dyDescent="0.3">
      <c r="A469" s="4">
        <v>4.4222799999999998</v>
      </c>
      <c r="B469" s="4">
        <v>0</v>
      </c>
      <c r="C469" s="4">
        <v>18.100000000000001</v>
      </c>
      <c r="D469" s="4">
        <v>0</v>
      </c>
      <c r="E469" s="4">
        <v>0.58399999999999996</v>
      </c>
      <c r="F469" s="4">
        <v>6.0030000000000001</v>
      </c>
      <c r="G469" s="4">
        <v>94.5</v>
      </c>
      <c r="H469" s="4">
        <v>2.5402999999999998</v>
      </c>
      <c r="I469" s="4">
        <v>24</v>
      </c>
      <c r="J469" s="4">
        <v>666</v>
      </c>
      <c r="K469" s="4">
        <v>20.2</v>
      </c>
      <c r="L469" s="4">
        <v>331.29</v>
      </c>
      <c r="M469" s="4">
        <v>21.32</v>
      </c>
      <c r="N469" s="4">
        <v>19.100000000000001</v>
      </c>
      <c r="O469" s="5">
        <f>'boston housing'!$J469/10000</f>
        <v>6.6600000000000006E-2</v>
      </c>
      <c r="P469" s="4">
        <f>Table3[[#This Row],[MEDV]]*1000+Table3[[#This Row],[TAX]]</f>
        <v>19766</v>
      </c>
    </row>
    <row r="470" spans="1:16" x14ac:dyDescent="0.3">
      <c r="A470" s="2">
        <v>15.575699999999999</v>
      </c>
      <c r="B470" s="2">
        <v>0</v>
      </c>
      <c r="C470" s="2">
        <v>18.100000000000001</v>
      </c>
      <c r="D470" s="2">
        <v>0</v>
      </c>
      <c r="E470" s="2">
        <v>0.57999999999999996</v>
      </c>
      <c r="F470" s="2">
        <v>5.9260000000000002</v>
      </c>
      <c r="G470" s="2">
        <v>71</v>
      </c>
      <c r="H470" s="2">
        <v>2.9083999999999999</v>
      </c>
      <c r="I470" s="2">
        <v>24</v>
      </c>
      <c r="J470" s="2">
        <v>666</v>
      </c>
      <c r="K470" s="2">
        <v>20.2</v>
      </c>
      <c r="L470" s="2">
        <v>368.74</v>
      </c>
      <c r="M470" s="2">
        <v>18.13</v>
      </c>
      <c r="N470" s="2">
        <v>19.100000000000001</v>
      </c>
      <c r="O470" s="3">
        <f>'boston housing'!$J470/10000</f>
        <v>6.6600000000000006E-2</v>
      </c>
      <c r="P470" s="2">
        <f>Table3[[#This Row],[MEDV]]*1000+Table3[[#This Row],[TAX]]</f>
        <v>19766</v>
      </c>
    </row>
    <row r="471" spans="1:16" x14ac:dyDescent="0.3">
      <c r="A471" s="4">
        <v>13.075100000000001</v>
      </c>
      <c r="B471" s="4">
        <v>0</v>
      </c>
      <c r="C471" s="4">
        <v>18.100000000000001</v>
      </c>
      <c r="D471" s="4">
        <v>0</v>
      </c>
      <c r="E471" s="4">
        <v>0.57999999999999996</v>
      </c>
      <c r="F471" s="4">
        <v>5.7130000000000001</v>
      </c>
      <c r="G471" s="4">
        <v>56.7</v>
      </c>
      <c r="H471" s="4">
        <v>2.8237000000000001</v>
      </c>
      <c r="I471" s="4">
        <v>24</v>
      </c>
      <c r="J471" s="4">
        <v>666</v>
      </c>
      <c r="K471" s="4">
        <v>20.2</v>
      </c>
      <c r="L471" s="4">
        <v>396.9</v>
      </c>
      <c r="M471" s="4">
        <v>14.76</v>
      </c>
      <c r="N471" s="4">
        <v>20.100000000000001</v>
      </c>
      <c r="O471" s="5">
        <f>'boston housing'!$J471/10000</f>
        <v>6.6600000000000006E-2</v>
      </c>
      <c r="P471" s="4">
        <f>Table3[[#This Row],[MEDV]]*1000+Table3[[#This Row],[TAX]]</f>
        <v>20766</v>
      </c>
    </row>
    <row r="472" spans="1:16" x14ac:dyDescent="0.3">
      <c r="A472" s="2">
        <v>4.3487900000000002</v>
      </c>
      <c r="B472" s="2">
        <v>0</v>
      </c>
      <c r="C472" s="2">
        <v>18.100000000000001</v>
      </c>
      <c r="D472" s="2">
        <v>0</v>
      </c>
      <c r="E472" s="2">
        <v>0.57999999999999996</v>
      </c>
      <c r="F472" s="2">
        <v>6.1669999999999998</v>
      </c>
      <c r="G472" s="2">
        <v>84</v>
      </c>
      <c r="H472" s="2">
        <v>3.0333999999999999</v>
      </c>
      <c r="I472" s="2">
        <v>24</v>
      </c>
      <c r="J472" s="2">
        <v>666</v>
      </c>
      <c r="K472" s="2">
        <v>20.2</v>
      </c>
      <c r="L472" s="2">
        <v>396.9</v>
      </c>
      <c r="M472" s="2">
        <v>16.29</v>
      </c>
      <c r="N472" s="2">
        <v>19.899999999999999</v>
      </c>
      <c r="O472" s="3">
        <f>'boston housing'!$J472/10000</f>
        <v>6.6600000000000006E-2</v>
      </c>
      <c r="P472" s="2">
        <f>Table3[[#This Row],[MEDV]]*1000+Table3[[#This Row],[TAX]]</f>
        <v>20566</v>
      </c>
    </row>
    <row r="473" spans="1:16" x14ac:dyDescent="0.3">
      <c r="A473" s="4">
        <v>4.0384099999999998</v>
      </c>
      <c r="B473" s="4">
        <v>0</v>
      </c>
      <c r="C473" s="4">
        <v>18.100000000000001</v>
      </c>
      <c r="D473" s="4">
        <v>0</v>
      </c>
      <c r="E473" s="4">
        <v>0.53200000000000003</v>
      </c>
      <c r="F473" s="4">
        <v>6.2290000000000001</v>
      </c>
      <c r="G473" s="4">
        <v>90.7</v>
      </c>
      <c r="H473" s="4">
        <v>3.0992999999999999</v>
      </c>
      <c r="I473" s="4">
        <v>24</v>
      </c>
      <c r="J473" s="4">
        <v>666</v>
      </c>
      <c r="K473" s="4">
        <v>20.2</v>
      </c>
      <c r="L473" s="4">
        <v>395.33</v>
      </c>
      <c r="M473" s="4">
        <v>12.87</v>
      </c>
      <c r="N473" s="4">
        <v>19.600000000000001</v>
      </c>
      <c r="O473" s="5">
        <f>'boston housing'!$J473/10000</f>
        <v>6.6600000000000006E-2</v>
      </c>
      <c r="P473" s="4">
        <f>Table3[[#This Row],[MEDV]]*1000+Table3[[#This Row],[TAX]]</f>
        <v>20266</v>
      </c>
    </row>
    <row r="474" spans="1:16" x14ac:dyDescent="0.3">
      <c r="A474" s="2">
        <v>3.5686800000000001</v>
      </c>
      <c r="B474" s="2">
        <v>0</v>
      </c>
      <c r="C474" s="2">
        <v>18.100000000000001</v>
      </c>
      <c r="D474" s="2">
        <v>0</v>
      </c>
      <c r="E474" s="2">
        <v>0.57999999999999996</v>
      </c>
      <c r="F474" s="2">
        <v>6.4370000000000003</v>
      </c>
      <c r="G474" s="2">
        <v>75</v>
      </c>
      <c r="H474" s="2">
        <v>2.8965000000000001</v>
      </c>
      <c r="I474" s="2">
        <v>24</v>
      </c>
      <c r="J474" s="2">
        <v>666</v>
      </c>
      <c r="K474" s="2">
        <v>20.2</v>
      </c>
      <c r="L474" s="2">
        <v>393.37</v>
      </c>
      <c r="M474" s="2">
        <v>14.36</v>
      </c>
      <c r="N474" s="2">
        <v>23.2</v>
      </c>
      <c r="O474" s="3">
        <f>'boston housing'!$J474/10000</f>
        <v>6.6600000000000006E-2</v>
      </c>
      <c r="P474" s="2">
        <f>Table3[[#This Row],[MEDV]]*1000+Table3[[#This Row],[TAX]]</f>
        <v>23866</v>
      </c>
    </row>
    <row r="475" spans="1:16" x14ac:dyDescent="0.3">
      <c r="A475" s="4">
        <v>4.64689</v>
      </c>
      <c r="B475" s="4">
        <v>0</v>
      </c>
      <c r="C475" s="4">
        <v>18.100000000000001</v>
      </c>
      <c r="D475" s="4">
        <v>0</v>
      </c>
      <c r="E475" s="4">
        <v>0.61399999999999999</v>
      </c>
      <c r="F475" s="4">
        <v>6.98</v>
      </c>
      <c r="G475" s="4">
        <v>67.599999999999994</v>
      </c>
      <c r="H475" s="4">
        <v>2.5329000000000002</v>
      </c>
      <c r="I475" s="4">
        <v>24</v>
      </c>
      <c r="J475" s="4">
        <v>666</v>
      </c>
      <c r="K475" s="4">
        <v>20.2</v>
      </c>
      <c r="L475" s="4">
        <v>374.68</v>
      </c>
      <c r="M475" s="4">
        <v>11.66</v>
      </c>
      <c r="N475" s="4">
        <v>29.8</v>
      </c>
      <c r="O475" s="5">
        <f>'boston housing'!$J475/10000</f>
        <v>6.6600000000000006E-2</v>
      </c>
      <c r="P475" s="4">
        <f>Table3[[#This Row],[MEDV]]*1000+Table3[[#This Row],[TAX]]</f>
        <v>30466</v>
      </c>
    </row>
    <row r="476" spans="1:16" x14ac:dyDescent="0.3">
      <c r="A476" s="2">
        <v>8.05579</v>
      </c>
      <c r="B476" s="2">
        <v>0</v>
      </c>
      <c r="C476" s="2">
        <v>18.100000000000001</v>
      </c>
      <c r="D476" s="2">
        <v>0</v>
      </c>
      <c r="E476" s="2">
        <v>0.58399999999999996</v>
      </c>
      <c r="F476" s="2">
        <v>5.4269999999999996</v>
      </c>
      <c r="G476" s="2">
        <v>95.4</v>
      </c>
      <c r="H476" s="2">
        <v>2.4298000000000002</v>
      </c>
      <c r="I476" s="2">
        <v>24</v>
      </c>
      <c r="J476" s="2">
        <v>666</v>
      </c>
      <c r="K476" s="2">
        <v>20.2</v>
      </c>
      <c r="L476" s="2">
        <v>352.58</v>
      </c>
      <c r="M476" s="2">
        <v>18.14</v>
      </c>
      <c r="N476" s="2">
        <v>13.8</v>
      </c>
      <c r="O476" s="3">
        <f>'boston housing'!$J476/10000</f>
        <v>6.6600000000000006E-2</v>
      </c>
      <c r="P476" s="2">
        <f>Table3[[#This Row],[MEDV]]*1000+Table3[[#This Row],[TAX]]</f>
        <v>14466</v>
      </c>
    </row>
    <row r="477" spans="1:16" x14ac:dyDescent="0.3">
      <c r="A477" s="4">
        <v>6.3931199999999997</v>
      </c>
      <c r="B477" s="4">
        <v>0</v>
      </c>
      <c r="C477" s="4">
        <v>18.100000000000001</v>
      </c>
      <c r="D477" s="4">
        <v>0</v>
      </c>
      <c r="E477" s="4">
        <v>0.58399999999999996</v>
      </c>
      <c r="F477" s="4">
        <v>6.1619999999999999</v>
      </c>
      <c r="G477" s="4">
        <v>97.4</v>
      </c>
      <c r="H477" s="4">
        <v>2.206</v>
      </c>
      <c r="I477" s="4">
        <v>24</v>
      </c>
      <c r="J477" s="4">
        <v>666</v>
      </c>
      <c r="K477" s="4">
        <v>20.2</v>
      </c>
      <c r="L477" s="4">
        <v>302.76</v>
      </c>
      <c r="M477" s="4">
        <v>24.1</v>
      </c>
      <c r="N477" s="4">
        <v>13.3</v>
      </c>
      <c r="O477" s="5">
        <f>'boston housing'!$J477/10000</f>
        <v>6.6600000000000006E-2</v>
      </c>
      <c r="P477" s="4">
        <f>Table3[[#This Row],[MEDV]]*1000+Table3[[#This Row],[TAX]]</f>
        <v>13966</v>
      </c>
    </row>
    <row r="478" spans="1:16" x14ac:dyDescent="0.3">
      <c r="A478" s="2">
        <v>4.87141</v>
      </c>
      <c r="B478" s="2">
        <v>0</v>
      </c>
      <c r="C478" s="2">
        <v>18.100000000000001</v>
      </c>
      <c r="D478" s="2">
        <v>0</v>
      </c>
      <c r="E478" s="2">
        <v>0.61399999999999999</v>
      </c>
      <c r="F478" s="2">
        <v>6.484</v>
      </c>
      <c r="G478" s="2">
        <v>93.6</v>
      </c>
      <c r="H478" s="2">
        <v>2.3052999999999999</v>
      </c>
      <c r="I478" s="2">
        <v>24</v>
      </c>
      <c r="J478" s="2">
        <v>666</v>
      </c>
      <c r="K478" s="2">
        <v>20.2</v>
      </c>
      <c r="L478" s="2">
        <v>396.21</v>
      </c>
      <c r="M478" s="2">
        <v>18.68</v>
      </c>
      <c r="N478" s="2">
        <v>16.7</v>
      </c>
      <c r="O478" s="3">
        <f>'boston housing'!$J478/10000</f>
        <v>6.6600000000000006E-2</v>
      </c>
      <c r="P478" s="2">
        <f>Table3[[#This Row],[MEDV]]*1000+Table3[[#This Row],[TAX]]</f>
        <v>17366</v>
      </c>
    </row>
    <row r="479" spans="1:16" x14ac:dyDescent="0.3">
      <c r="A479" s="4">
        <v>15.023400000000001</v>
      </c>
      <c r="B479" s="4">
        <v>0</v>
      </c>
      <c r="C479" s="4">
        <v>18.100000000000001</v>
      </c>
      <c r="D479" s="4">
        <v>0</v>
      </c>
      <c r="E479" s="4">
        <v>0.61399999999999999</v>
      </c>
      <c r="F479" s="4">
        <v>5.3040000000000003</v>
      </c>
      <c r="G479" s="4">
        <v>97.3</v>
      </c>
      <c r="H479" s="4">
        <v>2.1006999999999998</v>
      </c>
      <c r="I479" s="4">
        <v>24</v>
      </c>
      <c r="J479" s="4">
        <v>666</v>
      </c>
      <c r="K479" s="4">
        <v>20.2</v>
      </c>
      <c r="L479" s="4">
        <v>349.48</v>
      </c>
      <c r="M479" s="4">
        <v>24.91</v>
      </c>
      <c r="N479" s="4">
        <v>12</v>
      </c>
      <c r="O479" s="5">
        <f>'boston housing'!$J479/10000</f>
        <v>6.6600000000000006E-2</v>
      </c>
      <c r="P479" s="4">
        <f>Table3[[#This Row],[MEDV]]*1000+Table3[[#This Row],[TAX]]</f>
        <v>12666</v>
      </c>
    </row>
    <row r="480" spans="1:16" x14ac:dyDescent="0.3">
      <c r="A480" s="2">
        <v>10.233000000000001</v>
      </c>
      <c r="B480" s="2">
        <v>0</v>
      </c>
      <c r="C480" s="2">
        <v>18.100000000000001</v>
      </c>
      <c r="D480" s="2">
        <v>0</v>
      </c>
      <c r="E480" s="2">
        <v>0.61399999999999999</v>
      </c>
      <c r="F480" s="2">
        <v>6.1849999999999996</v>
      </c>
      <c r="G480" s="2">
        <v>96.7</v>
      </c>
      <c r="H480" s="2">
        <v>2.1705000000000001</v>
      </c>
      <c r="I480" s="2">
        <v>24</v>
      </c>
      <c r="J480" s="2">
        <v>666</v>
      </c>
      <c r="K480" s="2">
        <v>20.2</v>
      </c>
      <c r="L480" s="2">
        <v>379.7</v>
      </c>
      <c r="M480" s="2">
        <v>18.03</v>
      </c>
      <c r="N480" s="2">
        <v>14.6</v>
      </c>
      <c r="O480" s="3">
        <f>'boston housing'!$J480/10000</f>
        <v>6.6600000000000006E-2</v>
      </c>
      <c r="P480" s="2">
        <f>Table3[[#This Row],[MEDV]]*1000+Table3[[#This Row],[TAX]]</f>
        <v>15266</v>
      </c>
    </row>
    <row r="481" spans="1:16" x14ac:dyDescent="0.3">
      <c r="A481" s="4">
        <v>14.3337</v>
      </c>
      <c r="B481" s="4">
        <v>0</v>
      </c>
      <c r="C481" s="4">
        <v>18.100000000000001</v>
      </c>
      <c r="D481" s="4">
        <v>0</v>
      </c>
      <c r="E481" s="4">
        <v>0.61399999999999999</v>
      </c>
      <c r="F481" s="4">
        <v>6.2290000000000001</v>
      </c>
      <c r="G481" s="4">
        <v>88</v>
      </c>
      <c r="H481" s="4">
        <v>1.9512</v>
      </c>
      <c r="I481" s="4">
        <v>24</v>
      </c>
      <c r="J481" s="4">
        <v>666</v>
      </c>
      <c r="K481" s="4">
        <v>20.2</v>
      </c>
      <c r="L481" s="4">
        <v>383.32</v>
      </c>
      <c r="M481" s="4">
        <v>13.11</v>
      </c>
      <c r="N481" s="4">
        <v>21.4</v>
      </c>
      <c r="O481" s="5">
        <f>'boston housing'!$J481/10000</f>
        <v>6.6600000000000006E-2</v>
      </c>
      <c r="P481" s="4">
        <f>Table3[[#This Row],[MEDV]]*1000+Table3[[#This Row],[TAX]]</f>
        <v>22066</v>
      </c>
    </row>
    <row r="482" spans="1:16" x14ac:dyDescent="0.3">
      <c r="A482" s="2">
        <v>5.8240100000000004</v>
      </c>
      <c r="B482" s="2">
        <v>0</v>
      </c>
      <c r="C482" s="2">
        <v>18.100000000000001</v>
      </c>
      <c r="D482" s="2">
        <v>0</v>
      </c>
      <c r="E482" s="2">
        <v>0.53200000000000003</v>
      </c>
      <c r="F482" s="2">
        <v>6.242</v>
      </c>
      <c r="G482" s="2">
        <v>64.7</v>
      </c>
      <c r="H482" s="2">
        <v>3.4241999999999999</v>
      </c>
      <c r="I482" s="2">
        <v>24</v>
      </c>
      <c r="J482" s="2">
        <v>666</v>
      </c>
      <c r="K482" s="2">
        <v>20.2</v>
      </c>
      <c r="L482" s="2">
        <v>396.9</v>
      </c>
      <c r="M482" s="2">
        <v>10.74</v>
      </c>
      <c r="N482" s="2">
        <v>23</v>
      </c>
      <c r="O482" s="3">
        <f>'boston housing'!$J482/10000</f>
        <v>6.6600000000000006E-2</v>
      </c>
      <c r="P482" s="2">
        <f>Table3[[#This Row],[MEDV]]*1000+Table3[[#This Row],[TAX]]</f>
        <v>23666</v>
      </c>
    </row>
    <row r="483" spans="1:16" x14ac:dyDescent="0.3">
      <c r="A483" s="4">
        <v>5.7081799999999996</v>
      </c>
      <c r="B483" s="4">
        <v>0</v>
      </c>
      <c r="C483" s="4">
        <v>18.100000000000001</v>
      </c>
      <c r="D483" s="4">
        <v>0</v>
      </c>
      <c r="E483" s="4">
        <v>0.53200000000000003</v>
      </c>
      <c r="F483" s="4">
        <v>6.75</v>
      </c>
      <c r="G483" s="4">
        <v>74.900000000000006</v>
      </c>
      <c r="H483" s="4">
        <v>3.3317000000000001</v>
      </c>
      <c r="I483" s="4">
        <v>24</v>
      </c>
      <c r="J483" s="4">
        <v>666</v>
      </c>
      <c r="K483" s="4">
        <v>20.2</v>
      </c>
      <c r="L483" s="4">
        <v>393.07</v>
      </c>
      <c r="M483" s="4">
        <v>7.74</v>
      </c>
      <c r="N483" s="4">
        <v>23.7</v>
      </c>
      <c r="O483" s="5">
        <f>'boston housing'!$J483/10000</f>
        <v>6.6600000000000006E-2</v>
      </c>
      <c r="P483" s="4">
        <f>Table3[[#This Row],[MEDV]]*1000+Table3[[#This Row],[TAX]]</f>
        <v>24366</v>
      </c>
    </row>
    <row r="484" spans="1:16" x14ac:dyDescent="0.3">
      <c r="A484" s="2">
        <v>5.73116</v>
      </c>
      <c r="B484" s="2">
        <v>0</v>
      </c>
      <c r="C484" s="2">
        <v>18.100000000000001</v>
      </c>
      <c r="D484" s="2">
        <v>0</v>
      </c>
      <c r="E484" s="2">
        <v>0.53200000000000003</v>
      </c>
      <c r="F484" s="2">
        <v>7.0609999999999999</v>
      </c>
      <c r="G484" s="2">
        <v>77</v>
      </c>
      <c r="H484" s="2">
        <v>3.4106000000000001</v>
      </c>
      <c r="I484" s="2">
        <v>24</v>
      </c>
      <c r="J484" s="2">
        <v>666</v>
      </c>
      <c r="K484" s="2">
        <v>20.2</v>
      </c>
      <c r="L484" s="2">
        <v>395.28</v>
      </c>
      <c r="M484" s="2">
        <v>7.01</v>
      </c>
      <c r="N484" s="2">
        <v>25</v>
      </c>
      <c r="O484" s="3">
        <f>'boston housing'!$J484/10000</f>
        <v>6.6600000000000006E-2</v>
      </c>
      <c r="P484" s="2">
        <f>Table3[[#This Row],[MEDV]]*1000+Table3[[#This Row],[TAX]]</f>
        <v>25666</v>
      </c>
    </row>
    <row r="485" spans="1:16" x14ac:dyDescent="0.3">
      <c r="A485" s="4">
        <v>2.8183799999999999</v>
      </c>
      <c r="B485" s="4">
        <v>0</v>
      </c>
      <c r="C485" s="4">
        <v>18.100000000000001</v>
      </c>
      <c r="D485" s="4">
        <v>0</v>
      </c>
      <c r="E485" s="4">
        <v>0.53200000000000003</v>
      </c>
      <c r="F485" s="4">
        <v>5.7619999999999996</v>
      </c>
      <c r="G485" s="4">
        <v>40.299999999999997</v>
      </c>
      <c r="H485" s="4">
        <v>4.0983000000000001</v>
      </c>
      <c r="I485" s="4">
        <v>24</v>
      </c>
      <c r="J485" s="4">
        <v>666</v>
      </c>
      <c r="K485" s="4">
        <v>20.2</v>
      </c>
      <c r="L485" s="4">
        <v>392.92</v>
      </c>
      <c r="M485" s="4">
        <v>10.42</v>
      </c>
      <c r="N485" s="4">
        <v>21.8</v>
      </c>
      <c r="O485" s="5">
        <f>'boston housing'!$J485/10000</f>
        <v>6.6600000000000006E-2</v>
      </c>
      <c r="P485" s="4">
        <f>Table3[[#This Row],[MEDV]]*1000+Table3[[#This Row],[TAX]]</f>
        <v>22466</v>
      </c>
    </row>
    <row r="486" spans="1:16" x14ac:dyDescent="0.3">
      <c r="A486" s="2">
        <v>2.3785699999999999</v>
      </c>
      <c r="B486" s="2">
        <v>0</v>
      </c>
      <c r="C486" s="2">
        <v>18.100000000000001</v>
      </c>
      <c r="D486" s="2">
        <v>0</v>
      </c>
      <c r="E486" s="2">
        <v>0.58299999999999996</v>
      </c>
      <c r="F486" s="2">
        <v>5.8710000000000004</v>
      </c>
      <c r="G486" s="2">
        <v>41.9</v>
      </c>
      <c r="H486" s="2">
        <v>3.7240000000000002</v>
      </c>
      <c r="I486" s="2">
        <v>24</v>
      </c>
      <c r="J486" s="2">
        <v>666</v>
      </c>
      <c r="K486" s="2">
        <v>20.2</v>
      </c>
      <c r="L486" s="2">
        <v>370.73</v>
      </c>
      <c r="M486" s="2">
        <v>13.34</v>
      </c>
      <c r="N486" s="2">
        <v>20.6</v>
      </c>
      <c r="O486" s="3">
        <f>'boston housing'!$J486/10000</f>
        <v>6.6600000000000006E-2</v>
      </c>
      <c r="P486" s="2">
        <f>Table3[[#This Row],[MEDV]]*1000+Table3[[#This Row],[TAX]]</f>
        <v>21266</v>
      </c>
    </row>
    <row r="487" spans="1:16" x14ac:dyDescent="0.3">
      <c r="A487" s="4">
        <v>3.67367</v>
      </c>
      <c r="B487" s="4">
        <v>0</v>
      </c>
      <c r="C487" s="4">
        <v>18.100000000000001</v>
      </c>
      <c r="D487" s="4">
        <v>0</v>
      </c>
      <c r="E487" s="4">
        <v>0.58299999999999996</v>
      </c>
      <c r="F487" s="4">
        <v>6.3120000000000003</v>
      </c>
      <c r="G487" s="4">
        <v>51.9</v>
      </c>
      <c r="H487" s="4">
        <v>3.9916999999999998</v>
      </c>
      <c r="I487" s="4">
        <v>24</v>
      </c>
      <c r="J487" s="4">
        <v>666</v>
      </c>
      <c r="K487" s="4">
        <v>20.2</v>
      </c>
      <c r="L487" s="4">
        <v>388.62</v>
      </c>
      <c r="M487" s="4">
        <v>10.58</v>
      </c>
      <c r="N487" s="4">
        <v>21.2</v>
      </c>
      <c r="O487" s="5">
        <f>'boston housing'!$J487/10000</f>
        <v>6.6600000000000006E-2</v>
      </c>
      <c r="P487" s="4">
        <f>Table3[[#This Row],[MEDV]]*1000+Table3[[#This Row],[TAX]]</f>
        <v>21866</v>
      </c>
    </row>
    <row r="488" spans="1:16" x14ac:dyDescent="0.3">
      <c r="A488" s="2">
        <v>5.6917499999999999</v>
      </c>
      <c r="B488" s="2">
        <v>0</v>
      </c>
      <c r="C488" s="2">
        <v>18.100000000000001</v>
      </c>
      <c r="D488" s="2">
        <v>0</v>
      </c>
      <c r="E488" s="2">
        <v>0.58299999999999996</v>
      </c>
      <c r="F488" s="2">
        <v>6.1139999999999999</v>
      </c>
      <c r="G488" s="2">
        <v>79.8</v>
      </c>
      <c r="H488" s="2">
        <v>3.5459000000000001</v>
      </c>
      <c r="I488" s="2">
        <v>24</v>
      </c>
      <c r="J488" s="2">
        <v>666</v>
      </c>
      <c r="K488" s="2">
        <v>20.2</v>
      </c>
      <c r="L488" s="2">
        <v>392.68</v>
      </c>
      <c r="M488" s="2">
        <v>14.98</v>
      </c>
      <c r="N488" s="2">
        <v>19.100000000000001</v>
      </c>
      <c r="O488" s="3">
        <f>'boston housing'!$J488/10000</f>
        <v>6.6600000000000006E-2</v>
      </c>
      <c r="P488" s="2">
        <f>Table3[[#This Row],[MEDV]]*1000+Table3[[#This Row],[TAX]]</f>
        <v>19766</v>
      </c>
    </row>
    <row r="489" spans="1:16" x14ac:dyDescent="0.3">
      <c r="A489" s="4">
        <v>4.8356700000000004</v>
      </c>
      <c r="B489" s="4">
        <v>0</v>
      </c>
      <c r="C489" s="4">
        <v>18.100000000000001</v>
      </c>
      <c r="D489" s="4">
        <v>0</v>
      </c>
      <c r="E489" s="4">
        <v>0.58299999999999996</v>
      </c>
      <c r="F489" s="4">
        <v>5.9050000000000002</v>
      </c>
      <c r="G489" s="4">
        <v>53.2</v>
      </c>
      <c r="H489" s="4">
        <v>3.1522999999999999</v>
      </c>
      <c r="I489" s="4">
        <v>24</v>
      </c>
      <c r="J489" s="4">
        <v>666</v>
      </c>
      <c r="K489" s="4">
        <v>20.2</v>
      </c>
      <c r="L489" s="4">
        <v>388.22</v>
      </c>
      <c r="M489" s="4">
        <v>11.45</v>
      </c>
      <c r="N489" s="4">
        <v>20.6</v>
      </c>
      <c r="O489" s="5">
        <f>'boston housing'!$J489/10000</f>
        <v>6.6600000000000006E-2</v>
      </c>
      <c r="P489" s="4">
        <f>Table3[[#This Row],[MEDV]]*1000+Table3[[#This Row],[TAX]]</f>
        <v>21266</v>
      </c>
    </row>
    <row r="490" spans="1:16" x14ac:dyDescent="0.3">
      <c r="A490" s="2">
        <v>0.15085999999999999</v>
      </c>
      <c r="B490" s="2">
        <v>0</v>
      </c>
      <c r="C490" s="2">
        <v>27.74</v>
      </c>
      <c r="D490" s="2">
        <v>0</v>
      </c>
      <c r="E490" s="2">
        <v>0.60899999999999999</v>
      </c>
      <c r="F490" s="2">
        <v>5.4539999999999997</v>
      </c>
      <c r="G490" s="2">
        <v>92.7</v>
      </c>
      <c r="H490" s="2">
        <v>1.8209</v>
      </c>
      <c r="I490" s="2">
        <v>4</v>
      </c>
      <c r="J490" s="2">
        <v>711</v>
      </c>
      <c r="K490" s="2">
        <v>20.100000000000001</v>
      </c>
      <c r="L490" s="2">
        <v>395.09</v>
      </c>
      <c r="M490" s="2">
        <v>18.059999999999999</v>
      </c>
      <c r="N490" s="2">
        <v>15.2</v>
      </c>
      <c r="O490" s="3">
        <f>'boston housing'!$J490/10000</f>
        <v>7.1099999999999997E-2</v>
      </c>
      <c r="P490" s="2">
        <f>Table3[[#This Row],[MEDV]]*1000+Table3[[#This Row],[TAX]]</f>
        <v>15911</v>
      </c>
    </row>
    <row r="491" spans="1:16" x14ac:dyDescent="0.3">
      <c r="A491" s="4">
        <v>0.18337000000000001</v>
      </c>
      <c r="B491" s="4">
        <v>0</v>
      </c>
      <c r="C491" s="4">
        <v>27.74</v>
      </c>
      <c r="D491" s="4">
        <v>0</v>
      </c>
      <c r="E491" s="4">
        <v>0.60899999999999999</v>
      </c>
      <c r="F491" s="4">
        <v>5.4139999999999997</v>
      </c>
      <c r="G491" s="4">
        <v>98.3</v>
      </c>
      <c r="H491" s="4">
        <v>1.7554000000000001</v>
      </c>
      <c r="I491" s="4">
        <v>4</v>
      </c>
      <c r="J491" s="4">
        <v>711</v>
      </c>
      <c r="K491" s="4">
        <v>20.100000000000001</v>
      </c>
      <c r="L491" s="4">
        <v>344.05</v>
      </c>
      <c r="M491" s="4">
        <v>23.97</v>
      </c>
      <c r="N491" s="4">
        <v>7</v>
      </c>
      <c r="O491" s="5">
        <f>'boston housing'!$J491/10000</f>
        <v>7.1099999999999997E-2</v>
      </c>
      <c r="P491" s="4">
        <f>Table3[[#This Row],[MEDV]]*1000+Table3[[#This Row],[TAX]]</f>
        <v>7711</v>
      </c>
    </row>
    <row r="492" spans="1:16" x14ac:dyDescent="0.3">
      <c r="A492" s="2">
        <v>0.20746000000000001</v>
      </c>
      <c r="B492" s="2">
        <v>0</v>
      </c>
      <c r="C492" s="2">
        <v>27.74</v>
      </c>
      <c r="D492" s="2">
        <v>0</v>
      </c>
      <c r="E492" s="2">
        <v>0.60899999999999999</v>
      </c>
      <c r="F492" s="2">
        <v>5.093</v>
      </c>
      <c r="G492" s="2">
        <v>98</v>
      </c>
      <c r="H492" s="2">
        <v>1.8226</v>
      </c>
      <c r="I492" s="2">
        <v>4</v>
      </c>
      <c r="J492" s="2">
        <v>711</v>
      </c>
      <c r="K492" s="2">
        <v>20.100000000000001</v>
      </c>
      <c r="L492" s="2">
        <v>318.43</v>
      </c>
      <c r="M492" s="2">
        <v>29.68</v>
      </c>
      <c r="N492" s="2">
        <v>8.1</v>
      </c>
      <c r="O492" s="3">
        <f>'boston housing'!$J492/10000</f>
        <v>7.1099999999999997E-2</v>
      </c>
      <c r="P492" s="2">
        <f>Table3[[#This Row],[MEDV]]*1000+Table3[[#This Row],[TAX]]</f>
        <v>8811</v>
      </c>
    </row>
    <row r="493" spans="1:16" x14ac:dyDescent="0.3">
      <c r="A493" s="4">
        <v>0.10574</v>
      </c>
      <c r="B493" s="4">
        <v>0</v>
      </c>
      <c r="C493" s="4">
        <v>27.74</v>
      </c>
      <c r="D493" s="4">
        <v>0</v>
      </c>
      <c r="E493" s="4">
        <v>0.60899999999999999</v>
      </c>
      <c r="F493" s="4">
        <v>5.9829999999999997</v>
      </c>
      <c r="G493" s="4">
        <v>98.8</v>
      </c>
      <c r="H493" s="4">
        <v>1.8681000000000001</v>
      </c>
      <c r="I493" s="4">
        <v>4</v>
      </c>
      <c r="J493" s="4">
        <v>711</v>
      </c>
      <c r="K493" s="4">
        <v>20.100000000000001</v>
      </c>
      <c r="L493" s="4">
        <v>390.11</v>
      </c>
      <c r="M493" s="4">
        <v>18.07</v>
      </c>
      <c r="N493" s="4">
        <v>13.6</v>
      </c>
      <c r="O493" s="5">
        <f>'boston housing'!$J493/10000</f>
        <v>7.1099999999999997E-2</v>
      </c>
      <c r="P493" s="4">
        <f>Table3[[#This Row],[MEDV]]*1000+Table3[[#This Row],[TAX]]</f>
        <v>14311</v>
      </c>
    </row>
    <row r="494" spans="1:16" x14ac:dyDescent="0.3">
      <c r="A494" s="2">
        <v>0.11132</v>
      </c>
      <c r="B494" s="2">
        <v>0</v>
      </c>
      <c r="C494" s="2">
        <v>27.74</v>
      </c>
      <c r="D494" s="2">
        <v>0</v>
      </c>
      <c r="E494" s="2">
        <v>0.60899999999999999</v>
      </c>
      <c r="F494" s="2">
        <v>5.9829999999999997</v>
      </c>
      <c r="G494" s="2">
        <v>83.5</v>
      </c>
      <c r="H494" s="2">
        <v>2.1099000000000001</v>
      </c>
      <c r="I494" s="2">
        <v>4</v>
      </c>
      <c r="J494" s="2">
        <v>711</v>
      </c>
      <c r="K494" s="2">
        <v>20.100000000000001</v>
      </c>
      <c r="L494" s="2">
        <v>396.9</v>
      </c>
      <c r="M494" s="2">
        <v>13.35</v>
      </c>
      <c r="N494" s="2">
        <v>20.100000000000001</v>
      </c>
      <c r="O494" s="3">
        <f>'boston housing'!$J494/10000</f>
        <v>7.1099999999999997E-2</v>
      </c>
      <c r="P494" s="2">
        <f>Table3[[#This Row],[MEDV]]*1000+Table3[[#This Row],[TAX]]</f>
        <v>20811</v>
      </c>
    </row>
    <row r="495" spans="1:16" x14ac:dyDescent="0.3">
      <c r="A495" s="4">
        <v>0.17330999999999999</v>
      </c>
      <c r="B495" s="4">
        <v>0</v>
      </c>
      <c r="C495" s="4">
        <v>9.69</v>
      </c>
      <c r="D495" s="4">
        <v>0</v>
      </c>
      <c r="E495" s="4">
        <v>0.58499999999999996</v>
      </c>
      <c r="F495" s="4">
        <v>5.7069999999999999</v>
      </c>
      <c r="G495" s="4">
        <v>54</v>
      </c>
      <c r="H495" s="4">
        <v>2.3816999999999999</v>
      </c>
      <c r="I495" s="4">
        <v>6</v>
      </c>
      <c r="J495" s="4">
        <v>391</v>
      </c>
      <c r="K495" s="4">
        <v>19.2</v>
      </c>
      <c r="L495" s="4">
        <v>396.9</v>
      </c>
      <c r="M495" s="4">
        <v>12.01</v>
      </c>
      <c r="N495" s="4">
        <v>21.8</v>
      </c>
      <c r="O495" s="5">
        <f>'boston housing'!$J495/10000</f>
        <v>3.9100000000000003E-2</v>
      </c>
      <c r="P495" s="4">
        <f>Table3[[#This Row],[MEDV]]*1000+Table3[[#This Row],[TAX]]</f>
        <v>22191</v>
      </c>
    </row>
    <row r="496" spans="1:16" x14ac:dyDescent="0.3">
      <c r="A496" s="2">
        <v>0.27956999999999999</v>
      </c>
      <c r="B496" s="2">
        <v>0</v>
      </c>
      <c r="C496" s="2">
        <v>9.69</v>
      </c>
      <c r="D496" s="2">
        <v>0</v>
      </c>
      <c r="E496" s="2">
        <v>0.58499999999999996</v>
      </c>
      <c r="F496" s="2">
        <v>5.9260000000000002</v>
      </c>
      <c r="G496" s="2">
        <v>42.6</v>
      </c>
      <c r="H496" s="2">
        <v>2.3816999999999999</v>
      </c>
      <c r="I496" s="2">
        <v>6</v>
      </c>
      <c r="J496" s="2">
        <v>391</v>
      </c>
      <c r="K496" s="2">
        <v>19.2</v>
      </c>
      <c r="L496" s="2">
        <v>396.9</v>
      </c>
      <c r="M496" s="2">
        <v>13.59</v>
      </c>
      <c r="N496" s="2">
        <v>24.5</v>
      </c>
      <c r="O496" s="3">
        <f>'boston housing'!$J496/10000</f>
        <v>3.9100000000000003E-2</v>
      </c>
      <c r="P496" s="2">
        <f>Table3[[#This Row],[MEDV]]*1000+Table3[[#This Row],[TAX]]</f>
        <v>24891</v>
      </c>
    </row>
    <row r="497" spans="1:16" x14ac:dyDescent="0.3">
      <c r="A497" s="4">
        <v>0.17899000000000001</v>
      </c>
      <c r="B497" s="4">
        <v>0</v>
      </c>
      <c r="C497" s="4">
        <v>9.69</v>
      </c>
      <c r="D497" s="4">
        <v>0</v>
      </c>
      <c r="E497" s="4">
        <v>0.58499999999999996</v>
      </c>
      <c r="F497" s="4">
        <v>5.67</v>
      </c>
      <c r="G497" s="4">
        <v>28.8</v>
      </c>
      <c r="H497" s="4">
        <v>2.7986</v>
      </c>
      <c r="I497" s="4">
        <v>6</v>
      </c>
      <c r="J497" s="4">
        <v>391</v>
      </c>
      <c r="K497" s="4">
        <v>19.2</v>
      </c>
      <c r="L497" s="4">
        <v>393.29</v>
      </c>
      <c r="M497" s="4">
        <v>17.600000000000001</v>
      </c>
      <c r="N497" s="4">
        <v>23.1</v>
      </c>
      <c r="O497" s="5">
        <f>'boston housing'!$J497/10000</f>
        <v>3.9100000000000003E-2</v>
      </c>
      <c r="P497" s="4">
        <f>Table3[[#This Row],[MEDV]]*1000+Table3[[#This Row],[TAX]]</f>
        <v>23491</v>
      </c>
    </row>
    <row r="498" spans="1:16" x14ac:dyDescent="0.3">
      <c r="A498" s="2">
        <v>0.28960000000000002</v>
      </c>
      <c r="B498" s="2">
        <v>0</v>
      </c>
      <c r="C498" s="2">
        <v>9.69</v>
      </c>
      <c r="D498" s="2">
        <v>0</v>
      </c>
      <c r="E498" s="2">
        <v>0.58499999999999996</v>
      </c>
      <c r="F498" s="2">
        <v>5.39</v>
      </c>
      <c r="G498" s="2">
        <v>72.900000000000006</v>
      </c>
      <c r="H498" s="2">
        <v>2.7986</v>
      </c>
      <c r="I498" s="2">
        <v>6</v>
      </c>
      <c r="J498" s="2">
        <v>391</v>
      </c>
      <c r="K498" s="2">
        <v>19.2</v>
      </c>
      <c r="L498" s="2">
        <v>396.9</v>
      </c>
      <c r="M498" s="2">
        <v>21.14</v>
      </c>
      <c r="N498" s="2">
        <v>19.7</v>
      </c>
      <c r="O498" s="3">
        <f>'boston housing'!$J498/10000</f>
        <v>3.9100000000000003E-2</v>
      </c>
      <c r="P498" s="2">
        <f>Table3[[#This Row],[MEDV]]*1000+Table3[[#This Row],[TAX]]</f>
        <v>20091</v>
      </c>
    </row>
    <row r="499" spans="1:16" x14ac:dyDescent="0.3">
      <c r="A499" s="4">
        <v>0.26838000000000001</v>
      </c>
      <c r="B499" s="4">
        <v>0</v>
      </c>
      <c r="C499" s="4">
        <v>9.69</v>
      </c>
      <c r="D499" s="4">
        <v>0</v>
      </c>
      <c r="E499" s="4">
        <v>0.58499999999999996</v>
      </c>
      <c r="F499" s="4">
        <v>5.7939999999999996</v>
      </c>
      <c r="G499" s="4">
        <v>70.599999999999994</v>
      </c>
      <c r="H499" s="4">
        <v>2.8927</v>
      </c>
      <c r="I499" s="4">
        <v>6</v>
      </c>
      <c r="J499" s="4">
        <v>391</v>
      </c>
      <c r="K499" s="4">
        <v>19.2</v>
      </c>
      <c r="L499" s="4">
        <v>396.9</v>
      </c>
      <c r="M499" s="4">
        <v>14.1</v>
      </c>
      <c r="N499" s="4">
        <v>18.3</v>
      </c>
      <c r="O499" s="5">
        <f>'boston housing'!$J499/10000</f>
        <v>3.9100000000000003E-2</v>
      </c>
      <c r="P499" s="4">
        <f>Table3[[#This Row],[MEDV]]*1000+Table3[[#This Row],[TAX]]</f>
        <v>18691</v>
      </c>
    </row>
    <row r="500" spans="1:16" x14ac:dyDescent="0.3">
      <c r="A500" s="2">
        <v>0.23912</v>
      </c>
      <c r="B500" s="2">
        <v>0</v>
      </c>
      <c r="C500" s="2">
        <v>9.69</v>
      </c>
      <c r="D500" s="2">
        <v>0</v>
      </c>
      <c r="E500" s="2">
        <v>0.58499999999999996</v>
      </c>
      <c r="F500" s="2">
        <v>6.0190000000000001</v>
      </c>
      <c r="G500" s="2">
        <v>65.3</v>
      </c>
      <c r="H500" s="2">
        <v>2.4091</v>
      </c>
      <c r="I500" s="2">
        <v>6</v>
      </c>
      <c r="J500" s="2">
        <v>391</v>
      </c>
      <c r="K500" s="2">
        <v>19.2</v>
      </c>
      <c r="L500" s="2">
        <v>396.9</v>
      </c>
      <c r="M500" s="2">
        <v>12.92</v>
      </c>
      <c r="N500" s="2">
        <v>21.2</v>
      </c>
      <c r="O500" s="3">
        <f>'boston housing'!$J500/10000</f>
        <v>3.9100000000000003E-2</v>
      </c>
      <c r="P500" s="2">
        <f>Table3[[#This Row],[MEDV]]*1000+Table3[[#This Row],[TAX]]</f>
        <v>21591</v>
      </c>
    </row>
    <row r="501" spans="1:16" x14ac:dyDescent="0.3">
      <c r="A501" s="4">
        <v>0.17782999999999999</v>
      </c>
      <c r="B501" s="4">
        <v>0</v>
      </c>
      <c r="C501" s="4">
        <v>9.69</v>
      </c>
      <c r="D501" s="4">
        <v>0</v>
      </c>
      <c r="E501" s="4">
        <v>0.58499999999999996</v>
      </c>
      <c r="F501" s="4">
        <v>5.569</v>
      </c>
      <c r="G501" s="4">
        <v>73.5</v>
      </c>
      <c r="H501" s="4">
        <v>2.3999000000000001</v>
      </c>
      <c r="I501" s="4">
        <v>6</v>
      </c>
      <c r="J501" s="4">
        <v>391</v>
      </c>
      <c r="K501" s="4">
        <v>19.2</v>
      </c>
      <c r="L501" s="4">
        <v>395.77</v>
      </c>
      <c r="M501" s="4">
        <v>15.1</v>
      </c>
      <c r="N501" s="4">
        <v>17.5</v>
      </c>
      <c r="O501" s="5">
        <f>'boston housing'!$J501/10000</f>
        <v>3.9100000000000003E-2</v>
      </c>
      <c r="P501" s="4">
        <f>Table3[[#This Row],[MEDV]]*1000+Table3[[#This Row],[TAX]]</f>
        <v>17891</v>
      </c>
    </row>
    <row r="502" spans="1:16" x14ac:dyDescent="0.3">
      <c r="A502" s="2">
        <v>0.22438</v>
      </c>
      <c r="B502" s="2">
        <v>0</v>
      </c>
      <c r="C502" s="2">
        <v>9.69</v>
      </c>
      <c r="D502" s="2">
        <v>0</v>
      </c>
      <c r="E502" s="2">
        <v>0.58499999999999996</v>
      </c>
      <c r="F502" s="2">
        <v>6.0270000000000001</v>
      </c>
      <c r="G502" s="2">
        <v>79.7</v>
      </c>
      <c r="H502" s="2">
        <v>2.4982000000000002</v>
      </c>
      <c r="I502" s="2">
        <v>6</v>
      </c>
      <c r="J502" s="2">
        <v>391</v>
      </c>
      <c r="K502" s="2">
        <v>19.2</v>
      </c>
      <c r="L502" s="2">
        <v>396.9</v>
      </c>
      <c r="M502" s="2">
        <v>14.33</v>
      </c>
      <c r="N502" s="2">
        <v>16.8</v>
      </c>
      <c r="O502" s="3">
        <f>'boston housing'!$J502/10000</f>
        <v>3.9100000000000003E-2</v>
      </c>
      <c r="P502" s="2">
        <f>Table3[[#This Row],[MEDV]]*1000+Table3[[#This Row],[TAX]]</f>
        <v>17191</v>
      </c>
    </row>
    <row r="503" spans="1:16" x14ac:dyDescent="0.3">
      <c r="A503" s="4">
        <v>6.2630000000000005E-2</v>
      </c>
      <c r="B503" s="4">
        <v>0</v>
      </c>
      <c r="C503" s="4">
        <v>11.93</v>
      </c>
      <c r="D503" s="4">
        <v>0</v>
      </c>
      <c r="E503" s="4">
        <v>0.57299999999999995</v>
      </c>
      <c r="F503" s="4">
        <v>6.593</v>
      </c>
      <c r="G503" s="4">
        <v>69.099999999999994</v>
      </c>
      <c r="H503" s="4">
        <v>2.4786000000000001</v>
      </c>
      <c r="I503" s="4">
        <v>1</v>
      </c>
      <c r="J503" s="4">
        <v>273</v>
      </c>
      <c r="K503" s="4">
        <v>21</v>
      </c>
      <c r="L503" s="4">
        <v>391.99</v>
      </c>
      <c r="M503" s="4">
        <v>9.67</v>
      </c>
      <c r="N503" s="4">
        <v>22.4</v>
      </c>
      <c r="O503" s="5">
        <f>'boston housing'!$J503/10000</f>
        <v>2.7300000000000001E-2</v>
      </c>
      <c r="P503" s="4">
        <f>Table3[[#This Row],[MEDV]]*1000+Table3[[#This Row],[TAX]]</f>
        <v>22673</v>
      </c>
    </row>
    <row r="504" spans="1:16" x14ac:dyDescent="0.3">
      <c r="A504" s="2">
        <v>4.5269999999999998E-2</v>
      </c>
      <c r="B504" s="2">
        <v>0</v>
      </c>
      <c r="C504" s="2">
        <v>11.93</v>
      </c>
      <c r="D504" s="2">
        <v>0</v>
      </c>
      <c r="E504" s="2">
        <v>0.57299999999999995</v>
      </c>
      <c r="F504" s="2">
        <v>6.12</v>
      </c>
      <c r="G504" s="2">
        <v>76.7</v>
      </c>
      <c r="H504" s="2">
        <v>2.2875000000000001</v>
      </c>
      <c r="I504" s="2">
        <v>1</v>
      </c>
      <c r="J504" s="2">
        <v>273</v>
      </c>
      <c r="K504" s="2">
        <v>21</v>
      </c>
      <c r="L504" s="2">
        <v>396.9</v>
      </c>
      <c r="M504" s="2">
        <v>9.08</v>
      </c>
      <c r="N504" s="2">
        <v>20.6</v>
      </c>
      <c r="O504" s="3">
        <f>'boston housing'!$J504/10000</f>
        <v>2.7300000000000001E-2</v>
      </c>
      <c r="P504" s="2">
        <f>Table3[[#This Row],[MEDV]]*1000+Table3[[#This Row],[TAX]]</f>
        <v>20873</v>
      </c>
    </row>
    <row r="505" spans="1:16" x14ac:dyDescent="0.3">
      <c r="A505" s="4">
        <v>6.0760000000000002E-2</v>
      </c>
      <c r="B505" s="4">
        <v>0</v>
      </c>
      <c r="C505" s="4">
        <v>11.93</v>
      </c>
      <c r="D505" s="4">
        <v>0</v>
      </c>
      <c r="E505" s="4">
        <v>0.57299999999999995</v>
      </c>
      <c r="F505" s="4">
        <v>6.976</v>
      </c>
      <c r="G505" s="4">
        <v>91</v>
      </c>
      <c r="H505" s="4">
        <v>2.1675</v>
      </c>
      <c r="I505" s="4">
        <v>1</v>
      </c>
      <c r="J505" s="4">
        <v>273</v>
      </c>
      <c r="K505" s="4">
        <v>21</v>
      </c>
      <c r="L505" s="4">
        <v>396.9</v>
      </c>
      <c r="M505" s="4">
        <v>5.64</v>
      </c>
      <c r="N505" s="4">
        <v>23.9</v>
      </c>
      <c r="O505" s="5">
        <f>'boston housing'!$J505/10000</f>
        <v>2.7300000000000001E-2</v>
      </c>
      <c r="P505" s="4">
        <f>Table3[[#This Row],[MEDV]]*1000+Table3[[#This Row],[TAX]]</f>
        <v>24173</v>
      </c>
    </row>
    <row r="506" spans="1:16" x14ac:dyDescent="0.3">
      <c r="A506" s="2">
        <v>0.10959000000000001</v>
      </c>
      <c r="B506" s="2">
        <v>0</v>
      </c>
      <c r="C506" s="2">
        <v>11.93</v>
      </c>
      <c r="D506" s="2">
        <v>0</v>
      </c>
      <c r="E506" s="2">
        <v>0.57299999999999995</v>
      </c>
      <c r="F506" s="2">
        <v>6.7939999999999996</v>
      </c>
      <c r="G506" s="2">
        <v>89.3</v>
      </c>
      <c r="H506" s="2">
        <v>2.3889</v>
      </c>
      <c r="I506" s="2">
        <v>1</v>
      </c>
      <c r="J506" s="2">
        <v>273</v>
      </c>
      <c r="K506" s="2">
        <v>21</v>
      </c>
      <c r="L506" s="2">
        <v>393.45</v>
      </c>
      <c r="M506" s="2">
        <v>6.48</v>
      </c>
      <c r="N506" s="2">
        <v>22</v>
      </c>
      <c r="O506" s="3">
        <f>'boston housing'!$J506/10000</f>
        <v>2.7300000000000001E-2</v>
      </c>
      <c r="P506" s="2">
        <f>Table3[[#This Row],[MEDV]]*1000+Table3[[#This Row],[TAX]]</f>
        <v>22273</v>
      </c>
    </row>
    <row r="507" spans="1:16" x14ac:dyDescent="0.3">
      <c r="A507" s="4">
        <v>4.7410000000000001E-2</v>
      </c>
      <c r="B507" s="4">
        <v>0</v>
      </c>
      <c r="C507" s="4">
        <v>11.93</v>
      </c>
      <c r="D507" s="4">
        <v>0</v>
      </c>
      <c r="E507" s="4">
        <v>0.57299999999999995</v>
      </c>
      <c r="F507" s="4">
        <v>6.03</v>
      </c>
      <c r="G507" s="4">
        <v>80.8</v>
      </c>
      <c r="H507" s="4">
        <v>2.5049999999999999</v>
      </c>
      <c r="I507" s="4">
        <v>1</v>
      </c>
      <c r="J507" s="4">
        <v>273</v>
      </c>
      <c r="K507" s="4">
        <v>21</v>
      </c>
      <c r="L507" s="4">
        <v>396.9</v>
      </c>
      <c r="M507" s="4">
        <v>7.88</v>
      </c>
      <c r="N507" s="4">
        <v>11.9</v>
      </c>
      <c r="O507" s="5">
        <f>'boston housing'!$J507/10000</f>
        <v>2.7300000000000001E-2</v>
      </c>
      <c r="P507" s="4">
        <f>Table3[[#This Row],[MEDV]]*1000+Table3[[#This Row],[TAX]]</f>
        <v>12173</v>
      </c>
    </row>
  </sheetData>
  <phoneticPr fontId="19" type="noConversion"/>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80AE7-0370-41E3-BB83-10ACE4FAC3B0}">
  <dimension ref="B2:C8"/>
  <sheetViews>
    <sheetView workbookViewId="0">
      <selection activeCell="N15" sqref="N15"/>
    </sheetView>
  </sheetViews>
  <sheetFormatPr defaultRowHeight="14.4" x14ac:dyDescent="0.3"/>
  <cols>
    <col min="2" max="2" width="12.5546875" bestFit="1" customWidth="1"/>
    <col min="3" max="3" width="11.6640625" bestFit="1" customWidth="1"/>
  </cols>
  <sheetData>
    <row r="2" spans="2:3" x14ac:dyDescent="0.3">
      <c r="B2" s="12" t="s">
        <v>35</v>
      </c>
    </row>
    <row r="5" spans="2:3" x14ac:dyDescent="0.3">
      <c r="B5" s="8" t="s">
        <v>17</v>
      </c>
      <c r="C5" t="s">
        <v>36</v>
      </c>
    </row>
    <row r="6" spans="2:3" x14ac:dyDescent="0.3">
      <c r="B6" s="9">
        <v>0</v>
      </c>
      <c r="C6">
        <v>471</v>
      </c>
    </row>
    <row r="7" spans="2:3" x14ac:dyDescent="0.3">
      <c r="B7" s="9">
        <v>1</v>
      </c>
      <c r="C7">
        <v>35</v>
      </c>
    </row>
    <row r="8" spans="2:3" x14ac:dyDescent="0.3">
      <c r="B8" s="9" t="s">
        <v>18</v>
      </c>
      <c r="C8">
        <v>506</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61F26-C7E4-4E98-A903-7E3E10E27ED7}">
  <dimension ref="B2:C52"/>
  <sheetViews>
    <sheetView workbookViewId="0">
      <selection activeCell="B2" sqref="B2"/>
    </sheetView>
  </sheetViews>
  <sheetFormatPr defaultRowHeight="14.4" x14ac:dyDescent="0.3"/>
  <cols>
    <col min="2" max="2" width="12.5546875" bestFit="1" customWidth="1"/>
    <col min="3" max="3" width="15.88671875" bestFit="1" customWidth="1"/>
  </cols>
  <sheetData>
    <row r="2" spans="2:3" x14ac:dyDescent="0.3">
      <c r="B2" s="12" t="s">
        <v>44</v>
      </c>
    </row>
    <row r="5" spans="2:3" x14ac:dyDescent="0.3">
      <c r="B5" s="8" t="s">
        <v>17</v>
      </c>
      <c r="C5" t="s">
        <v>20</v>
      </c>
    </row>
    <row r="6" spans="2:3" x14ac:dyDescent="0.3">
      <c r="B6" s="9">
        <v>22</v>
      </c>
      <c r="C6">
        <v>19.399999999999999</v>
      </c>
    </row>
    <row r="7" spans="2:3" x14ac:dyDescent="0.3">
      <c r="B7" s="9">
        <v>21.2</v>
      </c>
      <c r="C7">
        <v>17.093333333333337</v>
      </c>
    </row>
    <row r="8" spans="2:3" x14ac:dyDescent="0.3">
      <c r="B8" s="9">
        <v>21.1</v>
      </c>
      <c r="C8">
        <v>18.899999999999999</v>
      </c>
    </row>
    <row r="9" spans="2:3" x14ac:dyDescent="0.3">
      <c r="B9" s="9">
        <v>21</v>
      </c>
      <c r="C9">
        <v>17.351851851851848</v>
      </c>
    </row>
    <row r="10" spans="2:3" x14ac:dyDescent="0.3">
      <c r="B10" s="9">
        <v>20.9</v>
      </c>
      <c r="C10">
        <v>21.118181818181821</v>
      </c>
    </row>
    <row r="11" spans="2:3" x14ac:dyDescent="0.3">
      <c r="B11" s="9">
        <v>20.2</v>
      </c>
      <c r="C11">
        <v>16.611428571428576</v>
      </c>
    </row>
    <row r="12" spans="2:3" x14ac:dyDescent="0.3">
      <c r="B12" s="9">
        <v>20.100000000000001</v>
      </c>
      <c r="C12">
        <v>12.8</v>
      </c>
    </row>
    <row r="13" spans="2:3" x14ac:dyDescent="0.3">
      <c r="B13" s="9">
        <v>19.7</v>
      </c>
      <c r="C13">
        <v>21.787500000000001</v>
      </c>
    </row>
    <row r="14" spans="2:3" x14ac:dyDescent="0.3">
      <c r="B14" s="9">
        <v>19.600000000000001</v>
      </c>
      <c r="C14">
        <v>22.574999999999999</v>
      </c>
    </row>
    <row r="15" spans="2:3" x14ac:dyDescent="0.3">
      <c r="B15" s="9">
        <v>19.2</v>
      </c>
      <c r="C15">
        <v>22.805263157894739</v>
      </c>
    </row>
    <row r="16" spans="2:3" x14ac:dyDescent="0.3">
      <c r="B16" s="9">
        <v>19.100000000000001</v>
      </c>
      <c r="C16">
        <v>22.894117647058824</v>
      </c>
    </row>
    <row r="17" spans="2:3" x14ac:dyDescent="0.3">
      <c r="B17" s="9">
        <v>19</v>
      </c>
      <c r="C17">
        <v>24.9</v>
      </c>
    </row>
    <row r="18" spans="2:3" x14ac:dyDescent="0.3">
      <c r="B18" s="9">
        <v>18.899999999999999</v>
      </c>
      <c r="C18">
        <v>20.099999999999998</v>
      </c>
    </row>
    <row r="19" spans="2:3" x14ac:dyDescent="0.3">
      <c r="B19" s="9">
        <v>18.8</v>
      </c>
      <c r="C19">
        <v>17.350000000000001</v>
      </c>
    </row>
    <row r="20" spans="2:3" x14ac:dyDescent="0.3">
      <c r="B20" s="9">
        <v>18.7</v>
      </c>
      <c r="C20">
        <v>25.122222222222224</v>
      </c>
    </row>
    <row r="21" spans="2:3" x14ac:dyDescent="0.3">
      <c r="B21" s="9">
        <v>18.600000000000001</v>
      </c>
      <c r="C21">
        <v>24.335294117647059</v>
      </c>
    </row>
    <row r="22" spans="2:3" x14ac:dyDescent="0.3">
      <c r="B22" s="9">
        <v>18.5</v>
      </c>
      <c r="C22">
        <v>23.8</v>
      </c>
    </row>
    <row r="23" spans="2:3" x14ac:dyDescent="0.3">
      <c r="B23" s="9">
        <v>18.399999999999999</v>
      </c>
      <c r="C23">
        <v>23.131250000000001</v>
      </c>
    </row>
    <row r="24" spans="2:3" x14ac:dyDescent="0.3">
      <c r="B24" s="9">
        <v>18.3</v>
      </c>
      <c r="C24">
        <v>27.1</v>
      </c>
    </row>
    <row r="25" spans="2:3" x14ac:dyDescent="0.3">
      <c r="B25" s="9">
        <v>18.2</v>
      </c>
      <c r="C25">
        <v>22.15</v>
      </c>
    </row>
    <row r="26" spans="2:3" x14ac:dyDescent="0.3">
      <c r="B26" s="9">
        <v>18</v>
      </c>
      <c r="C26">
        <v>33.1</v>
      </c>
    </row>
    <row r="27" spans="2:3" x14ac:dyDescent="0.3">
      <c r="B27" s="9">
        <v>17.899999999999999</v>
      </c>
      <c r="C27">
        <v>22.363636363636367</v>
      </c>
    </row>
    <row r="28" spans="2:3" x14ac:dyDescent="0.3">
      <c r="B28" s="9">
        <v>17.8</v>
      </c>
      <c r="C28">
        <v>26.956521739130434</v>
      </c>
    </row>
    <row r="29" spans="2:3" x14ac:dyDescent="0.3">
      <c r="B29" s="9">
        <v>17.600000000000001</v>
      </c>
      <c r="C29">
        <v>30.7</v>
      </c>
    </row>
    <row r="30" spans="2:3" x14ac:dyDescent="0.3">
      <c r="B30" s="9">
        <v>17.399999999999999</v>
      </c>
      <c r="C30">
        <v>33.544444444444451</v>
      </c>
    </row>
    <row r="31" spans="2:3" x14ac:dyDescent="0.3">
      <c r="B31" s="9">
        <v>17.3</v>
      </c>
      <c r="C31">
        <v>24.7</v>
      </c>
    </row>
    <row r="32" spans="2:3" x14ac:dyDescent="0.3">
      <c r="B32" s="9">
        <v>17</v>
      </c>
      <c r="C32">
        <v>30.6</v>
      </c>
    </row>
    <row r="33" spans="2:3" x14ac:dyDescent="0.3">
      <c r="B33" s="9">
        <v>16.899999999999999</v>
      </c>
      <c r="C33">
        <v>19.640000000000004</v>
      </c>
    </row>
    <row r="34" spans="2:3" x14ac:dyDescent="0.3">
      <c r="B34" s="9">
        <v>16.8</v>
      </c>
      <c r="C34">
        <v>22.15</v>
      </c>
    </row>
    <row r="35" spans="2:3" x14ac:dyDescent="0.3">
      <c r="B35" s="9">
        <v>16.600000000000001</v>
      </c>
      <c r="C35">
        <v>23.856250000000003</v>
      </c>
    </row>
    <row r="36" spans="2:3" x14ac:dyDescent="0.3">
      <c r="B36" s="9">
        <v>16.399999999999999</v>
      </c>
      <c r="C36">
        <v>23.216666666666669</v>
      </c>
    </row>
    <row r="37" spans="2:3" x14ac:dyDescent="0.3">
      <c r="B37" s="9">
        <v>16.100000000000001</v>
      </c>
      <c r="C37">
        <v>24.880000000000003</v>
      </c>
    </row>
    <row r="38" spans="2:3" x14ac:dyDescent="0.3">
      <c r="B38" s="9">
        <v>16</v>
      </c>
      <c r="C38">
        <v>24.319999999999997</v>
      </c>
    </row>
    <row r="39" spans="2:3" x14ac:dyDescent="0.3">
      <c r="B39" s="9">
        <v>15.9</v>
      </c>
      <c r="C39">
        <v>30.25</v>
      </c>
    </row>
    <row r="40" spans="2:3" x14ac:dyDescent="0.3">
      <c r="B40" s="9">
        <v>15.6</v>
      </c>
      <c r="C40">
        <v>30.1</v>
      </c>
    </row>
    <row r="41" spans="2:3" x14ac:dyDescent="0.3">
      <c r="B41" s="9">
        <v>15.5</v>
      </c>
      <c r="C41">
        <v>32.700000000000003</v>
      </c>
    </row>
    <row r="42" spans="2:3" x14ac:dyDescent="0.3">
      <c r="B42" s="9">
        <v>15.3</v>
      </c>
      <c r="C42">
        <v>26.066666666666666</v>
      </c>
    </row>
    <row r="43" spans="2:3" x14ac:dyDescent="0.3">
      <c r="B43" s="9">
        <v>15.2</v>
      </c>
      <c r="C43">
        <v>26.276923076923079</v>
      </c>
    </row>
    <row r="44" spans="2:3" x14ac:dyDescent="0.3">
      <c r="B44" s="9">
        <v>15.1</v>
      </c>
      <c r="C44">
        <v>31.6</v>
      </c>
    </row>
    <row r="45" spans="2:3" x14ac:dyDescent="0.3">
      <c r="B45" s="9">
        <v>14.9</v>
      </c>
      <c r="C45">
        <v>40.475000000000001</v>
      </c>
    </row>
    <row r="46" spans="2:3" x14ac:dyDescent="0.3">
      <c r="B46" s="9">
        <v>14.8</v>
      </c>
      <c r="C46">
        <v>25.433333333333334</v>
      </c>
    </row>
    <row r="47" spans="2:3" x14ac:dyDescent="0.3">
      <c r="B47" s="9">
        <v>14.7</v>
      </c>
      <c r="C47">
        <v>25.717647058823527</v>
      </c>
    </row>
    <row r="48" spans="2:3" x14ac:dyDescent="0.3">
      <c r="B48" s="9">
        <v>14.4</v>
      </c>
      <c r="C48">
        <v>50</v>
      </c>
    </row>
    <row r="49" spans="2:3" x14ac:dyDescent="0.3">
      <c r="B49" s="9">
        <v>13.6</v>
      </c>
      <c r="C49">
        <v>50</v>
      </c>
    </row>
    <row r="50" spans="2:3" x14ac:dyDescent="0.3">
      <c r="B50" s="9">
        <v>13</v>
      </c>
      <c r="C50">
        <v>38.024999999999999</v>
      </c>
    </row>
    <row r="51" spans="2:3" x14ac:dyDescent="0.3">
      <c r="B51" s="9">
        <v>12.6</v>
      </c>
      <c r="C51">
        <v>32.733333333333327</v>
      </c>
    </row>
    <row r="52" spans="2:3" x14ac:dyDescent="0.3">
      <c r="B52" s="9" t="s">
        <v>18</v>
      </c>
      <c r="C52">
        <v>22.532806324110659</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D275A-822B-4A47-9C6C-9493EBFCA5E6}">
  <dimension ref="B2:C16"/>
  <sheetViews>
    <sheetView workbookViewId="0">
      <selection activeCell="B3" sqref="B3"/>
    </sheetView>
  </sheetViews>
  <sheetFormatPr defaultRowHeight="14.4" x14ac:dyDescent="0.3"/>
  <cols>
    <col min="2" max="2" width="12.5546875" bestFit="1" customWidth="1"/>
    <col min="3" max="3" width="11.6640625" bestFit="1" customWidth="1"/>
    <col min="4" max="4" width="10.33203125" bestFit="1" customWidth="1"/>
  </cols>
  <sheetData>
    <row r="2" spans="2:3" ht="17.399999999999999" x14ac:dyDescent="0.3">
      <c r="B2" s="14" t="s">
        <v>45</v>
      </c>
    </row>
    <row r="6" spans="2:3" x14ac:dyDescent="0.3">
      <c r="B6" s="8" t="s">
        <v>17</v>
      </c>
      <c r="C6" t="s">
        <v>36</v>
      </c>
    </row>
    <row r="7" spans="2:3" x14ac:dyDescent="0.3">
      <c r="B7" s="9">
        <v>1</v>
      </c>
      <c r="C7">
        <v>20</v>
      </c>
    </row>
    <row r="8" spans="2:3" x14ac:dyDescent="0.3">
      <c r="B8" s="9">
        <v>2</v>
      </c>
      <c r="C8">
        <v>24</v>
      </c>
    </row>
    <row r="9" spans="2:3" x14ac:dyDescent="0.3">
      <c r="B9" s="9">
        <v>3</v>
      </c>
      <c r="C9">
        <v>38</v>
      </c>
    </row>
    <row r="10" spans="2:3" x14ac:dyDescent="0.3">
      <c r="B10" s="9">
        <v>4</v>
      </c>
      <c r="C10">
        <v>110</v>
      </c>
    </row>
    <row r="11" spans="2:3" x14ac:dyDescent="0.3">
      <c r="B11" s="9">
        <v>5</v>
      </c>
      <c r="C11">
        <v>115</v>
      </c>
    </row>
    <row r="12" spans="2:3" x14ac:dyDescent="0.3">
      <c r="B12" s="9">
        <v>6</v>
      </c>
      <c r="C12">
        <v>26</v>
      </c>
    </row>
    <row r="13" spans="2:3" x14ac:dyDescent="0.3">
      <c r="B13" s="9">
        <v>7</v>
      </c>
      <c r="C13">
        <v>17</v>
      </c>
    </row>
    <row r="14" spans="2:3" x14ac:dyDescent="0.3">
      <c r="B14" s="9">
        <v>8</v>
      </c>
      <c r="C14">
        <v>24</v>
      </c>
    </row>
    <row r="15" spans="2:3" x14ac:dyDescent="0.3">
      <c r="B15" s="9">
        <v>24</v>
      </c>
      <c r="C15">
        <v>132</v>
      </c>
    </row>
    <row r="16" spans="2:3" x14ac:dyDescent="0.3">
      <c r="B16" s="9" t="s">
        <v>18</v>
      </c>
      <c r="C16">
        <v>506</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E64AE-1321-4594-9949-E74E000427BE}">
  <dimension ref="B2:C16"/>
  <sheetViews>
    <sheetView workbookViewId="0">
      <selection activeCell="O13" sqref="O13"/>
    </sheetView>
  </sheetViews>
  <sheetFormatPr defaultRowHeight="14.4" x14ac:dyDescent="0.3"/>
  <cols>
    <col min="2" max="2" width="12.5546875" bestFit="1" customWidth="1"/>
    <col min="3" max="3" width="19.21875" bestFit="1" customWidth="1"/>
  </cols>
  <sheetData>
    <row r="2" spans="2:3" x14ac:dyDescent="0.3">
      <c r="B2" s="10" t="s">
        <v>37</v>
      </c>
    </row>
    <row r="5" spans="2:3" x14ac:dyDescent="0.3">
      <c r="B5" s="8" t="s">
        <v>17</v>
      </c>
      <c r="C5" t="s">
        <v>28</v>
      </c>
    </row>
    <row r="6" spans="2:3" x14ac:dyDescent="0.3">
      <c r="B6" s="9">
        <v>100</v>
      </c>
      <c r="C6">
        <v>31856</v>
      </c>
    </row>
    <row r="7" spans="2:3" x14ac:dyDescent="0.3">
      <c r="B7" s="9">
        <v>95</v>
      </c>
      <c r="C7">
        <v>41888</v>
      </c>
    </row>
    <row r="8" spans="2:3" x14ac:dyDescent="0.3">
      <c r="B8" s="9">
        <v>90</v>
      </c>
      <c r="C8">
        <v>38568</v>
      </c>
    </row>
    <row r="9" spans="2:3" x14ac:dyDescent="0.3">
      <c r="B9" s="9">
        <v>82.5</v>
      </c>
      <c r="C9">
        <v>33548</v>
      </c>
    </row>
    <row r="10" spans="2:3" x14ac:dyDescent="0.3">
      <c r="B10" s="9">
        <v>75</v>
      </c>
      <c r="C10">
        <v>28524.333333333332</v>
      </c>
    </row>
    <row r="11" spans="2:3" x14ac:dyDescent="0.3">
      <c r="B11" s="9">
        <v>45</v>
      </c>
      <c r="C11">
        <v>33831.333333333336</v>
      </c>
    </row>
    <row r="12" spans="2:3" x14ac:dyDescent="0.3">
      <c r="B12" s="9">
        <v>40</v>
      </c>
      <c r="C12">
        <v>30177.142857142859</v>
      </c>
    </row>
    <row r="13" spans="2:3" x14ac:dyDescent="0.3">
      <c r="B13" s="9">
        <v>33</v>
      </c>
      <c r="C13">
        <v>31747</v>
      </c>
    </row>
    <row r="14" spans="2:3" x14ac:dyDescent="0.3">
      <c r="B14" s="9">
        <v>20</v>
      </c>
      <c r="C14">
        <v>35711.761904761908</v>
      </c>
    </row>
    <row r="15" spans="2:3" x14ac:dyDescent="0.3">
      <c r="B15" s="9">
        <v>17.5</v>
      </c>
      <c r="C15">
        <v>33216</v>
      </c>
    </row>
    <row r="16" spans="2:3" x14ac:dyDescent="0.3">
      <c r="B16" s="9" t="s">
        <v>18</v>
      </c>
      <c r="C16">
        <v>34616.592592592591</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2B520-F051-47DD-982C-DF645B43605C}">
  <dimension ref="B2:C15"/>
  <sheetViews>
    <sheetView workbookViewId="0">
      <selection activeCell="O10" sqref="O10"/>
    </sheetView>
  </sheetViews>
  <sheetFormatPr defaultRowHeight="14.4" x14ac:dyDescent="0.3"/>
  <cols>
    <col min="2" max="2" width="12.5546875" bestFit="1" customWidth="1"/>
    <col min="3" max="3" width="13.44140625" bestFit="1" customWidth="1"/>
  </cols>
  <sheetData>
    <row r="2" spans="2:3" ht="15.6" x14ac:dyDescent="0.3">
      <c r="B2" s="14" t="s">
        <v>46</v>
      </c>
    </row>
    <row r="5" spans="2:3" x14ac:dyDescent="0.3">
      <c r="B5" s="8" t="s">
        <v>17</v>
      </c>
      <c r="C5" t="s">
        <v>22</v>
      </c>
    </row>
    <row r="6" spans="2:3" x14ac:dyDescent="0.3">
      <c r="B6" s="9">
        <v>1</v>
      </c>
      <c r="C6">
        <v>6.0278249999999991</v>
      </c>
    </row>
    <row r="7" spans="2:3" x14ac:dyDescent="0.3">
      <c r="B7" s="9">
        <v>2</v>
      </c>
      <c r="C7">
        <v>4.0970083333333323</v>
      </c>
    </row>
    <row r="8" spans="2:3" x14ac:dyDescent="0.3">
      <c r="B8" s="9">
        <v>3</v>
      </c>
      <c r="C8">
        <v>5.1464921052631567</v>
      </c>
    </row>
    <row r="9" spans="2:3" x14ac:dyDescent="0.3">
      <c r="B9" s="9">
        <v>4</v>
      </c>
      <c r="C9">
        <v>4.4329999999999998</v>
      </c>
    </row>
    <row r="10" spans="2:3" x14ac:dyDescent="0.3">
      <c r="B10" s="9">
        <v>5</v>
      </c>
      <c r="C10">
        <v>3.6973286956521743</v>
      </c>
    </row>
    <row r="11" spans="2:3" x14ac:dyDescent="0.3">
      <c r="B11" s="9">
        <v>6</v>
      </c>
      <c r="C11">
        <v>4.024915384615384</v>
      </c>
    </row>
    <row r="12" spans="2:3" x14ac:dyDescent="0.3">
      <c r="B12" s="9">
        <v>7</v>
      </c>
      <c r="C12">
        <v>6.4958588235294119</v>
      </c>
    </row>
    <row r="13" spans="2:3" x14ac:dyDescent="0.3">
      <c r="B13" s="9">
        <v>8</v>
      </c>
      <c r="C13">
        <v>4.4106041666666664</v>
      </c>
    </row>
    <row r="14" spans="2:3" x14ac:dyDescent="0.3">
      <c r="B14" s="9">
        <v>24</v>
      </c>
      <c r="C14">
        <v>2.0612537878787878</v>
      </c>
    </row>
    <row r="15" spans="2:3" x14ac:dyDescent="0.3">
      <c r="B15" s="9" t="s">
        <v>18</v>
      </c>
      <c r="C15">
        <v>3.7950426877470376</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59F5B-5AFA-4D1F-9819-58DA9132BBFC}">
  <dimension ref="B2:C87"/>
  <sheetViews>
    <sheetView workbookViewId="0">
      <selection activeCell="D4" sqref="D4"/>
    </sheetView>
  </sheetViews>
  <sheetFormatPr defaultRowHeight="14.4" x14ac:dyDescent="0.3"/>
  <cols>
    <col min="2" max="2" width="12.5546875" bestFit="1" customWidth="1"/>
    <col min="3" max="3" width="15.21875" bestFit="1" customWidth="1"/>
    <col min="4" max="4" width="12" bestFit="1" customWidth="1"/>
    <col min="5" max="5" width="12.88671875" bestFit="1" customWidth="1"/>
  </cols>
  <sheetData>
    <row r="2" spans="2:3" ht="15.6" x14ac:dyDescent="0.3">
      <c r="B2" s="14" t="s">
        <v>48</v>
      </c>
    </row>
    <row r="5" spans="2:3" x14ac:dyDescent="0.3">
      <c r="B5" s="8" t="s">
        <v>17</v>
      </c>
      <c r="C5" t="s">
        <v>47</v>
      </c>
    </row>
    <row r="6" spans="2:3" x14ac:dyDescent="0.3">
      <c r="B6" s="9">
        <v>0.38500000000000001</v>
      </c>
      <c r="C6">
        <v>0</v>
      </c>
    </row>
    <row r="7" spans="2:3" x14ac:dyDescent="0.3">
      <c r="B7" s="9">
        <v>0.38900000000000001</v>
      </c>
      <c r="C7">
        <v>0</v>
      </c>
    </row>
    <row r="8" spans="2:3" x14ac:dyDescent="0.3">
      <c r="B8" s="9">
        <v>0.39200000000000002</v>
      </c>
      <c r="C8">
        <v>0</v>
      </c>
    </row>
    <row r="9" spans="2:3" x14ac:dyDescent="0.3">
      <c r="B9" s="9">
        <v>0.39400000000000002</v>
      </c>
      <c r="C9">
        <v>0</v>
      </c>
    </row>
    <row r="10" spans="2:3" x14ac:dyDescent="0.3">
      <c r="B10" s="9">
        <v>0.39800000000000002</v>
      </c>
      <c r="C10">
        <v>0</v>
      </c>
    </row>
    <row r="11" spans="2:3" x14ac:dyDescent="0.3">
      <c r="B11" s="9">
        <v>0.4</v>
      </c>
      <c r="C11">
        <v>0</v>
      </c>
    </row>
    <row r="12" spans="2:3" x14ac:dyDescent="0.3">
      <c r="B12" s="9">
        <v>0.40100000000000002</v>
      </c>
      <c r="C12">
        <v>0.33333333333333331</v>
      </c>
    </row>
    <row r="13" spans="2:3" x14ac:dyDescent="0.3">
      <c r="B13" s="9">
        <v>0.40300000000000002</v>
      </c>
      <c r="C13">
        <v>0</v>
      </c>
    </row>
    <row r="14" spans="2:3" x14ac:dyDescent="0.3">
      <c r="B14" s="9">
        <v>0.40400000000000003</v>
      </c>
      <c r="C14">
        <v>0</v>
      </c>
    </row>
    <row r="15" spans="2:3" x14ac:dyDescent="0.3">
      <c r="B15" s="9">
        <v>0.40500000000000003</v>
      </c>
      <c r="C15">
        <v>0</v>
      </c>
    </row>
    <row r="16" spans="2:3" x14ac:dyDescent="0.3">
      <c r="B16" s="9">
        <v>0.40899999999999997</v>
      </c>
      <c r="C16">
        <v>0</v>
      </c>
    </row>
    <row r="17" spans="2:3" x14ac:dyDescent="0.3">
      <c r="B17" s="9">
        <v>0.41</v>
      </c>
      <c r="C17">
        <v>0</v>
      </c>
    </row>
    <row r="18" spans="2:3" x14ac:dyDescent="0.3">
      <c r="B18" s="9">
        <v>0.41099999999999998</v>
      </c>
      <c r="C18">
        <v>0</v>
      </c>
    </row>
    <row r="19" spans="2:3" x14ac:dyDescent="0.3">
      <c r="B19" s="9">
        <v>0.41299999999999998</v>
      </c>
      <c r="C19">
        <v>0</v>
      </c>
    </row>
    <row r="20" spans="2:3" x14ac:dyDescent="0.3">
      <c r="B20" s="9">
        <v>0.41499999999999998</v>
      </c>
      <c r="C20">
        <v>0</v>
      </c>
    </row>
    <row r="21" spans="2:3" x14ac:dyDescent="0.3">
      <c r="B21" s="9">
        <v>0.41610000000000003</v>
      </c>
      <c r="C21">
        <v>0</v>
      </c>
    </row>
    <row r="22" spans="2:3" x14ac:dyDescent="0.3">
      <c r="B22" s="9">
        <v>0.42199999999999999</v>
      </c>
      <c r="C22">
        <v>0</v>
      </c>
    </row>
    <row r="23" spans="2:3" x14ac:dyDescent="0.3">
      <c r="B23" s="9">
        <v>0.42599999999999999</v>
      </c>
      <c r="C23">
        <v>0</v>
      </c>
    </row>
    <row r="24" spans="2:3" x14ac:dyDescent="0.3">
      <c r="B24" s="9">
        <v>0.42799999999999999</v>
      </c>
      <c r="C24">
        <v>0</v>
      </c>
    </row>
    <row r="25" spans="2:3" x14ac:dyDescent="0.3">
      <c r="B25" s="9">
        <v>0.42899999999999999</v>
      </c>
      <c r="C25">
        <v>0</v>
      </c>
    </row>
    <row r="26" spans="2:3" x14ac:dyDescent="0.3">
      <c r="B26" s="9">
        <v>0.43099999999999999</v>
      </c>
      <c r="C26">
        <v>0</v>
      </c>
    </row>
    <row r="27" spans="2:3" x14ac:dyDescent="0.3">
      <c r="B27" s="9">
        <v>0.433</v>
      </c>
      <c r="C27">
        <v>0</v>
      </c>
    </row>
    <row r="28" spans="2:3" x14ac:dyDescent="0.3">
      <c r="B28" s="9">
        <v>0.435</v>
      </c>
      <c r="C28">
        <v>0</v>
      </c>
    </row>
    <row r="29" spans="2:3" x14ac:dyDescent="0.3">
      <c r="B29" s="9">
        <v>0.437</v>
      </c>
      <c r="C29">
        <v>0</v>
      </c>
    </row>
    <row r="30" spans="2:3" x14ac:dyDescent="0.3">
      <c r="B30" s="9">
        <v>0.43790000000000001</v>
      </c>
      <c r="C30">
        <v>0</v>
      </c>
    </row>
    <row r="31" spans="2:3" x14ac:dyDescent="0.3">
      <c r="B31" s="9">
        <v>0.439</v>
      </c>
      <c r="C31">
        <v>0</v>
      </c>
    </row>
    <row r="32" spans="2:3" x14ac:dyDescent="0.3">
      <c r="B32" s="9">
        <v>0.442</v>
      </c>
      <c r="C32">
        <v>0</v>
      </c>
    </row>
    <row r="33" spans="2:3" x14ac:dyDescent="0.3">
      <c r="B33" s="9">
        <v>0.44290000000000002</v>
      </c>
      <c r="C33">
        <v>0.25</v>
      </c>
    </row>
    <row r="34" spans="2:3" x14ac:dyDescent="0.3">
      <c r="B34" s="9">
        <v>0.44500000000000001</v>
      </c>
      <c r="C34">
        <v>0</v>
      </c>
    </row>
    <row r="35" spans="2:3" x14ac:dyDescent="0.3">
      <c r="B35" s="9">
        <v>0.44700000000000001</v>
      </c>
      <c r="C35">
        <v>0.6</v>
      </c>
    </row>
    <row r="36" spans="2:3" x14ac:dyDescent="0.3">
      <c r="B36" s="9">
        <v>0.44800000000000001</v>
      </c>
      <c r="C36">
        <v>0</v>
      </c>
    </row>
    <row r="37" spans="2:3" x14ac:dyDescent="0.3">
      <c r="B37" s="9">
        <v>0.44900000000000001</v>
      </c>
      <c r="C37">
        <v>0</v>
      </c>
    </row>
    <row r="38" spans="2:3" x14ac:dyDescent="0.3">
      <c r="B38" s="9">
        <v>0.45300000000000001</v>
      </c>
      <c r="C38">
        <v>0</v>
      </c>
    </row>
    <row r="39" spans="2:3" x14ac:dyDescent="0.3">
      <c r="B39" s="9">
        <v>0.45800000000000002</v>
      </c>
      <c r="C39">
        <v>0</v>
      </c>
    </row>
    <row r="40" spans="2:3" x14ac:dyDescent="0.3">
      <c r="B40" s="9">
        <v>0.46</v>
      </c>
      <c r="C40">
        <v>0</v>
      </c>
    </row>
    <row r="41" spans="2:3" x14ac:dyDescent="0.3">
      <c r="B41" s="9">
        <v>0.46400000000000002</v>
      </c>
      <c r="C41">
        <v>0.25</v>
      </c>
    </row>
    <row r="42" spans="2:3" x14ac:dyDescent="0.3">
      <c r="B42" s="9">
        <v>0.46899999999999997</v>
      </c>
      <c r="C42">
        <v>0</v>
      </c>
    </row>
    <row r="43" spans="2:3" x14ac:dyDescent="0.3">
      <c r="B43" s="9">
        <v>0.47199999999999998</v>
      </c>
      <c r="C43">
        <v>0</v>
      </c>
    </row>
    <row r="44" spans="2:3" x14ac:dyDescent="0.3">
      <c r="B44" s="9">
        <v>0.48399999999999999</v>
      </c>
      <c r="C44">
        <v>0</v>
      </c>
    </row>
    <row r="45" spans="2:3" x14ac:dyDescent="0.3">
      <c r="B45" s="9">
        <v>0.48799999999999999</v>
      </c>
      <c r="C45">
        <v>0</v>
      </c>
    </row>
    <row r="46" spans="2:3" x14ac:dyDescent="0.3">
      <c r="B46" s="9">
        <v>0.48899999999999999</v>
      </c>
      <c r="C46">
        <v>0.33333333333333331</v>
      </c>
    </row>
    <row r="47" spans="2:3" x14ac:dyDescent="0.3">
      <c r="B47" s="9">
        <v>0.49299999999999999</v>
      </c>
      <c r="C47">
        <v>0</v>
      </c>
    </row>
    <row r="48" spans="2:3" x14ac:dyDescent="0.3">
      <c r="B48" s="9">
        <v>0.499</v>
      </c>
      <c r="C48">
        <v>0</v>
      </c>
    </row>
    <row r="49" spans="2:3" x14ac:dyDescent="0.3">
      <c r="B49" s="9">
        <v>0.504</v>
      </c>
      <c r="C49">
        <v>0</v>
      </c>
    </row>
    <row r="50" spans="2:3" x14ac:dyDescent="0.3">
      <c r="B50" s="9">
        <v>0.50700000000000001</v>
      </c>
      <c r="C50">
        <v>0.5</v>
      </c>
    </row>
    <row r="51" spans="2:3" x14ac:dyDescent="0.3">
      <c r="B51" s="9">
        <v>0.51</v>
      </c>
      <c r="C51">
        <v>0</v>
      </c>
    </row>
    <row r="52" spans="2:3" x14ac:dyDescent="0.3">
      <c r="B52" s="9">
        <v>0.51500000000000001</v>
      </c>
      <c r="C52">
        <v>0</v>
      </c>
    </row>
    <row r="53" spans="2:3" x14ac:dyDescent="0.3">
      <c r="B53" s="9">
        <v>0.51800000000000002</v>
      </c>
      <c r="C53">
        <v>0</v>
      </c>
    </row>
    <row r="54" spans="2:3" x14ac:dyDescent="0.3">
      <c r="B54" s="9">
        <v>0.52</v>
      </c>
      <c r="C54">
        <v>0</v>
      </c>
    </row>
    <row r="55" spans="2:3" x14ac:dyDescent="0.3">
      <c r="B55" s="9">
        <v>0.52400000000000002</v>
      </c>
      <c r="C55">
        <v>0</v>
      </c>
    </row>
    <row r="56" spans="2:3" x14ac:dyDescent="0.3">
      <c r="B56" s="9">
        <v>0.53200000000000003</v>
      </c>
      <c r="C56">
        <v>0</v>
      </c>
    </row>
    <row r="57" spans="2:3" x14ac:dyDescent="0.3">
      <c r="B57" s="9">
        <v>0.53800000000000003</v>
      </c>
      <c r="C57">
        <v>0</v>
      </c>
    </row>
    <row r="58" spans="2:3" x14ac:dyDescent="0.3">
      <c r="B58" s="9">
        <v>0.54400000000000004</v>
      </c>
      <c r="C58">
        <v>0</v>
      </c>
    </row>
    <row r="59" spans="2:3" x14ac:dyDescent="0.3">
      <c r="B59" s="9">
        <v>0.54700000000000004</v>
      </c>
      <c r="C59">
        <v>0</v>
      </c>
    </row>
    <row r="60" spans="2:3" x14ac:dyDescent="0.3">
      <c r="B60" s="9">
        <v>0.55000000000000004</v>
      </c>
      <c r="C60">
        <v>0.75</v>
      </c>
    </row>
    <row r="61" spans="2:3" x14ac:dyDescent="0.3">
      <c r="B61" s="9">
        <v>0.57299999999999995</v>
      </c>
      <c r="C61">
        <v>0</v>
      </c>
    </row>
    <row r="62" spans="2:3" x14ac:dyDescent="0.3">
      <c r="B62" s="9">
        <v>0.57499999999999996</v>
      </c>
      <c r="C62">
        <v>0</v>
      </c>
    </row>
    <row r="63" spans="2:3" x14ac:dyDescent="0.3">
      <c r="B63" s="9">
        <v>0.57999999999999996</v>
      </c>
      <c r="C63">
        <v>0</v>
      </c>
    </row>
    <row r="64" spans="2:3" x14ac:dyDescent="0.3">
      <c r="B64" s="9">
        <v>0.58099999999999996</v>
      </c>
      <c r="C64">
        <v>0</v>
      </c>
    </row>
    <row r="65" spans="2:3" x14ac:dyDescent="0.3">
      <c r="B65" s="9">
        <v>0.58299999999999996</v>
      </c>
      <c r="C65">
        <v>0</v>
      </c>
    </row>
    <row r="66" spans="2:3" x14ac:dyDescent="0.3">
      <c r="B66" s="9">
        <v>0.58399999999999996</v>
      </c>
      <c r="C66">
        <v>0</v>
      </c>
    </row>
    <row r="67" spans="2:3" x14ac:dyDescent="0.3">
      <c r="B67" s="9">
        <v>0.58499999999999996</v>
      </c>
      <c r="C67">
        <v>0</v>
      </c>
    </row>
    <row r="68" spans="2:3" x14ac:dyDescent="0.3">
      <c r="B68" s="9">
        <v>0.59699999999999998</v>
      </c>
      <c r="C68">
        <v>0</v>
      </c>
    </row>
    <row r="69" spans="2:3" x14ac:dyDescent="0.3">
      <c r="B69" s="9">
        <v>0.60499999999999998</v>
      </c>
      <c r="C69">
        <v>0.21428571428571427</v>
      </c>
    </row>
    <row r="70" spans="2:3" x14ac:dyDescent="0.3">
      <c r="B70" s="9">
        <v>0.60899999999999999</v>
      </c>
      <c r="C70">
        <v>0</v>
      </c>
    </row>
    <row r="71" spans="2:3" x14ac:dyDescent="0.3">
      <c r="B71" s="9">
        <v>0.61399999999999999</v>
      </c>
      <c r="C71">
        <v>0</v>
      </c>
    </row>
    <row r="72" spans="2:3" x14ac:dyDescent="0.3">
      <c r="B72" s="9">
        <v>0.624</v>
      </c>
      <c r="C72">
        <v>0</v>
      </c>
    </row>
    <row r="73" spans="2:3" x14ac:dyDescent="0.3">
      <c r="B73" s="9">
        <v>0.63100000000000001</v>
      </c>
      <c r="C73">
        <v>0.4</v>
      </c>
    </row>
    <row r="74" spans="2:3" x14ac:dyDescent="0.3">
      <c r="B74" s="9">
        <v>0.64700000000000002</v>
      </c>
      <c r="C74">
        <v>0</v>
      </c>
    </row>
    <row r="75" spans="2:3" x14ac:dyDescent="0.3">
      <c r="B75" s="9">
        <v>0.65500000000000003</v>
      </c>
      <c r="C75">
        <v>0</v>
      </c>
    </row>
    <row r="76" spans="2:3" x14ac:dyDescent="0.3">
      <c r="B76" s="9">
        <v>0.65900000000000003</v>
      </c>
      <c r="C76">
        <v>0</v>
      </c>
    </row>
    <row r="77" spans="2:3" x14ac:dyDescent="0.3">
      <c r="B77" s="9">
        <v>0.66800000000000004</v>
      </c>
      <c r="C77">
        <v>0.33333333333333331</v>
      </c>
    </row>
    <row r="78" spans="2:3" x14ac:dyDescent="0.3">
      <c r="B78" s="9">
        <v>0.67100000000000004</v>
      </c>
      <c r="C78">
        <v>0</v>
      </c>
    </row>
    <row r="79" spans="2:3" x14ac:dyDescent="0.3">
      <c r="B79" s="9">
        <v>0.67900000000000005</v>
      </c>
      <c r="C79">
        <v>0</v>
      </c>
    </row>
    <row r="80" spans="2:3" x14ac:dyDescent="0.3">
      <c r="B80" s="9">
        <v>0.69299999999999995</v>
      </c>
      <c r="C80">
        <v>0</v>
      </c>
    </row>
    <row r="81" spans="2:3" x14ac:dyDescent="0.3">
      <c r="B81" s="9">
        <v>0.7</v>
      </c>
      <c r="C81">
        <v>0</v>
      </c>
    </row>
    <row r="82" spans="2:3" x14ac:dyDescent="0.3">
      <c r="B82" s="9">
        <v>0.71299999999999997</v>
      </c>
      <c r="C82">
        <v>0</v>
      </c>
    </row>
    <row r="83" spans="2:3" x14ac:dyDescent="0.3">
      <c r="B83" s="9">
        <v>0.71799999999999997</v>
      </c>
      <c r="C83">
        <v>0.16666666666666666</v>
      </c>
    </row>
    <row r="84" spans="2:3" x14ac:dyDescent="0.3">
      <c r="B84" s="9">
        <v>0.74</v>
      </c>
      <c r="C84">
        <v>0</v>
      </c>
    </row>
    <row r="85" spans="2:3" x14ac:dyDescent="0.3">
      <c r="B85" s="9">
        <v>0.77</v>
      </c>
      <c r="C85">
        <v>0.5</v>
      </c>
    </row>
    <row r="86" spans="2:3" x14ac:dyDescent="0.3">
      <c r="B86" s="9">
        <v>0.871</v>
      </c>
      <c r="C86">
        <v>0.25</v>
      </c>
    </row>
    <row r="87" spans="2:3" x14ac:dyDescent="0.3">
      <c r="B87" s="9" t="s">
        <v>18</v>
      </c>
      <c r="C87">
        <v>6.9169960474308304E-2</v>
      </c>
    </row>
  </sheetData>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FBD4E-6DA5-4767-B2A0-B826A65DF5EE}">
  <dimension ref="B2:C82"/>
  <sheetViews>
    <sheetView topLeftCell="A5" workbookViewId="0">
      <selection activeCell="B2" sqref="B2"/>
    </sheetView>
  </sheetViews>
  <sheetFormatPr defaultRowHeight="14.4" x14ac:dyDescent="0.3"/>
  <cols>
    <col min="2" max="2" width="12.5546875" bestFit="1" customWidth="1"/>
    <col min="3" max="3" width="15.88671875" bestFit="1" customWidth="1"/>
  </cols>
  <sheetData>
    <row r="2" spans="2:3" ht="15.6" x14ac:dyDescent="0.3">
      <c r="B2" s="14" t="s">
        <v>49</v>
      </c>
    </row>
    <row r="5" spans="2:3" x14ac:dyDescent="0.3">
      <c r="B5" s="8" t="s">
        <v>17</v>
      </c>
      <c r="C5" t="s">
        <v>20</v>
      </c>
    </row>
    <row r="6" spans="2:3" x14ac:dyDescent="0.3">
      <c r="B6" s="9">
        <v>0.46</v>
      </c>
      <c r="C6">
        <v>50</v>
      </c>
    </row>
    <row r="7" spans="2:3" x14ac:dyDescent="0.3">
      <c r="B7" s="9">
        <v>0.74</v>
      </c>
      <c r="C7">
        <v>24.7</v>
      </c>
    </row>
    <row r="8" spans="2:3" x14ac:dyDescent="0.3">
      <c r="B8" s="9">
        <v>1.21</v>
      </c>
      <c r="C8">
        <v>50</v>
      </c>
    </row>
    <row r="9" spans="2:3" x14ac:dyDescent="0.3">
      <c r="B9" s="9">
        <v>1.22</v>
      </c>
      <c r="C9">
        <v>35.4</v>
      </c>
    </row>
    <row r="10" spans="2:3" x14ac:dyDescent="0.3">
      <c r="B10" s="9">
        <v>1.25</v>
      </c>
      <c r="C10">
        <v>24.75</v>
      </c>
    </row>
    <row r="11" spans="2:3" x14ac:dyDescent="0.3">
      <c r="B11" s="9">
        <v>1.32</v>
      </c>
      <c r="C11">
        <v>31.6</v>
      </c>
    </row>
    <row r="12" spans="2:3" x14ac:dyDescent="0.3">
      <c r="B12" s="9">
        <v>1.38</v>
      </c>
      <c r="C12">
        <v>33</v>
      </c>
    </row>
    <row r="13" spans="2:3" x14ac:dyDescent="0.3">
      <c r="B13" s="9">
        <v>1.47</v>
      </c>
      <c r="C13">
        <v>33.9</v>
      </c>
    </row>
    <row r="14" spans="2:3" x14ac:dyDescent="0.3">
      <c r="B14" s="9">
        <v>1.52</v>
      </c>
      <c r="C14">
        <v>32.724999999999994</v>
      </c>
    </row>
    <row r="15" spans="2:3" x14ac:dyDescent="0.3">
      <c r="B15" s="9">
        <v>1.69</v>
      </c>
      <c r="C15">
        <v>21.35</v>
      </c>
    </row>
    <row r="16" spans="2:3" x14ac:dyDescent="0.3">
      <c r="B16" s="9">
        <v>1.76</v>
      </c>
      <c r="C16">
        <v>20.100000000000001</v>
      </c>
    </row>
    <row r="17" spans="2:3" x14ac:dyDescent="0.3">
      <c r="B17" s="9">
        <v>1.89</v>
      </c>
      <c r="C17">
        <v>16.5</v>
      </c>
    </row>
    <row r="18" spans="2:3" x14ac:dyDescent="0.3">
      <c r="B18" s="9">
        <v>1.91</v>
      </c>
      <c r="C18">
        <v>19.399999999999999</v>
      </c>
    </row>
    <row r="19" spans="2:3" x14ac:dyDescent="0.3">
      <c r="B19" s="9">
        <v>2.0099999999999998</v>
      </c>
      <c r="C19">
        <v>24.5</v>
      </c>
    </row>
    <row r="20" spans="2:3" x14ac:dyDescent="0.3">
      <c r="B20" s="9">
        <v>2.02</v>
      </c>
      <c r="C20">
        <v>30.1</v>
      </c>
    </row>
    <row r="21" spans="2:3" x14ac:dyDescent="0.3">
      <c r="B21" s="9">
        <v>2.0299999999999998</v>
      </c>
      <c r="C21">
        <v>33.200000000000003</v>
      </c>
    </row>
    <row r="22" spans="2:3" x14ac:dyDescent="0.3">
      <c r="B22" s="9">
        <v>2.1800000000000002</v>
      </c>
      <c r="C22">
        <v>32.057142857142857</v>
      </c>
    </row>
    <row r="23" spans="2:3" x14ac:dyDescent="0.3">
      <c r="B23" s="9">
        <v>2.2400000000000002</v>
      </c>
      <c r="C23">
        <v>25.433333333333334</v>
      </c>
    </row>
    <row r="24" spans="2:3" x14ac:dyDescent="0.3">
      <c r="B24" s="9">
        <v>2.25</v>
      </c>
      <c r="C24">
        <v>22</v>
      </c>
    </row>
    <row r="25" spans="2:3" x14ac:dyDescent="0.3">
      <c r="B25" s="9">
        <v>2.31</v>
      </c>
      <c r="C25">
        <v>24</v>
      </c>
    </row>
    <row r="26" spans="2:3" x14ac:dyDescent="0.3">
      <c r="B26" s="9">
        <v>2.46</v>
      </c>
      <c r="C26">
        <v>36.200000000000003</v>
      </c>
    </row>
    <row r="27" spans="2:3" x14ac:dyDescent="0.3">
      <c r="B27" s="9">
        <v>2.68</v>
      </c>
      <c r="C27">
        <v>49.25</v>
      </c>
    </row>
    <row r="28" spans="2:3" x14ac:dyDescent="0.3">
      <c r="B28" s="9">
        <v>2.89</v>
      </c>
      <c r="C28">
        <v>33.1</v>
      </c>
    </row>
    <row r="29" spans="2:3" x14ac:dyDescent="0.3">
      <c r="B29" s="9">
        <v>2.93</v>
      </c>
      <c r="C29">
        <v>30.1</v>
      </c>
    </row>
    <row r="30" spans="2:3" x14ac:dyDescent="0.3">
      <c r="B30" s="9">
        <v>2.95</v>
      </c>
      <c r="C30">
        <v>32.85</v>
      </c>
    </row>
    <row r="31" spans="2:3" x14ac:dyDescent="0.3">
      <c r="B31" s="9">
        <v>2.97</v>
      </c>
      <c r="C31">
        <v>32.200000000000003</v>
      </c>
    </row>
    <row r="32" spans="2:3" x14ac:dyDescent="0.3">
      <c r="B32" s="9">
        <v>3.24</v>
      </c>
      <c r="C32">
        <v>20.566666666666666</v>
      </c>
    </row>
    <row r="33" spans="2:3" x14ac:dyDescent="0.3">
      <c r="B33" s="9">
        <v>3.33</v>
      </c>
      <c r="C33">
        <v>40.475000000000001</v>
      </c>
    </row>
    <row r="34" spans="2:3" x14ac:dyDescent="0.3">
      <c r="B34" s="9">
        <v>3.37</v>
      </c>
      <c r="C34">
        <v>21.45</v>
      </c>
    </row>
    <row r="35" spans="2:3" x14ac:dyDescent="0.3">
      <c r="B35" s="9">
        <v>3.41</v>
      </c>
      <c r="C35">
        <v>24.225000000000001</v>
      </c>
    </row>
    <row r="36" spans="2:3" x14ac:dyDescent="0.3">
      <c r="B36" s="9">
        <v>3.44</v>
      </c>
      <c r="C36">
        <v>33.43333333333333</v>
      </c>
    </row>
    <row r="37" spans="2:3" x14ac:dyDescent="0.3">
      <c r="B37" s="9">
        <v>3.64</v>
      </c>
      <c r="C37">
        <v>21.4</v>
      </c>
    </row>
    <row r="38" spans="2:3" x14ac:dyDescent="0.3">
      <c r="B38" s="9">
        <v>3.75</v>
      </c>
      <c r="C38">
        <v>44</v>
      </c>
    </row>
    <row r="39" spans="2:3" x14ac:dyDescent="0.3">
      <c r="B39" s="9">
        <v>3.78</v>
      </c>
      <c r="C39">
        <v>27.549999999999997</v>
      </c>
    </row>
    <row r="40" spans="2:3" x14ac:dyDescent="0.3">
      <c r="B40" s="9">
        <v>3.97</v>
      </c>
      <c r="C40">
        <v>38.024999999999999</v>
      </c>
    </row>
    <row r="41" spans="2:3" x14ac:dyDescent="0.3">
      <c r="B41" s="9">
        <v>4</v>
      </c>
      <c r="C41">
        <v>18.899999999999999</v>
      </c>
    </row>
    <row r="42" spans="2:3" x14ac:dyDescent="0.3">
      <c r="B42" s="9">
        <v>4.05</v>
      </c>
      <c r="C42">
        <v>25.200000000000006</v>
      </c>
    </row>
    <row r="43" spans="2:3" x14ac:dyDescent="0.3">
      <c r="B43" s="9">
        <v>4.1500000000000004</v>
      </c>
      <c r="C43">
        <v>23.1</v>
      </c>
    </row>
    <row r="44" spans="2:3" x14ac:dyDescent="0.3">
      <c r="B44" s="9">
        <v>4.3899999999999997</v>
      </c>
      <c r="C44">
        <v>17.350000000000001</v>
      </c>
    </row>
    <row r="45" spans="2:3" x14ac:dyDescent="0.3">
      <c r="B45" s="9">
        <v>4.49</v>
      </c>
      <c r="C45">
        <v>23.8</v>
      </c>
    </row>
    <row r="46" spans="2:3" x14ac:dyDescent="0.3">
      <c r="B46" s="9">
        <v>4.8600000000000003</v>
      </c>
      <c r="C46">
        <v>24.9</v>
      </c>
    </row>
    <row r="47" spans="2:3" x14ac:dyDescent="0.3">
      <c r="B47" s="9">
        <v>4.93</v>
      </c>
      <c r="C47">
        <v>22.5</v>
      </c>
    </row>
    <row r="48" spans="2:3" x14ac:dyDescent="0.3">
      <c r="B48" s="9">
        <v>4.95</v>
      </c>
      <c r="C48">
        <v>31.233333333333331</v>
      </c>
    </row>
    <row r="49" spans="2:3" x14ac:dyDescent="0.3">
      <c r="B49" s="9">
        <v>5.13</v>
      </c>
      <c r="C49">
        <v>20.8</v>
      </c>
    </row>
    <row r="50" spans="2:3" x14ac:dyDescent="0.3">
      <c r="B50" s="9">
        <v>5.19</v>
      </c>
      <c r="C50">
        <v>20.037499999999998</v>
      </c>
    </row>
    <row r="51" spans="2:3" x14ac:dyDescent="0.3">
      <c r="B51" s="9">
        <v>5.32</v>
      </c>
      <c r="C51">
        <v>23.433333333333334</v>
      </c>
    </row>
    <row r="52" spans="2:3" x14ac:dyDescent="0.3">
      <c r="B52" s="9">
        <v>5.64</v>
      </c>
      <c r="C52">
        <v>22.15</v>
      </c>
    </row>
    <row r="53" spans="2:3" x14ac:dyDescent="0.3">
      <c r="B53" s="9">
        <v>5.86</v>
      </c>
      <c r="C53">
        <v>25.32</v>
      </c>
    </row>
    <row r="54" spans="2:3" x14ac:dyDescent="0.3">
      <c r="B54" s="9">
        <v>5.96</v>
      </c>
      <c r="C54">
        <v>21.15</v>
      </c>
    </row>
    <row r="55" spans="2:3" x14ac:dyDescent="0.3">
      <c r="B55" s="9">
        <v>6.06</v>
      </c>
      <c r="C55">
        <v>18.25</v>
      </c>
    </row>
    <row r="56" spans="2:3" x14ac:dyDescent="0.3">
      <c r="B56" s="9">
        <v>6.07</v>
      </c>
      <c r="C56">
        <v>20.099999999999998</v>
      </c>
    </row>
    <row r="57" spans="2:3" x14ac:dyDescent="0.3">
      <c r="B57" s="9">
        <v>6.09</v>
      </c>
      <c r="C57">
        <v>27.166666666666668</v>
      </c>
    </row>
    <row r="58" spans="2:3" x14ac:dyDescent="0.3">
      <c r="B58" s="9">
        <v>6.2</v>
      </c>
      <c r="C58">
        <v>33.544444444444451</v>
      </c>
    </row>
    <row r="59" spans="2:3" x14ac:dyDescent="0.3">
      <c r="B59" s="9">
        <v>6.41</v>
      </c>
      <c r="C59">
        <v>31.96</v>
      </c>
    </row>
    <row r="60" spans="2:3" x14ac:dyDescent="0.3">
      <c r="B60" s="9">
        <v>6.91</v>
      </c>
      <c r="C60">
        <v>20.833333333333336</v>
      </c>
    </row>
    <row r="61" spans="2:3" x14ac:dyDescent="0.3">
      <c r="B61" s="9">
        <v>6.96</v>
      </c>
      <c r="C61">
        <v>25.32</v>
      </c>
    </row>
    <row r="62" spans="2:3" x14ac:dyDescent="0.3">
      <c r="B62" s="9">
        <v>7.07</v>
      </c>
      <c r="C62">
        <v>28.150000000000002</v>
      </c>
    </row>
    <row r="63" spans="2:3" x14ac:dyDescent="0.3">
      <c r="B63" s="9">
        <v>7.38</v>
      </c>
      <c r="C63">
        <v>22.574999999999999</v>
      </c>
    </row>
    <row r="64" spans="2:3" x14ac:dyDescent="0.3">
      <c r="B64" s="9">
        <v>7.87</v>
      </c>
      <c r="C64">
        <v>20.142857142857142</v>
      </c>
    </row>
    <row r="65" spans="2:3" x14ac:dyDescent="0.3">
      <c r="B65" s="9">
        <v>8.14</v>
      </c>
      <c r="C65">
        <v>16.713636363636361</v>
      </c>
    </row>
    <row r="66" spans="2:3" x14ac:dyDescent="0.3">
      <c r="B66" s="9">
        <v>8.56</v>
      </c>
      <c r="C66">
        <v>21.118181818181821</v>
      </c>
    </row>
    <row r="67" spans="2:3" x14ac:dyDescent="0.3">
      <c r="B67" s="9">
        <v>9.69</v>
      </c>
      <c r="C67">
        <v>20.362500000000001</v>
      </c>
    </row>
    <row r="68" spans="2:3" x14ac:dyDescent="0.3">
      <c r="B68" s="9">
        <v>9.9</v>
      </c>
      <c r="C68">
        <v>20.333333333333336</v>
      </c>
    </row>
    <row r="69" spans="2:3" x14ac:dyDescent="0.3">
      <c r="B69" s="9">
        <v>10.01</v>
      </c>
      <c r="C69">
        <v>19.68888888888889</v>
      </c>
    </row>
    <row r="70" spans="2:3" x14ac:dyDescent="0.3">
      <c r="B70" s="9">
        <v>10.59</v>
      </c>
      <c r="C70">
        <v>23.099999999999998</v>
      </c>
    </row>
    <row r="71" spans="2:3" x14ac:dyDescent="0.3">
      <c r="B71" s="9">
        <v>10.81</v>
      </c>
      <c r="C71">
        <v>23.024999999999999</v>
      </c>
    </row>
    <row r="72" spans="2:3" x14ac:dyDescent="0.3">
      <c r="B72" s="9">
        <v>11.93</v>
      </c>
      <c r="C72">
        <v>20.160000000000004</v>
      </c>
    </row>
    <row r="73" spans="2:3" x14ac:dyDescent="0.3">
      <c r="B73" s="9">
        <v>12.83</v>
      </c>
      <c r="C73">
        <v>21.3</v>
      </c>
    </row>
    <row r="74" spans="2:3" x14ac:dyDescent="0.3">
      <c r="B74" s="9">
        <v>13.89</v>
      </c>
      <c r="C74">
        <v>24.125</v>
      </c>
    </row>
    <row r="75" spans="2:3" x14ac:dyDescent="0.3">
      <c r="B75" s="9">
        <v>13.92</v>
      </c>
      <c r="C75">
        <v>24.319999999999997</v>
      </c>
    </row>
    <row r="76" spans="2:3" x14ac:dyDescent="0.3">
      <c r="B76" s="9">
        <v>15.04</v>
      </c>
      <c r="C76">
        <v>22.833333333333332</v>
      </c>
    </row>
    <row r="77" spans="2:3" x14ac:dyDescent="0.3">
      <c r="B77" s="9">
        <v>18.100000000000001</v>
      </c>
      <c r="C77">
        <v>16.403787878787881</v>
      </c>
    </row>
    <row r="78" spans="2:3" x14ac:dyDescent="0.3">
      <c r="B78" s="9">
        <v>19.579999999999998</v>
      </c>
      <c r="C78">
        <v>23.649999999999995</v>
      </c>
    </row>
    <row r="79" spans="2:3" x14ac:dyDescent="0.3">
      <c r="B79" s="9">
        <v>21.89</v>
      </c>
      <c r="C79">
        <v>17.093333333333337</v>
      </c>
    </row>
    <row r="80" spans="2:3" x14ac:dyDescent="0.3">
      <c r="B80" s="9">
        <v>25.65</v>
      </c>
      <c r="C80">
        <v>19.428571428571423</v>
      </c>
    </row>
    <row r="81" spans="2:3" x14ac:dyDescent="0.3">
      <c r="B81" s="9">
        <v>27.74</v>
      </c>
      <c r="C81">
        <v>12.8</v>
      </c>
    </row>
    <row r="82" spans="2:3" x14ac:dyDescent="0.3">
      <c r="B82" s="9" t="s">
        <v>18</v>
      </c>
      <c r="C82">
        <v>22.532806324110659</v>
      </c>
    </row>
  </sheetData>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0927C-F221-424A-BB09-C6E20EC8B055}">
  <dimension ref="B2:D52"/>
  <sheetViews>
    <sheetView workbookViewId="0">
      <selection activeCell="B5" sqref="B5"/>
    </sheetView>
  </sheetViews>
  <sheetFormatPr defaultRowHeight="14.4" x14ac:dyDescent="0.3"/>
  <cols>
    <col min="2" max="2" width="12.5546875" bestFit="1" customWidth="1"/>
    <col min="3" max="3" width="10" bestFit="1" customWidth="1"/>
    <col min="4" max="4" width="12.5546875" bestFit="1" customWidth="1"/>
  </cols>
  <sheetData>
    <row r="2" spans="2:4" ht="15.6" x14ac:dyDescent="0.3">
      <c r="B2" s="14" t="s">
        <v>38</v>
      </c>
    </row>
    <row r="5" spans="2:4" x14ac:dyDescent="0.3">
      <c r="B5" s="8" t="s">
        <v>17</v>
      </c>
      <c r="C5" t="s">
        <v>39</v>
      </c>
      <c r="D5" t="s">
        <v>34</v>
      </c>
    </row>
    <row r="6" spans="2:4" x14ac:dyDescent="0.3">
      <c r="B6" s="9">
        <v>12.6</v>
      </c>
      <c r="C6">
        <v>1143.4100000000001</v>
      </c>
      <c r="D6">
        <v>19.309999999999999</v>
      </c>
    </row>
    <row r="7" spans="2:4" x14ac:dyDescent="0.3">
      <c r="B7" s="9">
        <v>13</v>
      </c>
      <c r="C7">
        <v>4665.5700000000006</v>
      </c>
      <c r="D7">
        <v>97.759999999999991</v>
      </c>
    </row>
    <row r="8" spans="2:4" x14ac:dyDescent="0.3">
      <c r="B8" s="9">
        <v>13.6</v>
      </c>
      <c r="C8">
        <v>395.52</v>
      </c>
      <c r="D8">
        <v>3.16</v>
      </c>
    </row>
    <row r="9" spans="2:4" x14ac:dyDescent="0.3">
      <c r="B9" s="9">
        <v>14.4</v>
      </c>
      <c r="C9">
        <v>394.23</v>
      </c>
      <c r="D9">
        <v>2.97</v>
      </c>
    </row>
    <row r="10" spans="2:4" x14ac:dyDescent="0.3">
      <c r="B10" s="9">
        <v>14.7</v>
      </c>
      <c r="C10">
        <v>11095.970000000001</v>
      </c>
      <c r="D10">
        <v>442.12999999999994</v>
      </c>
    </row>
    <row r="11" spans="2:4" x14ac:dyDescent="0.3">
      <c r="B11" s="9">
        <v>14.8</v>
      </c>
      <c r="C11">
        <v>1130.6799999999998</v>
      </c>
      <c r="D11">
        <v>15.780000000000001</v>
      </c>
    </row>
    <row r="12" spans="2:4" x14ac:dyDescent="0.3">
      <c r="B12" s="9">
        <v>14.9</v>
      </c>
      <c r="C12">
        <v>1553.51</v>
      </c>
      <c r="D12">
        <v>16.21</v>
      </c>
    </row>
    <row r="13" spans="2:4" x14ac:dyDescent="0.3">
      <c r="B13" s="9">
        <v>15.1</v>
      </c>
      <c r="C13">
        <v>392.9</v>
      </c>
      <c r="D13">
        <v>3.95</v>
      </c>
    </row>
    <row r="14" spans="2:4" x14ac:dyDescent="0.3">
      <c r="B14" s="9">
        <v>15.2</v>
      </c>
      <c r="C14">
        <v>5077.25</v>
      </c>
      <c r="D14">
        <v>157.32999999999998</v>
      </c>
    </row>
    <row r="15" spans="2:4" x14ac:dyDescent="0.3">
      <c r="B15" s="9">
        <v>15.3</v>
      </c>
      <c r="C15">
        <v>1186.3400000000001</v>
      </c>
      <c r="D15">
        <v>21.060000000000002</v>
      </c>
    </row>
    <row r="16" spans="2:4" x14ac:dyDescent="0.3">
      <c r="B16" s="9">
        <v>15.5</v>
      </c>
      <c r="C16">
        <v>394.74</v>
      </c>
      <c r="D16">
        <v>5.49</v>
      </c>
    </row>
    <row r="17" spans="2:4" x14ac:dyDescent="0.3">
      <c r="B17" s="9">
        <v>15.6</v>
      </c>
      <c r="C17">
        <v>770.06999999999994</v>
      </c>
      <c r="D17">
        <v>9.41</v>
      </c>
    </row>
    <row r="18" spans="2:4" x14ac:dyDescent="0.3">
      <c r="B18" s="9">
        <v>15.9</v>
      </c>
      <c r="C18">
        <v>776.3</v>
      </c>
      <c r="D18">
        <v>11.76</v>
      </c>
    </row>
    <row r="19" spans="2:4" x14ac:dyDescent="0.3">
      <c r="B19" s="9">
        <v>16</v>
      </c>
      <c r="C19">
        <v>1980.4499999999998</v>
      </c>
      <c r="D19">
        <v>48.480000000000004</v>
      </c>
    </row>
    <row r="20" spans="2:4" x14ac:dyDescent="0.3">
      <c r="B20" s="9">
        <v>16.100000000000001</v>
      </c>
      <c r="C20">
        <v>1963.59</v>
      </c>
      <c r="D20">
        <v>37.94</v>
      </c>
    </row>
    <row r="21" spans="2:4" x14ac:dyDescent="0.3">
      <c r="B21" s="9">
        <v>16.399999999999999</v>
      </c>
      <c r="C21">
        <v>2364.29</v>
      </c>
      <c r="D21">
        <v>67.44</v>
      </c>
    </row>
    <row r="22" spans="2:4" x14ac:dyDescent="0.3">
      <c r="B22" s="9">
        <v>16.600000000000001</v>
      </c>
      <c r="C22">
        <v>6218.73</v>
      </c>
      <c r="D22">
        <v>140.19</v>
      </c>
    </row>
    <row r="23" spans="2:4" x14ac:dyDescent="0.3">
      <c r="B23" s="9">
        <v>16.8</v>
      </c>
      <c r="C23">
        <v>1583.33</v>
      </c>
      <c r="D23">
        <v>36.590000000000003</v>
      </c>
    </row>
    <row r="24" spans="2:4" x14ac:dyDescent="0.3">
      <c r="B24" s="9">
        <v>16.899999999999999</v>
      </c>
      <c r="C24">
        <v>1882.49</v>
      </c>
      <c r="D24">
        <v>46.66</v>
      </c>
    </row>
    <row r="25" spans="2:4" x14ac:dyDescent="0.3">
      <c r="B25" s="9">
        <v>17</v>
      </c>
      <c r="C25">
        <v>1556.6000000000001</v>
      </c>
      <c r="D25">
        <v>19.5</v>
      </c>
    </row>
    <row r="26" spans="2:4" x14ac:dyDescent="0.3">
      <c r="B26" s="9">
        <v>17.3</v>
      </c>
      <c r="C26">
        <v>396.9</v>
      </c>
      <c r="D26">
        <v>5.77</v>
      </c>
    </row>
    <row r="27" spans="2:4" x14ac:dyDescent="0.3">
      <c r="B27" s="9">
        <v>17.399999999999999</v>
      </c>
      <c r="C27">
        <v>6893.41</v>
      </c>
      <c r="D27">
        <v>131.16</v>
      </c>
    </row>
    <row r="28" spans="2:4" x14ac:dyDescent="0.3">
      <c r="B28" s="9">
        <v>17.600000000000001</v>
      </c>
      <c r="C28">
        <v>2758.2700000000004</v>
      </c>
      <c r="D28">
        <v>35.700000000000003</v>
      </c>
    </row>
    <row r="29" spans="2:4" x14ac:dyDescent="0.3">
      <c r="B29" s="9">
        <v>17.8</v>
      </c>
      <c r="C29">
        <v>8958.57</v>
      </c>
      <c r="D29">
        <v>226.49999999999997</v>
      </c>
    </row>
    <row r="30" spans="2:4" x14ac:dyDescent="0.3">
      <c r="B30" s="9">
        <v>17.899999999999999</v>
      </c>
      <c r="C30">
        <v>4321.33</v>
      </c>
      <c r="D30">
        <v>128.98000000000002</v>
      </c>
    </row>
    <row r="31" spans="2:4" x14ac:dyDescent="0.3">
      <c r="B31" s="9">
        <v>18</v>
      </c>
      <c r="C31">
        <v>1937.1399999999999</v>
      </c>
      <c r="D31">
        <v>31.960000000000004</v>
      </c>
    </row>
    <row r="32" spans="2:4" x14ac:dyDescent="0.3">
      <c r="B32" s="9">
        <v>18.2</v>
      </c>
      <c r="C32">
        <v>1529.8399999999997</v>
      </c>
      <c r="D32">
        <v>37.89</v>
      </c>
    </row>
    <row r="33" spans="2:4" x14ac:dyDescent="0.3">
      <c r="B33" s="9">
        <v>18.3</v>
      </c>
      <c r="C33">
        <v>1554.36</v>
      </c>
      <c r="D33">
        <v>19.580000000000002</v>
      </c>
    </row>
    <row r="34" spans="2:4" x14ac:dyDescent="0.3">
      <c r="B34" s="9">
        <v>18.399999999999999</v>
      </c>
      <c r="C34">
        <v>6282.17</v>
      </c>
      <c r="D34">
        <v>160.74999999999997</v>
      </c>
    </row>
    <row r="35" spans="2:4" x14ac:dyDescent="0.3">
      <c r="B35" s="9">
        <v>18.5</v>
      </c>
      <c r="C35">
        <v>1580.3400000000001</v>
      </c>
      <c r="D35">
        <v>37.449999999999996</v>
      </c>
    </row>
    <row r="36" spans="2:4" x14ac:dyDescent="0.3">
      <c r="B36" s="9">
        <v>18.600000000000001</v>
      </c>
      <c r="C36">
        <v>6623.08</v>
      </c>
      <c r="D36">
        <v>238.93000000000004</v>
      </c>
    </row>
    <row r="37" spans="2:4" x14ac:dyDescent="0.3">
      <c r="B37" s="9">
        <v>18.7</v>
      </c>
      <c r="C37">
        <v>3506.88</v>
      </c>
      <c r="D37">
        <v>72.88</v>
      </c>
    </row>
    <row r="38" spans="2:4" x14ac:dyDescent="0.3">
      <c r="B38" s="9">
        <v>18.8</v>
      </c>
      <c r="C38">
        <v>750.25</v>
      </c>
      <c r="D38">
        <v>23.2</v>
      </c>
    </row>
    <row r="39" spans="2:4" x14ac:dyDescent="0.3">
      <c r="B39" s="9">
        <v>18.899999999999999</v>
      </c>
      <c r="C39">
        <v>1190.0099999999998</v>
      </c>
      <c r="D39">
        <v>29.979999999999997</v>
      </c>
    </row>
    <row r="40" spans="2:4" x14ac:dyDescent="0.3">
      <c r="B40" s="9">
        <v>19</v>
      </c>
      <c r="C40">
        <v>1580.0699999999997</v>
      </c>
      <c r="D40">
        <v>26.740000000000002</v>
      </c>
    </row>
    <row r="41" spans="2:4" x14ac:dyDescent="0.3">
      <c r="B41" s="9">
        <v>19.100000000000001</v>
      </c>
      <c r="C41">
        <v>6491.6399999999985</v>
      </c>
      <c r="D41">
        <v>214.54000000000002</v>
      </c>
    </row>
    <row r="42" spans="2:4" x14ac:dyDescent="0.3">
      <c r="B42" s="9">
        <v>19.2</v>
      </c>
      <c r="C42">
        <v>7454.6999999999971</v>
      </c>
      <c r="D42">
        <v>202.03000000000003</v>
      </c>
    </row>
    <row r="43" spans="2:4" x14ac:dyDescent="0.3">
      <c r="B43" s="9">
        <v>19.600000000000001</v>
      </c>
      <c r="C43">
        <v>3166.21</v>
      </c>
      <c r="D43">
        <v>63.649999999999991</v>
      </c>
    </row>
    <row r="44" spans="2:4" x14ac:dyDescent="0.3">
      <c r="B44" s="9">
        <v>19.7</v>
      </c>
      <c r="C44">
        <v>3140</v>
      </c>
      <c r="D44">
        <v>71.77000000000001</v>
      </c>
    </row>
    <row r="45" spans="2:4" x14ac:dyDescent="0.3">
      <c r="B45" s="9">
        <v>20.100000000000001</v>
      </c>
      <c r="C45">
        <v>1844.58</v>
      </c>
      <c r="D45">
        <v>103.13</v>
      </c>
    </row>
    <row r="46" spans="2:4" x14ac:dyDescent="0.3">
      <c r="B46" s="9">
        <v>20.2</v>
      </c>
      <c r="C46">
        <v>41185.430000000029</v>
      </c>
      <c r="D46">
        <v>2523.62</v>
      </c>
    </row>
    <row r="47" spans="2:4" x14ac:dyDescent="0.3">
      <c r="B47" s="9">
        <v>20.9</v>
      </c>
      <c r="C47">
        <v>4005.67</v>
      </c>
      <c r="D47">
        <v>143.53</v>
      </c>
    </row>
    <row r="48" spans="2:4" x14ac:dyDescent="0.3">
      <c r="B48" s="9">
        <v>21</v>
      </c>
      <c r="C48">
        <v>9888.5200000000023</v>
      </c>
      <c r="D48">
        <v>375.13</v>
      </c>
    </row>
    <row r="49" spans="2:4" x14ac:dyDescent="0.3">
      <c r="B49" s="9">
        <v>21.1</v>
      </c>
      <c r="C49">
        <v>396.9</v>
      </c>
      <c r="D49">
        <v>14.8</v>
      </c>
    </row>
    <row r="50" spans="2:4" x14ac:dyDescent="0.3">
      <c r="B50" s="9">
        <v>21.2</v>
      </c>
      <c r="C50">
        <v>5755.9799999999987</v>
      </c>
      <c r="D50">
        <v>266.04000000000002</v>
      </c>
    </row>
    <row r="51" spans="2:4" x14ac:dyDescent="0.3">
      <c r="B51" s="9">
        <v>22</v>
      </c>
      <c r="C51">
        <v>758.84</v>
      </c>
      <c r="D51">
        <v>13.620000000000001</v>
      </c>
    </row>
    <row r="52" spans="2:4" x14ac:dyDescent="0.3">
      <c r="B52" s="9" t="s">
        <v>18</v>
      </c>
      <c r="C52">
        <v>180477.06000000003</v>
      </c>
      <c r="D52">
        <v>6402.45</v>
      </c>
    </row>
  </sheetData>
  <pageMargins left="0.7" right="0.7" top="0.75" bottom="0.75" header="0.3" footer="0.3"/>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D1E2C-8CDD-4D67-8C84-EE29D1AC8BA1}">
  <dimension ref="B2:D16"/>
  <sheetViews>
    <sheetView workbookViewId="0">
      <selection activeCell="N8" sqref="N8"/>
    </sheetView>
  </sheetViews>
  <sheetFormatPr defaultRowHeight="14.4" x14ac:dyDescent="0.3"/>
  <cols>
    <col min="2" max="2" width="12.5546875" bestFit="1" customWidth="1"/>
    <col min="3" max="3" width="10.88671875" bestFit="1" customWidth="1"/>
    <col min="4" max="4" width="10.33203125" bestFit="1" customWidth="1"/>
  </cols>
  <sheetData>
    <row r="2" spans="2:4" ht="15.6" x14ac:dyDescent="0.3">
      <c r="B2" s="14" t="s">
        <v>40</v>
      </c>
    </row>
    <row r="5" spans="2:4" x14ac:dyDescent="0.3">
      <c r="B5" s="8" t="s">
        <v>17</v>
      </c>
      <c r="C5" t="s">
        <v>25</v>
      </c>
      <c r="D5" t="s">
        <v>16</v>
      </c>
    </row>
    <row r="6" spans="2:4" x14ac:dyDescent="0.3">
      <c r="B6" s="9">
        <v>50666</v>
      </c>
      <c r="C6">
        <v>483.9</v>
      </c>
      <c r="D6">
        <v>30.759999999999998</v>
      </c>
    </row>
    <row r="7" spans="2:4" x14ac:dyDescent="0.3">
      <c r="B7" s="9">
        <v>50403</v>
      </c>
      <c r="C7">
        <v>379.09999999999997</v>
      </c>
      <c r="D7">
        <v>31.594999999999999</v>
      </c>
    </row>
    <row r="8" spans="2:4" x14ac:dyDescent="0.3">
      <c r="B8" s="9">
        <v>20566</v>
      </c>
      <c r="C8">
        <v>223.3</v>
      </c>
      <c r="D8">
        <v>18.177</v>
      </c>
    </row>
    <row r="9" spans="2:4" x14ac:dyDescent="0.3">
      <c r="B9" s="9">
        <v>19884</v>
      </c>
      <c r="C9">
        <v>235.8</v>
      </c>
      <c r="D9">
        <v>17.613999999999997</v>
      </c>
    </row>
    <row r="10" spans="2:4" x14ac:dyDescent="0.3">
      <c r="B10" s="9">
        <v>19766</v>
      </c>
      <c r="C10">
        <v>245.3</v>
      </c>
      <c r="D10">
        <v>18.042999999999999</v>
      </c>
    </row>
    <row r="11" spans="2:4" x14ac:dyDescent="0.3">
      <c r="B11" s="9">
        <v>15566</v>
      </c>
      <c r="C11">
        <v>274.2</v>
      </c>
      <c r="D11">
        <v>19.369999999999997</v>
      </c>
    </row>
    <row r="12" spans="2:4" x14ac:dyDescent="0.3">
      <c r="B12" s="9">
        <v>14766</v>
      </c>
      <c r="C12">
        <v>279.5</v>
      </c>
      <c r="D12">
        <v>19.542999999999999</v>
      </c>
    </row>
    <row r="13" spans="2:4" x14ac:dyDescent="0.3">
      <c r="B13" s="9">
        <v>14466</v>
      </c>
      <c r="C13">
        <v>388</v>
      </c>
      <c r="D13">
        <v>20.664000000000001</v>
      </c>
    </row>
    <row r="14" spans="2:4" x14ac:dyDescent="0.3">
      <c r="B14" s="9">
        <v>14066</v>
      </c>
      <c r="C14">
        <v>272.29999999999995</v>
      </c>
      <c r="D14">
        <v>19.480999999999998</v>
      </c>
    </row>
    <row r="15" spans="2:4" x14ac:dyDescent="0.3">
      <c r="B15" s="9">
        <v>7866</v>
      </c>
      <c r="C15">
        <v>298.10000000000002</v>
      </c>
      <c r="D15">
        <v>18.054000000000002</v>
      </c>
    </row>
    <row r="16" spans="2:4" x14ac:dyDescent="0.3">
      <c r="B16" s="9" t="s">
        <v>18</v>
      </c>
      <c r="C16">
        <v>3079.4999999999995</v>
      </c>
      <c r="D16">
        <v>213.30100000000002</v>
      </c>
    </row>
  </sheetData>
  <pageMargins left="0.7" right="0.7" top="0.75" bottom="0.75" header="0.3" footer="0.3"/>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9AE09-6E7E-4F5D-8BB1-A317FBCF8EA3}">
  <dimension ref="B2:D72"/>
  <sheetViews>
    <sheetView workbookViewId="0">
      <selection activeCell="K25" sqref="K25"/>
    </sheetView>
  </sheetViews>
  <sheetFormatPr defaultRowHeight="14.4" x14ac:dyDescent="0.3"/>
  <cols>
    <col min="2" max="2" width="12.5546875" bestFit="1" customWidth="1"/>
    <col min="3" max="3" width="12" bestFit="1" customWidth="1"/>
    <col min="4" max="4" width="15.77734375" bestFit="1" customWidth="1"/>
  </cols>
  <sheetData>
    <row r="2" spans="2:4" ht="15.6" x14ac:dyDescent="0.3">
      <c r="B2" s="14" t="s">
        <v>41</v>
      </c>
    </row>
    <row r="5" spans="2:4" x14ac:dyDescent="0.3">
      <c r="B5" s="8" t="s">
        <v>17</v>
      </c>
      <c r="C5" t="s">
        <v>24</v>
      </c>
      <c r="D5" t="s">
        <v>23</v>
      </c>
    </row>
    <row r="6" spans="2:4" x14ac:dyDescent="0.3">
      <c r="B6" s="9">
        <v>187</v>
      </c>
      <c r="C6">
        <v>384.46</v>
      </c>
      <c r="D6">
        <v>4.5</v>
      </c>
    </row>
    <row r="7" spans="2:4" x14ac:dyDescent="0.3">
      <c r="B7" s="9">
        <v>188</v>
      </c>
      <c r="C7">
        <v>376.98714285714283</v>
      </c>
      <c r="D7">
        <v>18.804285714285715</v>
      </c>
    </row>
    <row r="8" spans="2:4" x14ac:dyDescent="0.3">
      <c r="B8" s="9">
        <v>193</v>
      </c>
      <c r="C8">
        <v>393.89000000000004</v>
      </c>
      <c r="D8">
        <v>8.0162499999999994</v>
      </c>
    </row>
    <row r="9" spans="2:4" x14ac:dyDescent="0.3">
      <c r="B9" s="9">
        <v>198</v>
      </c>
      <c r="C9">
        <v>395.52</v>
      </c>
      <c r="D9">
        <v>3.16</v>
      </c>
    </row>
    <row r="10" spans="2:4" x14ac:dyDescent="0.3">
      <c r="B10" s="9">
        <v>216</v>
      </c>
      <c r="C10">
        <v>389.35</v>
      </c>
      <c r="D10">
        <v>4.8519999999999994</v>
      </c>
    </row>
    <row r="11" spans="2:4" x14ac:dyDescent="0.3">
      <c r="B11" s="9">
        <v>222</v>
      </c>
      <c r="C11">
        <v>395.21285714285716</v>
      </c>
      <c r="D11">
        <v>6.1914285714285722</v>
      </c>
    </row>
    <row r="12" spans="2:4" x14ac:dyDescent="0.3">
      <c r="B12" s="9">
        <v>223</v>
      </c>
      <c r="C12">
        <v>392.524</v>
      </c>
      <c r="D12">
        <v>9.51</v>
      </c>
    </row>
    <row r="13" spans="2:4" x14ac:dyDescent="0.3">
      <c r="B13" s="9">
        <v>224</v>
      </c>
      <c r="C13">
        <v>394.09900000000005</v>
      </c>
      <c r="D13">
        <v>7.5030000000000001</v>
      </c>
    </row>
    <row r="14" spans="2:4" x14ac:dyDescent="0.3">
      <c r="B14" s="9">
        <v>226</v>
      </c>
      <c r="C14">
        <v>395.93</v>
      </c>
      <c r="D14">
        <v>4.8099999999999996</v>
      </c>
    </row>
    <row r="15" spans="2:4" x14ac:dyDescent="0.3">
      <c r="B15" s="9">
        <v>233</v>
      </c>
      <c r="C15">
        <v>392.55222222222227</v>
      </c>
      <c r="D15">
        <v>13.09</v>
      </c>
    </row>
    <row r="16" spans="2:4" x14ac:dyDescent="0.3">
      <c r="B16" s="9">
        <v>241</v>
      </c>
      <c r="C16">
        <v>341.6</v>
      </c>
      <c r="D16">
        <v>12.93</v>
      </c>
    </row>
    <row r="17" spans="2:4" x14ac:dyDescent="0.3">
      <c r="B17" s="9">
        <v>242</v>
      </c>
      <c r="C17">
        <v>394.86500000000001</v>
      </c>
      <c r="D17">
        <v>6.5850000000000009</v>
      </c>
    </row>
    <row r="18" spans="2:4" x14ac:dyDescent="0.3">
      <c r="B18" s="9">
        <v>243</v>
      </c>
      <c r="C18">
        <v>395.83249999999998</v>
      </c>
      <c r="D18">
        <v>9.1475000000000009</v>
      </c>
    </row>
    <row r="19" spans="2:4" x14ac:dyDescent="0.3">
      <c r="B19" s="9">
        <v>244</v>
      </c>
      <c r="C19">
        <v>386.34</v>
      </c>
      <c r="D19">
        <v>3.11</v>
      </c>
    </row>
    <row r="20" spans="2:4" x14ac:dyDescent="0.3">
      <c r="B20" s="9">
        <v>245</v>
      </c>
      <c r="C20">
        <v>396.89999999999992</v>
      </c>
      <c r="D20">
        <v>3.8633333333333333</v>
      </c>
    </row>
    <row r="21" spans="2:4" x14ac:dyDescent="0.3">
      <c r="B21" s="9">
        <v>247</v>
      </c>
      <c r="C21">
        <v>395.08500000000004</v>
      </c>
      <c r="D21">
        <v>9.3624999999999989</v>
      </c>
    </row>
    <row r="22" spans="2:4" x14ac:dyDescent="0.3">
      <c r="B22" s="9">
        <v>252</v>
      </c>
      <c r="C22">
        <v>395.625</v>
      </c>
      <c r="D22">
        <v>3.1500000000000004</v>
      </c>
    </row>
    <row r="23" spans="2:4" x14ac:dyDescent="0.3">
      <c r="B23" s="9">
        <v>254</v>
      </c>
      <c r="C23">
        <v>394.68</v>
      </c>
      <c r="D23">
        <v>4.782</v>
      </c>
    </row>
    <row r="24" spans="2:4" x14ac:dyDescent="0.3">
      <c r="B24" s="9">
        <v>255</v>
      </c>
      <c r="C24">
        <v>394.23</v>
      </c>
      <c r="D24">
        <v>2.97</v>
      </c>
    </row>
    <row r="25" spans="2:4" x14ac:dyDescent="0.3">
      <c r="B25" s="9">
        <v>256</v>
      </c>
      <c r="C25">
        <v>392.9</v>
      </c>
      <c r="D25">
        <v>3.95</v>
      </c>
    </row>
    <row r="26" spans="2:4" x14ac:dyDescent="0.3">
      <c r="B26" s="9">
        <v>264</v>
      </c>
      <c r="C26">
        <v>388.79750000000007</v>
      </c>
      <c r="D26">
        <v>8.1466666666666665</v>
      </c>
    </row>
    <row r="27" spans="2:4" x14ac:dyDescent="0.3">
      <c r="B27" s="9">
        <v>265</v>
      </c>
      <c r="C27">
        <v>385.03499999999997</v>
      </c>
      <c r="D27">
        <v>4.7050000000000001</v>
      </c>
    </row>
    <row r="28" spans="2:4" x14ac:dyDescent="0.3">
      <c r="B28" s="9">
        <v>270</v>
      </c>
      <c r="C28">
        <v>395.27571428571434</v>
      </c>
      <c r="D28">
        <v>7.5957142857142861</v>
      </c>
    </row>
    <row r="29" spans="2:4" x14ac:dyDescent="0.3">
      <c r="B29" s="9">
        <v>273</v>
      </c>
      <c r="C29">
        <v>395.22799999999995</v>
      </c>
      <c r="D29">
        <v>7.75</v>
      </c>
    </row>
    <row r="30" spans="2:4" x14ac:dyDescent="0.3">
      <c r="B30" s="9">
        <v>276</v>
      </c>
      <c r="C30">
        <v>390.37333333333339</v>
      </c>
      <c r="D30">
        <v>9.2866666666666688</v>
      </c>
    </row>
    <row r="31" spans="2:4" x14ac:dyDescent="0.3">
      <c r="B31" s="9">
        <v>277</v>
      </c>
      <c r="C31">
        <v>387.92909090909086</v>
      </c>
      <c r="D31">
        <v>16.666363636363638</v>
      </c>
    </row>
    <row r="32" spans="2:4" x14ac:dyDescent="0.3">
      <c r="B32" s="9">
        <v>279</v>
      </c>
      <c r="C32">
        <v>391.19750000000005</v>
      </c>
      <c r="D32">
        <v>9.9975000000000005</v>
      </c>
    </row>
    <row r="33" spans="2:4" x14ac:dyDescent="0.3">
      <c r="B33" s="9">
        <v>280</v>
      </c>
      <c r="C33">
        <v>390.94</v>
      </c>
      <c r="D33">
        <v>5.99</v>
      </c>
    </row>
    <row r="34" spans="2:4" x14ac:dyDescent="0.3">
      <c r="B34" s="9">
        <v>281</v>
      </c>
      <c r="C34">
        <v>395.01749999999993</v>
      </c>
      <c r="D34">
        <v>6.6850000000000005</v>
      </c>
    </row>
    <row r="35" spans="2:4" x14ac:dyDescent="0.3">
      <c r="B35" s="9">
        <v>284</v>
      </c>
      <c r="C35">
        <v>392.57</v>
      </c>
      <c r="D35">
        <v>9.3414285714285707</v>
      </c>
    </row>
    <row r="36" spans="2:4" x14ac:dyDescent="0.3">
      <c r="B36" s="9">
        <v>285</v>
      </c>
      <c r="C36">
        <v>394.72</v>
      </c>
      <c r="D36">
        <v>7.85</v>
      </c>
    </row>
    <row r="37" spans="2:4" x14ac:dyDescent="0.3">
      <c r="B37" s="9">
        <v>287</v>
      </c>
      <c r="C37">
        <v>395.77625</v>
      </c>
      <c r="D37">
        <v>7.9562499999999989</v>
      </c>
    </row>
    <row r="38" spans="2:4" x14ac:dyDescent="0.3">
      <c r="B38" s="9">
        <v>289</v>
      </c>
      <c r="C38">
        <v>396.09</v>
      </c>
      <c r="D38">
        <v>9.6960000000000015</v>
      </c>
    </row>
    <row r="39" spans="2:4" x14ac:dyDescent="0.3">
      <c r="B39" s="9">
        <v>293</v>
      </c>
      <c r="C39">
        <v>388.50666666666666</v>
      </c>
      <c r="D39">
        <v>8.0833333333333339</v>
      </c>
    </row>
    <row r="40" spans="2:4" x14ac:dyDescent="0.3">
      <c r="B40" s="9">
        <v>296</v>
      </c>
      <c r="C40">
        <v>394.19875000000002</v>
      </c>
      <c r="D40">
        <v>8.375</v>
      </c>
    </row>
    <row r="41" spans="2:4" x14ac:dyDescent="0.3">
      <c r="B41" s="9">
        <v>300</v>
      </c>
      <c r="C41">
        <v>384.4628571428571</v>
      </c>
      <c r="D41">
        <v>8.8785714285714281</v>
      </c>
    </row>
    <row r="42" spans="2:4" x14ac:dyDescent="0.3">
      <c r="B42" s="9">
        <v>304</v>
      </c>
      <c r="C42">
        <v>389.82857142857148</v>
      </c>
      <c r="D42">
        <v>10.796428571428573</v>
      </c>
    </row>
    <row r="43" spans="2:4" x14ac:dyDescent="0.3">
      <c r="B43" s="9">
        <v>305</v>
      </c>
      <c r="C43">
        <v>382.18750000000006</v>
      </c>
      <c r="D43">
        <v>7.415</v>
      </c>
    </row>
    <row r="44" spans="2:4" x14ac:dyDescent="0.3">
      <c r="B44" s="9">
        <v>307</v>
      </c>
      <c r="C44">
        <v>370.14475000000004</v>
      </c>
      <c r="D44">
        <v>11.688500000000001</v>
      </c>
    </row>
    <row r="45" spans="2:4" x14ac:dyDescent="0.3">
      <c r="B45" s="9">
        <v>311</v>
      </c>
      <c r="C45">
        <v>392.25142857142862</v>
      </c>
      <c r="D45">
        <v>18.291428571428572</v>
      </c>
    </row>
    <row r="46" spans="2:4" x14ac:dyDescent="0.3">
      <c r="B46" s="9">
        <v>313</v>
      </c>
      <c r="C46">
        <v>396.9</v>
      </c>
      <c r="D46">
        <v>5.77</v>
      </c>
    </row>
    <row r="47" spans="2:4" x14ac:dyDescent="0.3">
      <c r="B47" s="9">
        <v>315</v>
      </c>
      <c r="C47">
        <v>394.03499999999997</v>
      </c>
      <c r="D47">
        <v>7.91</v>
      </c>
    </row>
    <row r="48" spans="2:4" x14ac:dyDescent="0.3">
      <c r="B48" s="9">
        <v>329</v>
      </c>
      <c r="C48">
        <v>385.5333333333333</v>
      </c>
      <c r="D48">
        <v>7.0566666666666658</v>
      </c>
    </row>
    <row r="49" spans="2:4" x14ac:dyDescent="0.3">
      <c r="B49" s="9">
        <v>330</v>
      </c>
      <c r="C49">
        <v>385.27300000000002</v>
      </c>
      <c r="D49">
        <v>8.2910000000000021</v>
      </c>
    </row>
    <row r="50" spans="2:4" x14ac:dyDescent="0.3">
      <c r="B50" s="9">
        <v>334</v>
      </c>
      <c r="C50">
        <v>379.42</v>
      </c>
      <c r="D50">
        <v>6.8100000000000005</v>
      </c>
    </row>
    <row r="51" spans="2:4" x14ac:dyDescent="0.3">
      <c r="B51" s="9">
        <v>335</v>
      </c>
      <c r="C51">
        <v>393.375</v>
      </c>
      <c r="D51">
        <v>5.9350000000000005</v>
      </c>
    </row>
    <row r="52" spans="2:4" x14ac:dyDescent="0.3">
      <c r="B52" s="9">
        <v>337</v>
      </c>
      <c r="C52">
        <v>396.9</v>
      </c>
      <c r="D52">
        <v>7.4550000000000001</v>
      </c>
    </row>
    <row r="53" spans="2:4" x14ac:dyDescent="0.3">
      <c r="B53" s="9">
        <v>345</v>
      </c>
      <c r="C53">
        <v>396.6699999999999</v>
      </c>
      <c r="D53">
        <v>9.9933333333333323</v>
      </c>
    </row>
    <row r="54" spans="2:4" x14ac:dyDescent="0.3">
      <c r="B54" s="9">
        <v>348</v>
      </c>
      <c r="C54">
        <v>394.57499999999999</v>
      </c>
      <c r="D54">
        <v>5.27</v>
      </c>
    </row>
    <row r="55" spans="2:4" x14ac:dyDescent="0.3">
      <c r="B55" s="9">
        <v>351</v>
      </c>
      <c r="C55">
        <v>392.43</v>
      </c>
      <c r="D55">
        <v>6.36</v>
      </c>
    </row>
    <row r="56" spans="2:4" x14ac:dyDescent="0.3">
      <c r="B56" s="9">
        <v>352</v>
      </c>
      <c r="C56">
        <v>375.125</v>
      </c>
      <c r="D56">
        <v>11.6</v>
      </c>
    </row>
    <row r="57" spans="2:4" x14ac:dyDescent="0.3">
      <c r="B57" s="9">
        <v>358</v>
      </c>
      <c r="C57">
        <v>376.89333333333326</v>
      </c>
      <c r="D57">
        <v>5.2600000000000007</v>
      </c>
    </row>
    <row r="58" spans="2:4" x14ac:dyDescent="0.3">
      <c r="B58" s="9">
        <v>370</v>
      </c>
      <c r="C58">
        <v>392.435</v>
      </c>
      <c r="D58">
        <v>5.8949999999999996</v>
      </c>
    </row>
    <row r="59" spans="2:4" x14ac:dyDescent="0.3">
      <c r="B59" s="9">
        <v>384</v>
      </c>
      <c r="C59">
        <v>364.15181818181821</v>
      </c>
      <c r="D59">
        <v>13.048181818181819</v>
      </c>
    </row>
    <row r="60" spans="2:4" x14ac:dyDescent="0.3">
      <c r="B60" s="9">
        <v>391</v>
      </c>
      <c r="C60">
        <v>396.3075</v>
      </c>
      <c r="D60">
        <v>15.098749999999999</v>
      </c>
    </row>
    <row r="61" spans="2:4" x14ac:dyDescent="0.3">
      <c r="B61" s="9">
        <v>398</v>
      </c>
      <c r="C61">
        <v>387.72666666666663</v>
      </c>
      <c r="D61">
        <v>7.3908333333333331</v>
      </c>
    </row>
    <row r="62" spans="2:4" x14ac:dyDescent="0.3">
      <c r="B62" s="9">
        <v>402</v>
      </c>
      <c r="C62">
        <v>390.6</v>
      </c>
      <c r="D62">
        <v>4.5049999999999999</v>
      </c>
    </row>
    <row r="63" spans="2:4" x14ac:dyDescent="0.3">
      <c r="B63" s="9">
        <v>403</v>
      </c>
      <c r="C63">
        <v>317.4496666666667</v>
      </c>
      <c r="D63">
        <v>14.16333333333333</v>
      </c>
    </row>
    <row r="64" spans="2:4" x14ac:dyDescent="0.3">
      <c r="B64" s="9">
        <v>411</v>
      </c>
      <c r="C64">
        <v>381.55499999999995</v>
      </c>
      <c r="D64">
        <v>6.6400000000000006</v>
      </c>
    </row>
    <row r="65" spans="2:4" x14ac:dyDescent="0.3">
      <c r="B65" s="9">
        <v>422</v>
      </c>
      <c r="C65">
        <v>389.96</v>
      </c>
      <c r="D65">
        <v>8.65</v>
      </c>
    </row>
    <row r="66" spans="2:4" x14ac:dyDescent="0.3">
      <c r="B66" s="9">
        <v>430</v>
      </c>
      <c r="C66">
        <v>375.40666666666669</v>
      </c>
      <c r="D66">
        <v>8.8000000000000007</v>
      </c>
    </row>
    <row r="67" spans="2:4" x14ac:dyDescent="0.3">
      <c r="B67" s="9">
        <v>432</v>
      </c>
      <c r="C67">
        <v>382.11444444444453</v>
      </c>
      <c r="D67">
        <v>13.443333333333335</v>
      </c>
    </row>
    <row r="68" spans="2:4" x14ac:dyDescent="0.3">
      <c r="B68" s="9">
        <v>437</v>
      </c>
      <c r="C68">
        <v>383.73199999999991</v>
      </c>
      <c r="D68">
        <v>17.736000000000001</v>
      </c>
    </row>
    <row r="69" spans="2:4" x14ac:dyDescent="0.3">
      <c r="B69" s="9">
        <v>469</v>
      </c>
      <c r="C69">
        <v>396.9</v>
      </c>
      <c r="D69">
        <v>14.8</v>
      </c>
    </row>
    <row r="70" spans="2:4" x14ac:dyDescent="0.3">
      <c r="B70" s="9">
        <v>666</v>
      </c>
      <c r="C70">
        <v>288.08916666666687</v>
      </c>
      <c r="D70">
        <v>18.600606060606058</v>
      </c>
    </row>
    <row r="71" spans="2:4" x14ac:dyDescent="0.3">
      <c r="B71" s="9">
        <v>711</v>
      </c>
      <c r="C71">
        <v>368.916</v>
      </c>
      <c r="D71">
        <v>20.625999999999998</v>
      </c>
    </row>
    <row r="72" spans="2:4" x14ac:dyDescent="0.3">
      <c r="B72" s="9" t="s">
        <v>18</v>
      </c>
      <c r="C72">
        <v>356.67403162055297</v>
      </c>
      <c r="D72">
        <v>12.653063241106725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
  <sheetViews>
    <sheetView workbookViewId="0">
      <selection activeCell="S8" sqref="S8"/>
    </sheetView>
  </sheetViews>
  <sheetFormatPr defaultRowHeight="14.4" x14ac:dyDescent="0.3"/>
  <sheetData>
    <row r="1" spans="1:9" ht="61.8" customHeight="1" x14ac:dyDescent="0.3">
      <c r="A1" s="20" t="s">
        <v>14</v>
      </c>
      <c r="B1" s="20"/>
      <c r="C1" s="20"/>
      <c r="D1" s="20"/>
      <c r="E1" s="20"/>
      <c r="F1" s="20"/>
      <c r="G1" s="20"/>
      <c r="H1" s="20"/>
      <c r="I1" s="20"/>
    </row>
  </sheetData>
  <mergeCells count="1">
    <mergeCell ref="A1:I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9AD36-FB3A-43A2-A297-6E811E15ADB4}">
  <dimension ref="F5:F6"/>
  <sheetViews>
    <sheetView showGridLines="0" tabSelected="1" zoomScale="56" zoomScaleNormal="100" workbookViewId="0">
      <selection activeCell="AT14" sqref="AT14"/>
    </sheetView>
  </sheetViews>
  <sheetFormatPr defaultRowHeight="14.4" x14ac:dyDescent="0.3"/>
  <sheetData>
    <row r="5" spans="6:6" ht="15.6" x14ac:dyDescent="0.3">
      <c r="F5" s="15"/>
    </row>
    <row r="6" spans="6:6" ht="15.6" x14ac:dyDescent="0.3">
      <c r="F6" s="1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E2C96-0A47-47EF-8A75-D1B005160622}">
  <dimension ref="B4:D9"/>
  <sheetViews>
    <sheetView workbookViewId="0">
      <selection activeCell="B9" sqref="B9"/>
    </sheetView>
  </sheetViews>
  <sheetFormatPr defaultRowHeight="14.4" x14ac:dyDescent="0.3"/>
  <cols>
    <col min="2" max="2" width="18.21875" customWidth="1"/>
  </cols>
  <sheetData>
    <row r="4" spans="2:4" ht="15.6" x14ac:dyDescent="0.3">
      <c r="B4" s="15" t="s">
        <v>42</v>
      </c>
      <c r="C4" s="15"/>
      <c r="D4" s="15"/>
    </row>
    <row r="5" spans="2:4" ht="15.6" x14ac:dyDescent="0.3">
      <c r="B5" s="16">
        <f>CORREL('boston housing'!L:L,'boston housing'!M:M)</f>
        <v>-0.36608690169159708</v>
      </c>
    </row>
    <row r="7" spans="2:4" ht="15.6" x14ac:dyDescent="0.3">
      <c r="B7" s="15" t="s">
        <v>43</v>
      </c>
    </row>
    <row r="8" spans="2:4" ht="15.6" x14ac:dyDescent="0.3">
      <c r="B8" s="17"/>
    </row>
    <row r="9" spans="2:4" x14ac:dyDescent="0.3">
      <c r="B9" s="18">
        <f>CORREL('boston housing'!A:A,'boston housing'!K:K)</f>
        <v>0.28994557927951975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A7300-5E76-4225-8C81-90985E730B54}">
  <dimension ref="B2:C16"/>
  <sheetViews>
    <sheetView workbookViewId="0">
      <selection activeCell="B5" sqref="B5"/>
    </sheetView>
  </sheetViews>
  <sheetFormatPr defaultRowHeight="14.4" x14ac:dyDescent="0.3"/>
  <cols>
    <col min="2" max="2" width="12.5546875" bestFit="1" customWidth="1"/>
    <col min="3" max="3" width="16" bestFit="1" customWidth="1"/>
  </cols>
  <sheetData>
    <row r="2" spans="2:3" x14ac:dyDescent="0.3">
      <c r="B2" s="11" t="s">
        <v>29</v>
      </c>
    </row>
    <row r="5" spans="2:3" x14ac:dyDescent="0.3">
      <c r="B5" s="8" t="s">
        <v>17</v>
      </c>
      <c r="C5" t="s">
        <v>27</v>
      </c>
    </row>
    <row r="6" spans="2:3" x14ac:dyDescent="0.3">
      <c r="B6" s="9">
        <v>7.82</v>
      </c>
      <c r="C6">
        <v>89692</v>
      </c>
    </row>
    <row r="7" spans="2:3" x14ac:dyDescent="0.3">
      <c r="B7" s="9">
        <v>7.1849999999999996</v>
      </c>
      <c r="C7">
        <v>70240</v>
      </c>
    </row>
    <row r="8" spans="2:3" x14ac:dyDescent="0.3">
      <c r="B8" s="9">
        <v>6.98</v>
      </c>
      <c r="C8">
        <v>67859</v>
      </c>
    </row>
    <row r="9" spans="2:3" x14ac:dyDescent="0.3">
      <c r="B9" s="9">
        <v>6.9509999999999996</v>
      </c>
      <c r="C9">
        <v>64405</v>
      </c>
    </row>
    <row r="10" spans="2:3" x14ac:dyDescent="0.3">
      <c r="B10" s="9">
        <v>6.4169999999999998</v>
      </c>
      <c r="C10">
        <v>61041</v>
      </c>
    </row>
    <row r="11" spans="2:3" x14ac:dyDescent="0.3">
      <c r="B11" s="9">
        <v>6.2290000000000001</v>
      </c>
      <c r="C11">
        <v>62116</v>
      </c>
    </row>
    <row r="12" spans="2:3" x14ac:dyDescent="0.3">
      <c r="B12" s="9">
        <v>6.1669999999999998</v>
      </c>
      <c r="C12">
        <v>64231</v>
      </c>
    </row>
    <row r="13" spans="2:3" x14ac:dyDescent="0.3">
      <c r="B13" s="9">
        <v>6.1440000000000001</v>
      </c>
      <c r="C13">
        <v>56623</v>
      </c>
    </row>
    <row r="14" spans="2:3" x14ac:dyDescent="0.3">
      <c r="B14" s="9">
        <v>6.1269999999999998</v>
      </c>
      <c r="C14">
        <v>68339</v>
      </c>
    </row>
    <row r="15" spans="2:3" x14ac:dyDescent="0.3">
      <c r="B15" s="9">
        <v>5.875</v>
      </c>
      <c r="C15">
        <v>68469</v>
      </c>
    </row>
    <row r="16" spans="2:3" x14ac:dyDescent="0.3">
      <c r="B16" s="9" t="s">
        <v>18</v>
      </c>
      <c r="C16">
        <v>673015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7C5CF-9F43-4E2D-9470-59F765A243B5}">
  <dimension ref="B2:C9"/>
  <sheetViews>
    <sheetView workbookViewId="0">
      <selection activeCell="B5" sqref="B5"/>
    </sheetView>
  </sheetViews>
  <sheetFormatPr defaultRowHeight="14.4" x14ac:dyDescent="0.3"/>
  <cols>
    <col min="2" max="2" width="12.5546875" bestFit="1" customWidth="1"/>
    <col min="3" max="3" width="15.21875" bestFit="1" customWidth="1"/>
  </cols>
  <sheetData>
    <row r="2" spans="2:3" x14ac:dyDescent="0.3">
      <c r="B2" s="12" t="s">
        <v>30</v>
      </c>
    </row>
    <row r="5" spans="2:3" x14ac:dyDescent="0.3">
      <c r="B5" s="8" t="s">
        <v>17</v>
      </c>
      <c r="C5" t="s">
        <v>21</v>
      </c>
    </row>
    <row r="6" spans="2:3" x14ac:dyDescent="0.3">
      <c r="B6" s="9">
        <v>10.4</v>
      </c>
      <c r="C6">
        <v>57.458400000000005</v>
      </c>
    </row>
    <row r="7" spans="2:3" x14ac:dyDescent="0.3">
      <c r="B7" s="9">
        <v>8.8000000000000007</v>
      </c>
      <c r="C7">
        <v>46.8095</v>
      </c>
    </row>
    <row r="8" spans="2:3" x14ac:dyDescent="0.3">
      <c r="B8" s="9">
        <v>5</v>
      </c>
      <c r="C8">
        <v>53.136299999999999</v>
      </c>
    </row>
    <row r="9" spans="2:3" x14ac:dyDescent="0.3">
      <c r="B9" s="9" t="s">
        <v>18</v>
      </c>
      <c r="C9">
        <v>52.468066666666665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54CEA-DA76-4368-B715-16128BF6DF6A}">
  <dimension ref="B2:C16"/>
  <sheetViews>
    <sheetView topLeftCell="J1" workbookViewId="0">
      <selection activeCell="N14" sqref="N14"/>
    </sheetView>
  </sheetViews>
  <sheetFormatPr defaultRowHeight="14.4" x14ac:dyDescent="0.3"/>
  <cols>
    <col min="2" max="2" width="12.5546875" bestFit="1" customWidth="1"/>
    <col min="3" max="4" width="16" bestFit="1" customWidth="1"/>
  </cols>
  <sheetData>
    <row r="2" spans="2:3" x14ac:dyDescent="0.3">
      <c r="B2" s="12" t="s">
        <v>31</v>
      </c>
    </row>
    <row r="5" spans="2:3" x14ac:dyDescent="0.3">
      <c r="B5" s="8" t="s">
        <v>17</v>
      </c>
      <c r="C5" t="s">
        <v>27</v>
      </c>
    </row>
    <row r="6" spans="2:3" x14ac:dyDescent="0.3">
      <c r="B6" s="9">
        <v>2.46</v>
      </c>
      <c r="C6">
        <v>291144</v>
      </c>
    </row>
    <row r="7" spans="2:3" x14ac:dyDescent="0.3">
      <c r="B7" s="9">
        <v>3.97</v>
      </c>
      <c r="C7">
        <v>459468</v>
      </c>
    </row>
    <row r="8" spans="2:3" x14ac:dyDescent="0.3">
      <c r="B8" s="9">
        <v>5.86</v>
      </c>
      <c r="C8">
        <v>256500</v>
      </c>
    </row>
    <row r="9" spans="2:3" x14ac:dyDescent="0.3">
      <c r="B9" s="9">
        <v>6.2</v>
      </c>
      <c r="C9">
        <v>609326</v>
      </c>
    </row>
    <row r="10" spans="2:3" x14ac:dyDescent="0.3">
      <c r="B10" s="9">
        <v>8.14</v>
      </c>
      <c r="C10">
        <v>374454</v>
      </c>
    </row>
    <row r="11" spans="2:3" x14ac:dyDescent="0.3">
      <c r="B11" s="9">
        <v>9.9</v>
      </c>
      <c r="C11">
        <v>247648</v>
      </c>
    </row>
    <row r="12" spans="2:3" x14ac:dyDescent="0.3">
      <c r="B12" s="9">
        <v>10.59</v>
      </c>
      <c r="C12">
        <v>257147</v>
      </c>
    </row>
    <row r="13" spans="2:3" x14ac:dyDescent="0.3">
      <c r="B13" s="9">
        <v>18.100000000000001</v>
      </c>
      <c r="C13">
        <v>2253212</v>
      </c>
    </row>
    <row r="14" spans="2:3" x14ac:dyDescent="0.3">
      <c r="B14" s="9">
        <v>19.579999999999998</v>
      </c>
      <c r="C14">
        <v>721590</v>
      </c>
    </row>
    <row r="15" spans="2:3" x14ac:dyDescent="0.3">
      <c r="B15" s="9">
        <v>21.89</v>
      </c>
      <c r="C15">
        <v>262955</v>
      </c>
    </row>
    <row r="16" spans="2:3" x14ac:dyDescent="0.3">
      <c r="B16" s="9" t="s">
        <v>18</v>
      </c>
      <c r="C16">
        <v>5733444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B30B9-7624-4E60-9F0B-904D3C78491B}">
  <dimension ref="B2:C72"/>
  <sheetViews>
    <sheetView workbookViewId="0">
      <selection activeCell="Q12" sqref="Q12"/>
    </sheetView>
  </sheetViews>
  <sheetFormatPr defaultRowHeight="14.4" x14ac:dyDescent="0.3"/>
  <cols>
    <col min="2" max="2" width="12.5546875" bestFit="1" customWidth="1"/>
    <col min="3" max="3" width="12.6640625" bestFit="1" customWidth="1"/>
  </cols>
  <sheetData>
    <row r="2" spans="2:3" x14ac:dyDescent="0.3">
      <c r="B2" s="12" t="s">
        <v>32</v>
      </c>
    </row>
    <row r="5" spans="2:3" x14ac:dyDescent="0.3">
      <c r="B5" s="8" t="s">
        <v>17</v>
      </c>
      <c r="C5" t="s">
        <v>19</v>
      </c>
    </row>
    <row r="6" spans="2:3" x14ac:dyDescent="0.3">
      <c r="B6" s="13">
        <v>1.8700000000000001E-2</v>
      </c>
      <c r="C6">
        <v>30.1</v>
      </c>
    </row>
    <row r="7" spans="2:3" x14ac:dyDescent="0.3">
      <c r="B7" s="13">
        <v>1.8800000000000001E-2</v>
      </c>
      <c r="C7">
        <v>135.99999999999997</v>
      </c>
    </row>
    <row r="8" spans="2:3" x14ac:dyDescent="0.3">
      <c r="B8" s="13">
        <v>1.9300000000000001E-2</v>
      </c>
      <c r="C8">
        <v>289.60000000000002</v>
      </c>
    </row>
    <row r="9" spans="2:3" x14ac:dyDescent="0.3">
      <c r="B9" s="13">
        <v>1.9800000000000002E-2</v>
      </c>
      <c r="C9">
        <v>50</v>
      </c>
    </row>
    <row r="10" spans="2:3" x14ac:dyDescent="0.3">
      <c r="B10" s="13">
        <v>2.1600000000000001E-2</v>
      </c>
      <c r="C10">
        <v>194.9</v>
      </c>
    </row>
    <row r="11" spans="2:3" x14ac:dyDescent="0.3">
      <c r="B11" s="13">
        <v>2.2200000000000001E-2</v>
      </c>
      <c r="C11">
        <v>224.4</v>
      </c>
    </row>
    <row r="12" spans="2:3" x14ac:dyDescent="0.3">
      <c r="B12" s="13">
        <v>2.23E-2</v>
      </c>
      <c r="C12">
        <v>126.60000000000001</v>
      </c>
    </row>
    <row r="13" spans="2:3" x14ac:dyDescent="0.3">
      <c r="B13" s="13">
        <v>2.24E-2</v>
      </c>
      <c r="C13">
        <v>258.8</v>
      </c>
    </row>
    <row r="14" spans="2:3" x14ac:dyDescent="0.3">
      <c r="B14" s="13">
        <v>2.2599999999999999E-2</v>
      </c>
      <c r="C14">
        <v>35.4</v>
      </c>
    </row>
    <row r="15" spans="2:3" x14ac:dyDescent="0.3">
      <c r="B15" s="13">
        <v>2.3300000000000001E-2</v>
      </c>
      <c r="C15">
        <v>187.50000000000003</v>
      </c>
    </row>
    <row r="16" spans="2:3" x14ac:dyDescent="0.3">
      <c r="B16" s="13">
        <v>2.41E-2</v>
      </c>
      <c r="C16">
        <v>20.100000000000001</v>
      </c>
    </row>
    <row r="17" spans="2:3" x14ac:dyDescent="0.3">
      <c r="B17" s="13">
        <v>2.4199999999999999E-2</v>
      </c>
      <c r="C17">
        <v>56.300000000000004</v>
      </c>
    </row>
    <row r="18" spans="2:3" x14ac:dyDescent="0.3">
      <c r="B18" s="13">
        <v>2.4299999999999999E-2</v>
      </c>
      <c r="C18">
        <v>88.6</v>
      </c>
    </row>
    <row r="19" spans="2:3" x14ac:dyDescent="0.3">
      <c r="B19" s="13">
        <v>2.4400000000000002E-2</v>
      </c>
      <c r="C19">
        <v>44</v>
      </c>
    </row>
    <row r="20" spans="2:3" x14ac:dyDescent="0.3">
      <c r="B20" s="13">
        <v>2.4500000000000001E-2</v>
      </c>
      <c r="C20">
        <v>93.699999999999989</v>
      </c>
    </row>
    <row r="21" spans="2:3" x14ac:dyDescent="0.3">
      <c r="B21" s="13">
        <v>2.47E-2</v>
      </c>
      <c r="C21">
        <v>95.2</v>
      </c>
    </row>
    <row r="22" spans="2:3" x14ac:dyDescent="0.3">
      <c r="B22" s="13">
        <v>2.52E-2</v>
      </c>
      <c r="C22">
        <v>65.7</v>
      </c>
    </row>
    <row r="23" spans="2:3" x14ac:dyDescent="0.3">
      <c r="B23" s="13">
        <v>2.5399999999999999E-2</v>
      </c>
      <c r="C23">
        <v>159.80000000000001</v>
      </c>
    </row>
    <row r="24" spans="2:3" x14ac:dyDescent="0.3">
      <c r="B24" s="13">
        <v>2.5499999999999998E-2</v>
      </c>
      <c r="C24">
        <v>50</v>
      </c>
    </row>
    <row r="25" spans="2:3" x14ac:dyDescent="0.3">
      <c r="B25" s="13">
        <v>2.5600000000000001E-2</v>
      </c>
      <c r="C25">
        <v>31.6</v>
      </c>
    </row>
    <row r="26" spans="2:3" x14ac:dyDescent="0.3">
      <c r="B26" s="13">
        <v>2.64E-2</v>
      </c>
      <c r="C26">
        <v>456.29999999999995</v>
      </c>
    </row>
    <row r="27" spans="2:3" x14ac:dyDescent="0.3">
      <c r="B27" s="13">
        <v>2.6499999999999999E-2</v>
      </c>
      <c r="C27">
        <v>60.2</v>
      </c>
    </row>
    <row r="28" spans="2:3" x14ac:dyDescent="0.3">
      <c r="B28" s="13">
        <v>2.7E-2</v>
      </c>
      <c r="C28">
        <v>165.4</v>
      </c>
    </row>
    <row r="29" spans="2:3" x14ac:dyDescent="0.3">
      <c r="B29" s="13">
        <v>2.7300000000000001E-2</v>
      </c>
      <c r="C29">
        <v>100.80000000000001</v>
      </c>
    </row>
    <row r="30" spans="2:3" x14ac:dyDescent="0.3">
      <c r="B30" s="13">
        <v>2.76E-2</v>
      </c>
      <c r="C30">
        <v>262</v>
      </c>
    </row>
    <row r="31" spans="2:3" x14ac:dyDescent="0.3">
      <c r="B31" s="13">
        <v>2.7699999999999999E-2</v>
      </c>
      <c r="C31">
        <v>254.1</v>
      </c>
    </row>
    <row r="32" spans="2:3" x14ac:dyDescent="0.3">
      <c r="B32" s="13">
        <v>2.7900000000000001E-2</v>
      </c>
      <c r="C32">
        <v>84.6</v>
      </c>
    </row>
    <row r="33" spans="2:3" x14ac:dyDescent="0.3">
      <c r="B33" s="13">
        <v>2.8000000000000001E-2</v>
      </c>
      <c r="C33">
        <v>24.5</v>
      </c>
    </row>
    <row r="34" spans="2:3" x14ac:dyDescent="0.3">
      <c r="B34" s="13">
        <v>2.81E-2</v>
      </c>
      <c r="C34">
        <v>99.6</v>
      </c>
    </row>
    <row r="35" spans="2:3" x14ac:dyDescent="0.3">
      <c r="B35" s="13">
        <v>2.8400000000000002E-2</v>
      </c>
      <c r="C35">
        <v>157.5</v>
      </c>
    </row>
    <row r="36" spans="2:3" x14ac:dyDescent="0.3">
      <c r="B36" s="13">
        <v>2.8500000000000001E-2</v>
      </c>
      <c r="C36">
        <v>32.200000000000003</v>
      </c>
    </row>
    <row r="37" spans="2:3" x14ac:dyDescent="0.3">
      <c r="B37" s="13">
        <v>2.87E-2</v>
      </c>
      <c r="C37">
        <v>180.6</v>
      </c>
    </row>
    <row r="38" spans="2:3" x14ac:dyDescent="0.3">
      <c r="B38" s="13">
        <v>2.8899999999999999E-2</v>
      </c>
      <c r="C38">
        <v>121.59999999999998</v>
      </c>
    </row>
    <row r="39" spans="2:3" x14ac:dyDescent="0.3">
      <c r="B39" s="13">
        <v>2.93E-2</v>
      </c>
      <c r="C39">
        <v>70.3</v>
      </c>
    </row>
    <row r="40" spans="2:3" x14ac:dyDescent="0.3">
      <c r="B40" s="13">
        <v>2.9600000000000001E-2</v>
      </c>
      <c r="C40">
        <v>200.4</v>
      </c>
    </row>
    <row r="41" spans="2:3" x14ac:dyDescent="0.3">
      <c r="B41" s="13">
        <v>0.03</v>
      </c>
      <c r="C41">
        <v>157</v>
      </c>
    </row>
    <row r="42" spans="2:3" x14ac:dyDescent="0.3">
      <c r="B42" s="13">
        <v>3.04E-2</v>
      </c>
      <c r="C42">
        <v>280.5</v>
      </c>
    </row>
    <row r="43" spans="2:3" x14ac:dyDescent="0.3">
      <c r="B43" s="13">
        <v>3.0499999999999999E-2</v>
      </c>
      <c r="C43">
        <v>92.1</v>
      </c>
    </row>
    <row r="44" spans="2:3" x14ac:dyDescent="0.3">
      <c r="B44" s="13">
        <v>3.0700000000000002E-2</v>
      </c>
      <c r="C44">
        <v>971.5</v>
      </c>
    </row>
    <row r="45" spans="2:3" x14ac:dyDescent="0.3">
      <c r="B45" s="13">
        <v>3.1099999999999999E-2</v>
      </c>
      <c r="C45">
        <v>141</v>
      </c>
    </row>
    <row r="46" spans="2:3" x14ac:dyDescent="0.3">
      <c r="B46" s="13">
        <v>3.1300000000000001E-2</v>
      </c>
      <c r="C46">
        <v>24.7</v>
      </c>
    </row>
    <row r="47" spans="2:3" x14ac:dyDescent="0.3">
      <c r="B47" s="13">
        <v>3.15E-2</v>
      </c>
      <c r="C47">
        <v>42.8</v>
      </c>
    </row>
    <row r="48" spans="2:3" x14ac:dyDescent="0.3">
      <c r="B48" s="13">
        <v>3.2899999999999999E-2</v>
      </c>
      <c r="C48">
        <v>179.7</v>
      </c>
    </row>
    <row r="49" spans="2:3" x14ac:dyDescent="0.3">
      <c r="B49" s="13">
        <v>3.3000000000000002E-2</v>
      </c>
      <c r="C49">
        <v>253.2</v>
      </c>
    </row>
    <row r="50" spans="2:3" x14ac:dyDescent="0.3">
      <c r="B50" s="13">
        <v>3.3399999999999999E-2</v>
      </c>
      <c r="C50">
        <v>38.799999999999997</v>
      </c>
    </row>
    <row r="51" spans="2:3" x14ac:dyDescent="0.3">
      <c r="B51" s="13">
        <v>3.3500000000000002E-2</v>
      </c>
      <c r="C51">
        <v>49.5</v>
      </c>
    </row>
    <row r="52" spans="2:3" x14ac:dyDescent="0.3">
      <c r="B52" s="13">
        <v>3.3700000000000001E-2</v>
      </c>
      <c r="C52">
        <v>42.9</v>
      </c>
    </row>
    <row r="53" spans="2:3" x14ac:dyDescent="0.3">
      <c r="B53" s="13">
        <v>3.4500000000000003E-2</v>
      </c>
      <c r="C53">
        <v>60.3</v>
      </c>
    </row>
    <row r="54" spans="2:3" x14ac:dyDescent="0.3">
      <c r="B54" s="13">
        <v>3.4799999999999998E-2</v>
      </c>
      <c r="C54">
        <v>66.400000000000006</v>
      </c>
    </row>
    <row r="55" spans="2:3" x14ac:dyDescent="0.3">
      <c r="B55" s="13">
        <v>3.5099999999999999E-2</v>
      </c>
      <c r="C55">
        <v>23.1</v>
      </c>
    </row>
    <row r="56" spans="2:3" x14ac:dyDescent="0.3">
      <c r="B56" s="13">
        <v>3.5200000000000002E-2</v>
      </c>
      <c r="C56">
        <v>34.700000000000003</v>
      </c>
    </row>
    <row r="57" spans="2:3" x14ac:dyDescent="0.3">
      <c r="B57" s="13">
        <v>3.5799999999999998E-2</v>
      </c>
      <c r="C57">
        <v>76.3</v>
      </c>
    </row>
    <row r="58" spans="2:3" x14ac:dyDescent="0.3">
      <c r="B58" s="13">
        <v>3.6999999999999998E-2</v>
      </c>
      <c r="C58">
        <v>55.099999999999994</v>
      </c>
    </row>
    <row r="59" spans="2:3" x14ac:dyDescent="0.3">
      <c r="B59" s="13">
        <v>3.8399999999999997E-2</v>
      </c>
      <c r="C59">
        <v>232.3</v>
      </c>
    </row>
    <row r="60" spans="2:3" x14ac:dyDescent="0.3">
      <c r="B60" s="13">
        <v>3.9100000000000003E-2</v>
      </c>
      <c r="C60">
        <v>162.9</v>
      </c>
    </row>
    <row r="61" spans="2:3" x14ac:dyDescent="0.3">
      <c r="B61" s="13">
        <v>3.9800000000000002E-2</v>
      </c>
      <c r="C61">
        <v>328.4</v>
      </c>
    </row>
    <row r="62" spans="2:3" x14ac:dyDescent="0.3">
      <c r="B62" s="13">
        <v>4.02E-2</v>
      </c>
      <c r="C62">
        <v>67.8</v>
      </c>
    </row>
    <row r="63" spans="2:3" x14ac:dyDescent="0.3">
      <c r="B63" s="13">
        <v>4.0300000000000002E-2</v>
      </c>
      <c r="C63">
        <v>709.49999999999989</v>
      </c>
    </row>
    <row r="64" spans="2:3" x14ac:dyDescent="0.3">
      <c r="B64" s="13">
        <v>4.1099999999999998E-2</v>
      </c>
      <c r="C64">
        <v>42.7</v>
      </c>
    </row>
    <row r="65" spans="2:3" x14ac:dyDescent="0.3">
      <c r="B65" s="13">
        <v>4.2200000000000001E-2</v>
      </c>
      <c r="C65">
        <v>16.5</v>
      </c>
    </row>
    <row r="66" spans="2:3" x14ac:dyDescent="0.3">
      <c r="B66" s="13">
        <v>4.2999999999999997E-2</v>
      </c>
      <c r="C66">
        <v>61.7</v>
      </c>
    </row>
    <row r="67" spans="2:3" x14ac:dyDescent="0.3">
      <c r="B67" s="13">
        <v>4.3200000000000002E-2</v>
      </c>
      <c r="C67">
        <v>177.20000000000002</v>
      </c>
    </row>
    <row r="68" spans="2:3" x14ac:dyDescent="0.3">
      <c r="B68" s="13">
        <v>4.3700000000000003E-2</v>
      </c>
      <c r="C68">
        <v>256.40000000000003</v>
      </c>
    </row>
    <row r="69" spans="2:3" x14ac:dyDescent="0.3">
      <c r="B69" s="13">
        <v>4.6899999999999997E-2</v>
      </c>
      <c r="C69">
        <v>18.899999999999999</v>
      </c>
    </row>
    <row r="70" spans="2:3" x14ac:dyDescent="0.3">
      <c r="B70" s="13">
        <v>6.6600000000000006E-2</v>
      </c>
      <c r="C70">
        <v>2165.3000000000002</v>
      </c>
    </row>
    <row r="71" spans="2:3" x14ac:dyDescent="0.3">
      <c r="B71" s="13">
        <v>7.1099999999999997E-2</v>
      </c>
      <c r="C71">
        <v>64</v>
      </c>
    </row>
    <row r="72" spans="2:3" x14ac:dyDescent="0.3">
      <c r="B72" s="13" t="s">
        <v>18</v>
      </c>
      <c r="C72">
        <v>11401.600000000002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71F60-DE8C-4734-B0A9-B5EDC895E753}">
  <dimension ref="B2:C26"/>
  <sheetViews>
    <sheetView workbookViewId="0">
      <selection activeCell="B5" sqref="B5"/>
    </sheetView>
  </sheetViews>
  <sheetFormatPr defaultRowHeight="14.4" x14ac:dyDescent="0.3"/>
  <cols>
    <col min="2" max="2" width="12.5546875" bestFit="1" customWidth="1"/>
    <col min="3" max="3" width="15.77734375" bestFit="1" customWidth="1"/>
  </cols>
  <sheetData>
    <row r="2" spans="2:3" x14ac:dyDescent="0.3">
      <c r="B2" s="12" t="s">
        <v>33</v>
      </c>
    </row>
    <row r="5" spans="2:3" x14ac:dyDescent="0.3">
      <c r="B5" s="8" t="s">
        <v>17</v>
      </c>
      <c r="C5" t="s">
        <v>23</v>
      </c>
    </row>
    <row r="6" spans="2:3" x14ac:dyDescent="0.3">
      <c r="B6" s="9">
        <v>45.746099999999998</v>
      </c>
      <c r="C6">
        <v>36.979999999999997</v>
      </c>
    </row>
    <row r="7" spans="2:3" x14ac:dyDescent="0.3">
      <c r="B7" s="9">
        <v>38.351799999999997</v>
      </c>
      <c r="C7">
        <v>30.59</v>
      </c>
    </row>
    <row r="8" spans="2:3" x14ac:dyDescent="0.3">
      <c r="B8" s="9">
        <v>24.393799999999999</v>
      </c>
      <c r="C8">
        <v>28.28</v>
      </c>
    </row>
    <row r="9" spans="2:3" x14ac:dyDescent="0.3">
      <c r="B9" s="9">
        <v>22.597100000000001</v>
      </c>
      <c r="C9">
        <v>31.99</v>
      </c>
    </row>
    <row r="10" spans="2:3" x14ac:dyDescent="0.3">
      <c r="B10" s="9">
        <v>20.084900000000001</v>
      </c>
      <c r="C10">
        <v>30.63</v>
      </c>
    </row>
    <row r="11" spans="2:3" x14ac:dyDescent="0.3">
      <c r="B11" s="9">
        <v>18.811</v>
      </c>
      <c r="C11">
        <v>34.369999999999997</v>
      </c>
    </row>
    <row r="12" spans="2:3" x14ac:dyDescent="0.3">
      <c r="B12" s="9">
        <v>18.498200000000001</v>
      </c>
      <c r="C12">
        <v>37.97</v>
      </c>
    </row>
    <row r="13" spans="2:3" x14ac:dyDescent="0.3">
      <c r="B13" s="9">
        <v>18.084599999999998</v>
      </c>
      <c r="C13">
        <v>29.05</v>
      </c>
    </row>
    <row r="14" spans="2:3" x14ac:dyDescent="0.3">
      <c r="B14" s="9">
        <v>16.811800000000002</v>
      </c>
      <c r="C14">
        <v>30.81</v>
      </c>
    </row>
    <row r="15" spans="2:3" x14ac:dyDescent="0.3">
      <c r="B15" s="9">
        <v>13.678100000000001</v>
      </c>
      <c r="C15">
        <v>34.020000000000003</v>
      </c>
    </row>
    <row r="16" spans="2:3" x14ac:dyDescent="0.3">
      <c r="B16" s="9">
        <v>11.1081</v>
      </c>
      <c r="C16">
        <v>34.770000000000003</v>
      </c>
    </row>
    <row r="17" spans="2:3" x14ac:dyDescent="0.3">
      <c r="B17" s="9">
        <v>9.9165500000000009</v>
      </c>
      <c r="C17">
        <v>29.97</v>
      </c>
    </row>
    <row r="18" spans="2:3" x14ac:dyDescent="0.3">
      <c r="B18" s="9">
        <v>2.7797399999999999</v>
      </c>
      <c r="C18">
        <v>29.29</v>
      </c>
    </row>
    <row r="19" spans="2:3" x14ac:dyDescent="0.3">
      <c r="B19" s="9">
        <v>2.3686199999999999</v>
      </c>
      <c r="C19">
        <v>29.53</v>
      </c>
    </row>
    <row r="20" spans="2:3" x14ac:dyDescent="0.3">
      <c r="B20" s="9">
        <v>2.3309899999999999</v>
      </c>
      <c r="C20">
        <v>28.32</v>
      </c>
    </row>
    <row r="21" spans="2:3" x14ac:dyDescent="0.3">
      <c r="B21" s="9">
        <v>1.6286400000000001</v>
      </c>
      <c r="C21">
        <v>34.409999999999997</v>
      </c>
    </row>
    <row r="22" spans="2:3" x14ac:dyDescent="0.3">
      <c r="B22" s="9">
        <v>0.28954999999999997</v>
      </c>
      <c r="C22">
        <v>29.55</v>
      </c>
    </row>
    <row r="23" spans="2:3" x14ac:dyDescent="0.3">
      <c r="B23" s="9">
        <v>0.25386999999999998</v>
      </c>
      <c r="C23">
        <v>30.81</v>
      </c>
    </row>
    <row r="24" spans="2:3" x14ac:dyDescent="0.3">
      <c r="B24" s="9">
        <v>0.21124000000000001</v>
      </c>
      <c r="C24">
        <v>29.93</v>
      </c>
    </row>
    <row r="25" spans="2:3" x14ac:dyDescent="0.3">
      <c r="B25" s="9">
        <v>0.20746000000000001</v>
      </c>
      <c r="C25">
        <v>29.68</v>
      </c>
    </row>
    <row r="26" spans="2:3" x14ac:dyDescent="0.3">
      <c r="B26" s="9" t="s">
        <v>18</v>
      </c>
      <c r="C26">
        <v>31.547499999999992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boston housing</vt:lpstr>
      <vt:lpstr>Sheet1</vt:lpstr>
      <vt:lpstr>DASHBOARD</vt:lpstr>
      <vt:lpstr>CORELATION</vt:lpstr>
      <vt:lpstr>PIVOTETABLE1</vt:lpstr>
      <vt:lpstr>PIVOTETABLE2</vt:lpstr>
      <vt:lpstr>PIVOTETABLE3</vt:lpstr>
      <vt:lpstr>PIVOTETABLE4</vt:lpstr>
      <vt:lpstr>PIVOTETABLE5</vt:lpstr>
      <vt:lpstr>PIVOTETABLE6</vt:lpstr>
      <vt:lpstr>PIVOTETABLE7</vt:lpstr>
      <vt:lpstr>PIVOTETABLE8</vt:lpstr>
      <vt:lpstr>PIVOTETABLE9</vt:lpstr>
      <vt:lpstr>PIVOTETABLE10</vt:lpstr>
      <vt:lpstr>PIVOTETABLE11</vt:lpstr>
      <vt:lpstr>PIVOTETABLE12</vt:lpstr>
      <vt:lpstr>PIVOTETABLE13</vt:lpstr>
      <vt:lpstr>PIVOTETABLE14</vt:lpstr>
      <vt:lpstr>PIVOTETABLE15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Aditya Borkar</cp:lastModifiedBy>
  <cp:lastPrinted>2025-02-13T20:52:54Z</cp:lastPrinted>
  <dcterms:created xsi:type="dcterms:W3CDTF">2024-07-11T18:07:55Z</dcterms:created>
  <dcterms:modified xsi:type="dcterms:W3CDTF">2025-02-13T20:54:17Z</dcterms:modified>
</cp:coreProperties>
</file>