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<sst xmlns="http://schemas.openxmlformats.org/spreadsheetml/2006/main" count="29" uniqueCount="18">
  <si>
    <t xml:space="preserve">PART 1</t>
  </si>
  <si>
    <t xml:space="preserve">No of samples</t>
  </si>
  <si>
    <t xml:space="preserve">Values from the population</t>
  </si>
  <si>
    <t xml:space="preserve">Mean</t>
  </si>
  <si>
    <t xml:space="preserve">X(i)-mean</t>
  </si>
  <si>
    <t xml:space="preserve">(X-mean)^2</t>
  </si>
  <si>
    <t xml:space="preserve">((X-mean)^2)/(n-1)</t>
  </si>
  <si>
    <t xml:space="preserve">Std Deviation</t>
  </si>
  <si>
    <t xml:space="preserve">Variance</t>
  </si>
  <si>
    <t xml:space="preserve">Q1</t>
  </si>
  <si>
    <t xml:space="preserve">Q3</t>
  </si>
  <si>
    <t xml:space="preserve">Q2</t>
  </si>
  <si>
    <t xml:space="preserve">IQR</t>
  </si>
  <si>
    <t xml:space="preserve">Q1-1.5*IQR</t>
  </si>
  <si>
    <t xml:space="preserve">Q3+1.5*IQR</t>
  </si>
  <si>
    <t xml:space="preserve">Outliers below 17.5 and above 101.5</t>
  </si>
  <si>
    <t xml:space="preserve">Sum</t>
  </si>
  <si>
    <t xml:space="preserve">PART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</si>
</sst>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DDDDDD"/>
        <bgColor rgb="FFCC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6.26"/>
    <col collapsed="false" customWidth="false" hidden="false" outlineLevel="0" max="5" min="3" style="0" width="11.52"/>
    <col collapsed="false" customWidth="true" hidden="false" outlineLevel="0" max="6" min="6" style="0" width="17.64"/>
    <col collapsed="false" customWidth="true" hidden="false" outlineLevel="0" max="7" min="7" style="0" width="21.82"/>
    <col collapsed="false" customWidth="false" hidden="false" outlineLevel="0" max="14" min="8" style="0" width="11.52"/>
    <col collapsed="false" customWidth="true" hidden="false" outlineLevel="0" max="15" min="15" style="0" width="34.3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customFormat="false" ht="12.8" hidden="false" customHeight="false" outlineLevel="0" collapsed="false">
      <c r="A3" s="0" t="n">
        <v>30</v>
      </c>
      <c r="B3" s="2" t="n">
        <v>16</v>
      </c>
      <c r="C3" s="0" t="n">
        <f aca="false">B34</f>
        <v>62.2</v>
      </c>
      <c r="D3" s="0" t="n">
        <f aca="false">B3-C3</f>
        <v>-46.2</v>
      </c>
      <c r="E3" s="0" t="n">
        <f aca="false">D3*D3</f>
        <v>2134.44</v>
      </c>
      <c r="F3" s="0" t="n">
        <f aca="false">E3/(A3-1)</f>
        <v>73.6013793103448</v>
      </c>
      <c r="G3" s="0" t="n">
        <f aca="false">SQRT(F33)</f>
        <v>25.0053787317297</v>
      </c>
      <c r="H3" s="0" t="n">
        <f aca="false">G3*G3</f>
        <v>625.268965517241</v>
      </c>
      <c r="I3" s="0" t="n">
        <v>49</v>
      </c>
      <c r="J3" s="0" t="n">
        <v>70</v>
      </c>
      <c r="K3" s="0" t="n">
        <v>62.2</v>
      </c>
      <c r="L3" s="0" t="n">
        <f aca="false">J3-I3</f>
        <v>21</v>
      </c>
      <c r="M3" s="0" t="n">
        <f aca="false">I3-(1.5*L3)</f>
        <v>17.5</v>
      </c>
      <c r="N3" s="0" t="n">
        <f aca="false">J3+(1.5*L3)</f>
        <v>101.5</v>
      </c>
      <c r="O3" s="0" t="n">
        <v>16</v>
      </c>
    </row>
    <row r="4" customFormat="false" ht="12.8" hidden="false" customHeight="false" outlineLevel="0" collapsed="false">
      <c r="B4" s="0" t="n">
        <v>39</v>
      </c>
      <c r="C4" s="0" t="n">
        <f aca="false">B34</f>
        <v>62.2</v>
      </c>
      <c r="D4" s="0" t="n">
        <f aca="false">B4-C4</f>
        <v>-23.2</v>
      </c>
      <c r="E4" s="0" t="n">
        <f aca="false">D4*D4</f>
        <v>538.24</v>
      </c>
      <c r="F4" s="0" t="n">
        <f aca="false">E4/(29)</f>
        <v>18.56</v>
      </c>
    </row>
    <row r="5" customFormat="false" ht="12.8" hidden="false" customHeight="false" outlineLevel="0" collapsed="false">
      <c r="B5" s="0" t="n">
        <v>42</v>
      </c>
      <c r="C5" s="0" t="n">
        <f aca="false">B34</f>
        <v>62.2</v>
      </c>
      <c r="D5" s="0" t="n">
        <f aca="false">B5-C5</f>
        <v>-20.2</v>
      </c>
      <c r="E5" s="0" t="n">
        <f aca="false">D5*D5</f>
        <v>408.04</v>
      </c>
      <c r="F5" s="0" t="n">
        <f aca="false">E5/(29)</f>
        <v>14.0703448275862</v>
      </c>
    </row>
    <row r="6" customFormat="false" ht="12.8" hidden="false" customHeight="false" outlineLevel="0" collapsed="false">
      <c r="B6" s="0" t="n">
        <v>44</v>
      </c>
      <c r="C6" s="0" t="n">
        <f aca="false">B34</f>
        <v>62.2</v>
      </c>
      <c r="D6" s="0" t="n">
        <f aca="false">B6-C6</f>
        <v>-18.2</v>
      </c>
      <c r="E6" s="0" t="n">
        <f aca="false">D6*D6</f>
        <v>331.24</v>
      </c>
      <c r="F6" s="0" t="n">
        <f aca="false">E6/(29)</f>
        <v>11.4220689655172</v>
      </c>
    </row>
    <row r="7" customFormat="false" ht="12.8" hidden="false" customHeight="false" outlineLevel="0" collapsed="false">
      <c r="B7" s="0" t="n">
        <v>45</v>
      </c>
      <c r="C7" s="0" t="n">
        <f aca="false">B34</f>
        <v>62.2</v>
      </c>
      <c r="D7" s="0" t="n">
        <f aca="false">B7-C7</f>
        <v>-17.2</v>
      </c>
      <c r="E7" s="0" t="n">
        <f aca="false">D7*D7</f>
        <v>295.84</v>
      </c>
      <c r="F7" s="0" t="n">
        <f aca="false">E7/(29)</f>
        <v>10.2013793103448</v>
      </c>
    </row>
    <row r="8" customFormat="false" ht="12.8" hidden="false" customHeight="false" outlineLevel="0" collapsed="false">
      <c r="B8" s="0" t="n">
        <v>47</v>
      </c>
      <c r="C8" s="0" t="n">
        <f aca="false">B34</f>
        <v>62.2</v>
      </c>
      <c r="D8" s="0" t="n">
        <f aca="false">B8-C8</f>
        <v>-15.2</v>
      </c>
      <c r="E8" s="0" t="n">
        <f aca="false">D8*D8</f>
        <v>231.04</v>
      </c>
      <c r="F8" s="0" t="n">
        <f aca="false">E8/(29)</f>
        <v>7.96689655172414</v>
      </c>
    </row>
    <row r="9" customFormat="false" ht="12.8" hidden="false" customHeight="false" outlineLevel="0" collapsed="false">
      <c r="B9" s="0" t="n">
        <v>48</v>
      </c>
      <c r="C9" s="0" t="n">
        <f aca="false">B34</f>
        <v>62.2</v>
      </c>
      <c r="D9" s="0" t="n">
        <f aca="false">B9-C9</f>
        <v>-14.2</v>
      </c>
      <c r="E9" s="0" t="n">
        <f aca="false">D9*D9</f>
        <v>201.64</v>
      </c>
      <c r="F9" s="0" t="n">
        <f aca="false">E9/(29)</f>
        <v>6.95310344827587</v>
      </c>
    </row>
    <row r="10" customFormat="false" ht="12.8" hidden="false" customHeight="false" outlineLevel="0" collapsed="false">
      <c r="B10" s="3" t="n">
        <v>49</v>
      </c>
      <c r="C10" s="0" t="n">
        <f aca="false">B34</f>
        <v>62.2</v>
      </c>
      <c r="D10" s="0" t="n">
        <f aca="false">B10-C10</f>
        <v>-13.2</v>
      </c>
      <c r="E10" s="0" t="n">
        <f aca="false">D10*D10</f>
        <v>174.24</v>
      </c>
      <c r="F10" s="0" t="n">
        <f aca="false">E10/(29)</f>
        <v>6.00827586206897</v>
      </c>
    </row>
    <row r="11" customFormat="false" ht="12.8" hidden="false" customHeight="false" outlineLevel="0" collapsed="false">
      <c r="B11" s="0" t="n">
        <v>52</v>
      </c>
      <c r="C11" s="0" t="n">
        <f aca="false">B34</f>
        <v>62.2</v>
      </c>
      <c r="D11" s="0" t="n">
        <f aca="false">B11-C11</f>
        <v>-10.2</v>
      </c>
      <c r="E11" s="0" t="n">
        <f aca="false">D11*D11</f>
        <v>104.04</v>
      </c>
      <c r="F11" s="0" t="n">
        <f aca="false">E11/(29)</f>
        <v>3.58758620689655</v>
      </c>
    </row>
    <row r="12" customFormat="false" ht="12.8" hidden="false" customHeight="false" outlineLevel="0" collapsed="false">
      <c r="B12" s="0" t="n">
        <v>53</v>
      </c>
      <c r="C12" s="0" t="n">
        <f aca="false">B34</f>
        <v>62.2</v>
      </c>
      <c r="D12" s="0" t="n">
        <f aca="false">B12-C12</f>
        <v>-9.2</v>
      </c>
      <c r="E12" s="0" t="n">
        <f aca="false">D12*D12</f>
        <v>84.6400000000001</v>
      </c>
      <c r="F12" s="0" t="n">
        <f aca="false">E12/(29)</f>
        <v>2.91862068965517</v>
      </c>
    </row>
    <row r="13" customFormat="false" ht="12.8" hidden="false" customHeight="false" outlineLevel="0" collapsed="false">
      <c r="B13" s="0" t="n">
        <v>55</v>
      </c>
      <c r="C13" s="0" t="n">
        <f aca="false">B34</f>
        <v>62.2</v>
      </c>
      <c r="D13" s="0" t="n">
        <f aca="false">B13-C13</f>
        <v>-7.2</v>
      </c>
      <c r="E13" s="0" t="n">
        <f aca="false">D13*D13</f>
        <v>51.84</v>
      </c>
      <c r="F13" s="0" t="n">
        <f aca="false">E13/(29)</f>
        <v>1.78758620689655</v>
      </c>
    </row>
    <row r="14" customFormat="false" ht="12.8" hidden="false" customHeight="false" outlineLevel="0" collapsed="false">
      <c r="B14" s="0" t="n">
        <v>58</v>
      </c>
      <c r="C14" s="0" t="n">
        <f aca="false">B34</f>
        <v>62.2</v>
      </c>
      <c r="D14" s="0" t="n">
        <f aca="false">B14-C14</f>
        <v>-4.2</v>
      </c>
      <c r="E14" s="0" t="n">
        <f aca="false">D14*D14</f>
        <v>17.64</v>
      </c>
      <c r="F14" s="0" t="n">
        <f aca="false">E14/(29)</f>
        <v>0.608275862068966</v>
      </c>
    </row>
    <row r="15" customFormat="false" ht="12.8" hidden="false" customHeight="false" outlineLevel="0" collapsed="false">
      <c r="B15" s="0" t="n">
        <v>58</v>
      </c>
      <c r="C15" s="0" t="n">
        <f aca="false">B34</f>
        <v>62.2</v>
      </c>
      <c r="D15" s="0" t="n">
        <f aca="false">B15-C15</f>
        <v>-4.2</v>
      </c>
      <c r="E15" s="0" t="n">
        <f aca="false">D15*D15</f>
        <v>17.64</v>
      </c>
      <c r="F15" s="0" t="n">
        <f aca="false">E15/(29)</f>
        <v>0.608275862068966</v>
      </c>
    </row>
    <row r="16" customFormat="false" ht="12.8" hidden="false" customHeight="false" outlineLevel="0" collapsed="false">
      <c r="B16" s="0" t="n">
        <v>60</v>
      </c>
      <c r="C16" s="0" t="n">
        <f aca="false">B34</f>
        <v>62.2</v>
      </c>
      <c r="D16" s="0" t="n">
        <f aca="false">B16-C16</f>
        <v>-2.2</v>
      </c>
      <c r="E16" s="0" t="n">
        <f aca="false">D16*D16</f>
        <v>4.84000000000001</v>
      </c>
      <c r="F16" s="0" t="n">
        <f aca="false">E16/(29)</f>
        <v>0.166896551724138</v>
      </c>
    </row>
    <row r="17" customFormat="false" ht="12.8" hidden="false" customHeight="false" outlineLevel="0" collapsed="false">
      <c r="B17" s="0" t="n">
        <v>61</v>
      </c>
      <c r="C17" s="0" t="n">
        <f aca="false">B34</f>
        <v>62.2</v>
      </c>
      <c r="D17" s="0" t="n">
        <f aca="false">B17-C17</f>
        <v>-1.2</v>
      </c>
      <c r="E17" s="0" t="n">
        <f aca="false">D17*D17</f>
        <v>1.44000000000001</v>
      </c>
      <c r="F17" s="0" t="n">
        <f aca="false">E17/(29)</f>
        <v>0.0496551724137933</v>
      </c>
    </row>
    <row r="18" customFormat="false" ht="12.8" hidden="false" customHeight="false" outlineLevel="0" collapsed="false">
      <c r="B18" s="0" t="n">
        <v>64</v>
      </c>
      <c r="C18" s="0" t="n">
        <f aca="false">B34</f>
        <v>62.2</v>
      </c>
      <c r="D18" s="0" t="n">
        <f aca="false">B18-C18</f>
        <v>1.8</v>
      </c>
      <c r="E18" s="0" t="n">
        <f aca="false">D18*D18</f>
        <v>3.23999999999999</v>
      </c>
      <c r="F18" s="0" t="n">
        <f aca="false">E18/(29)</f>
        <v>0.111724137931034</v>
      </c>
    </row>
    <row r="19" customFormat="false" ht="12.8" hidden="false" customHeight="false" outlineLevel="0" collapsed="false">
      <c r="B19" s="0" t="n">
        <v>64</v>
      </c>
      <c r="C19" s="0" t="n">
        <f aca="false">B34</f>
        <v>62.2</v>
      </c>
      <c r="D19" s="0" t="n">
        <f aca="false">B19-C19</f>
        <v>1.8</v>
      </c>
      <c r="E19" s="0" t="n">
        <f aca="false">D19*D19</f>
        <v>3.23999999999999</v>
      </c>
      <c r="F19" s="0" t="n">
        <f aca="false">E19/(29)</f>
        <v>0.111724137931034</v>
      </c>
    </row>
    <row r="20" customFormat="false" ht="12.8" hidden="false" customHeight="false" outlineLevel="0" collapsed="false">
      <c r="B20" s="0" t="n">
        <v>65</v>
      </c>
      <c r="C20" s="0" t="n">
        <f aca="false">B34</f>
        <v>62.2</v>
      </c>
      <c r="D20" s="0" t="n">
        <f aca="false">B20-C20</f>
        <v>2.8</v>
      </c>
      <c r="E20" s="0" t="n">
        <f aca="false">D20*D20</f>
        <v>7.83999999999998</v>
      </c>
      <c r="F20" s="0" t="n">
        <f aca="false">E20/(29)</f>
        <v>0.270344827586206</v>
      </c>
    </row>
    <row r="21" customFormat="false" ht="12.8" hidden="false" customHeight="false" outlineLevel="0" collapsed="false">
      <c r="B21" s="0" t="n">
        <v>65</v>
      </c>
      <c r="C21" s="0" t="n">
        <f aca="false">B34</f>
        <v>62.2</v>
      </c>
      <c r="D21" s="0" t="n">
        <f aca="false">B21-C21</f>
        <v>2.8</v>
      </c>
      <c r="E21" s="0" t="n">
        <f aca="false">D21*D21</f>
        <v>7.83999999999998</v>
      </c>
      <c r="F21" s="0" t="n">
        <f aca="false">E21/(29)</f>
        <v>0.270344827586206</v>
      </c>
    </row>
    <row r="22" customFormat="false" ht="12.8" hidden="false" customHeight="false" outlineLevel="0" collapsed="false">
      <c r="B22" s="0" t="n">
        <v>67</v>
      </c>
      <c r="C22" s="0" t="n">
        <f aca="false">B34</f>
        <v>62.2</v>
      </c>
      <c r="D22" s="0" t="n">
        <f aca="false">B22-C22</f>
        <v>4.8</v>
      </c>
      <c r="E22" s="0" t="n">
        <f aca="false">D22*D22</f>
        <v>23.04</v>
      </c>
      <c r="F22" s="0" t="n">
        <f aca="false">E22/(29)</f>
        <v>0.794482758620689</v>
      </c>
    </row>
    <row r="23" customFormat="false" ht="12.8" hidden="false" customHeight="false" outlineLevel="0" collapsed="false">
      <c r="B23" s="0" t="n">
        <v>67</v>
      </c>
      <c r="C23" s="0" t="n">
        <f aca="false">B34</f>
        <v>62.2</v>
      </c>
      <c r="D23" s="0" t="n">
        <f aca="false">B23-C23</f>
        <v>4.8</v>
      </c>
      <c r="E23" s="0" t="n">
        <f aca="false">D23*D23</f>
        <v>23.04</v>
      </c>
      <c r="F23" s="0" t="n">
        <f aca="false">E23/(29)</f>
        <v>0.794482758620689</v>
      </c>
    </row>
    <row r="24" customFormat="false" ht="12.8" hidden="false" customHeight="false" outlineLevel="0" collapsed="false">
      <c r="B24" s="0" t="n">
        <v>69</v>
      </c>
      <c r="C24" s="0" t="n">
        <f aca="false">B34</f>
        <v>62.2</v>
      </c>
      <c r="D24" s="0" t="n">
        <f aca="false">B24-C24</f>
        <v>6.8</v>
      </c>
      <c r="E24" s="0" t="n">
        <f aca="false">D24*D24</f>
        <v>46.24</v>
      </c>
      <c r="F24" s="0" t="n">
        <f aca="false">E24/(29)</f>
        <v>1.59448275862069</v>
      </c>
    </row>
    <row r="25" customFormat="false" ht="12.8" hidden="false" customHeight="false" outlineLevel="0" collapsed="false">
      <c r="B25" s="3" t="n">
        <v>70</v>
      </c>
      <c r="C25" s="0" t="n">
        <f aca="false">B34</f>
        <v>62.2</v>
      </c>
      <c r="D25" s="0" t="n">
        <f aca="false">B25-C25</f>
        <v>7.8</v>
      </c>
      <c r="E25" s="0" t="n">
        <f aca="false">D25*D25</f>
        <v>60.84</v>
      </c>
      <c r="F25" s="0" t="n">
        <f aca="false">E25/(29)</f>
        <v>2.09793103448276</v>
      </c>
    </row>
    <row r="26" customFormat="false" ht="12.8" hidden="false" customHeight="false" outlineLevel="0" collapsed="false">
      <c r="B26" s="0" t="n">
        <v>70</v>
      </c>
      <c r="C26" s="0" t="n">
        <f aca="false">B34</f>
        <v>62.2</v>
      </c>
      <c r="D26" s="0" t="n">
        <f aca="false">B26-C26</f>
        <v>7.8</v>
      </c>
      <c r="E26" s="0" t="n">
        <f aca="false">D26*D26</f>
        <v>60.84</v>
      </c>
      <c r="F26" s="0" t="n">
        <f aca="false">E26/(29)</f>
        <v>2.09793103448276</v>
      </c>
    </row>
    <row r="27" customFormat="false" ht="12.8" hidden="false" customHeight="false" outlineLevel="0" collapsed="false">
      <c r="B27" s="0" t="n">
        <v>70</v>
      </c>
      <c r="C27" s="0" t="n">
        <f aca="false">B34</f>
        <v>62.2</v>
      </c>
      <c r="D27" s="0" t="n">
        <f aca="false">B27-C27</f>
        <v>7.8</v>
      </c>
      <c r="E27" s="0" t="n">
        <f aca="false">D27*D27</f>
        <v>60.84</v>
      </c>
      <c r="F27" s="0" t="n">
        <f aca="false">E27/(29)</f>
        <v>2.09793103448276</v>
      </c>
    </row>
    <row r="28" customFormat="false" ht="12.8" hidden="false" customHeight="false" outlineLevel="0" collapsed="false">
      <c r="B28" s="0" t="n">
        <v>70</v>
      </c>
      <c r="C28" s="0" t="n">
        <f aca="false">B34</f>
        <v>62.2</v>
      </c>
      <c r="D28" s="0" t="n">
        <f aca="false">B28-C28</f>
        <v>7.8</v>
      </c>
      <c r="E28" s="0" t="n">
        <f aca="false">D28*D28</f>
        <v>60.84</v>
      </c>
      <c r="F28" s="0" t="n">
        <f aca="false">E28/(29)</f>
        <v>2.09793103448276</v>
      </c>
    </row>
    <row r="29" customFormat="false" ht="12.8" hidden="false" customHeight="false" outlineLevel="0" collapsed="false">
      <c r="B29" s="0" t="n">
        <v>72</v>
      </c>
      <c r="C29" s="0" t="n">
        <f aca="false">B34</f>
        <v>62.2</v>
      </c>
      <c r="D29" s="0" t="n">
        <f aca="false">B29-C29</f>
        <v>9.8</v>
      </c>
      <c r="E29" s="0" t="n">
        <f aca="false">D29*D29</f>
        <v>96.04</v>
      </c>
      <c r="F29" s="0" t="n">
        <f aca="false">E29/(29)</f>
        <v>3.31172413793103</v>
      </c>
    </row>
    <row r="30" customFormat="false" ht="12.8" hidden="false" customHeight="false" outlineLevel="0" collapsed="false">
      <c r="B30" s="0" t="n">
        <v>74</v>
      </c>
      <c r="C30" s="0" t="n">
        <f aca="false">B34</f>
        <v>62.2</v>
      </c>
      <c r="D30" s="0" t="n">
        <f aca="false">B30-C30</f>
        <v>11.8</v>
      </c>
      <c r="E30" s="0" t="n">
        <f aca="false">D30*D30</f>
        <v>139.24</v>
      </c>
      <c r="F30" s="0" t="n">
        <f aca="false">E30/(29)</f>
        <v>4.80137931034483</v>
      </c>
    </row>
    <row r="31" customFormat="false" ht="12.8" hidden="false" customHeight="false" outlineLevel="0" collapsed="false">
      <c r="B31" s="0" t="n">
        <v>77</v>
      </c>
      <c r="C31" s="0" t="n">
        <f aca="false">B34</f>
        <v>62.2</v>
      </c>
      <c r="D31" s="0" t="n">
        <f aca="false">B31-C31</f>
        <v>14.8</v>
      </c>
      <c r="E31" s="0" t="n">
        <f aca="false">D31*D31</f>
        <v>219.04</v>
      </c>
      <c r="F31" s="0" t="n">
        <f aca="false">E31/(29)</f>
        <v>7.55310344827586</v>
      </c>
    </row>
    <row r="32" customFormat="false" ht="12.8" hidden="false" customHeight="false" outlineLevel="0" collapsed="false">
      <c r="B32" s="2" t="n">
        <v>175</v>
      </c>
      <c r="C32" s="0" t="n">
        <f aca="false">B34</f>
        <v>62.2</v>
      </c>
      <c r="D32" s="0" t="n">
        <f aca="false">B32-C32</f>
        <v>112.8</v>
      </c>
      <c r="E32" s="0" t="n">
        <f aca="false">D32*D32</f>
        <v>12723.84</v>
      </c>
      <c r="F32" s="0" t="n">
        <f aca="false">E32/(29)</f>
        <v>438.753103448276</v>
      </c>
      <c r="O32" s="0" t="n">
        <v>175</v>
      </c>
    </row>
    <row r="33" customFormat="false" ht="12.8" hidden="false" customHeight="false" outlineLevel="0" collapsed="false">
      <c r="A33" s="0" t="s">
        <v>16</v>
      </c>
      <c r="B33" s="0" t="n">
        <f aca="false">SUM(B3:B32)</f>
        <v>1866</v>
      </c>
      <c r="D33" s="0" t="n">
        <f aca="false">SUM(D3:D32)</f>
        <v>0</v>
      </c>
      <c r="E33" s="0" t="n">
        <f aca="false">SUM(E3:E32)</f>
        <v>18132.8</v>
      </c>
      <c r="F33" s="0" t="n">
        <f aca="false">SUM(F3:F32)</f>
        <v>625.268965517241</v>
      </c>
    </row>
    <row r="34" customFormat="false" ht="12.8" hidden="false" customHeight="false" outlineLevel="0" collapsed="false">
      <c r="A34" s="0" t="s">
        <v>3</v>
      </c>
      <c r="B34" s="0" t="n">
        <f aca="false">B33/A3</f>
        <v>62.2</v>
      </c>
    </row>
    <row r="37" customFormat="false" ht="12.8" hidden="false" customHeight="false" outlineLevel="0" collapsed="false">
      <c r="A37" s="0" t="s">
        <v>17</v>
      </c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H38" s="1" t="s">
        <v>8</v>
      </c>
      <c r="I38" s="1"/>
      <c r="J38" s="1"/>
      <c r="K38" s="1"/>
    </row>
    <row r="39" customFormat="false" ht="12.8" hidden="false" customHeight="false" outlineLevel="0" collapsed="false">
      <c r="A39" s="0" t="n">
        <v>28</v>
      </c>
      <c r="B39" s="4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f aca="false">SQRT(F69)</f>
        <v>10.7429686614723</v>
      </c>
      <c r="H39" s="0" t="n">
        <f aca="false">G39*G39</f>
        <v>115.411375661376</v>
      </c>
    </row>
    <row r="40" customFormat="false" ht="12.8" hidden="false" customHeight="false" outlineLevel="0" collapsed="false">
      <c r="B40" s="0" t="n">
        <v>39</v>
      </c>
      <c r="C40" s="0" t="n">
        <f aca="false">B70</f>
        <v>59.8214285714286</v>
      </c>
      <c r="D40" s="0" t="n">
        <f aca="false">B40-C40</f>
        <v>-20.8214285714286</v>
      </c>
      <c r="E40" s="0" t="n">
        <f aca="false">D40*D40</f>
        <v>433.531887755102</v>
      </c>
      <c r="F40" s="0" t="n">
        <f aca="false">E40/(27)</f>
        <v>16.0567365835223</v>
      </c>
    </row>
    <row r="41" customFormat="false" ht="12.8" hidden="false" customHeight="false" outlineLevel="0" collapsed="false">
      <c r="B41" s="0" t="n">
        <v>42</v>
      </c>
      <c r="C41" s="0" t="n">
        <f aca="false">B70</f>
        <v>59.8214285714286</v>
      </c>
      <c r="D41" s="0" t="n">
        <f aca="false">B41-C41</f>
        <v>-17.8214285714286</v>
      </c>
      <c r="E41" s="0" t="n">
        <f aca="false">D41*D41</f>
        <v>317.603316326531</v>
      </c>
      <c r="F41" s="0" t="n">
        <f aca="false">E41/(27)</f>
        <v>11.7630857898715</v>
      </c>
    </row>
    <row r="42" customFormat="false" ht="12.8" hidden="false" customHeight="false" outlineLevel="0" collapsed="false">
      <c r="B42" s="0" t="n">
        <v>44</v>
      </c>
      <c r="C42" s="0" t="n">
        <f aca="false">B70</f>
        <v>59.8214285714286</v>
      </c>
      <c r="D42" s="0" t="n">
        <f aca="false">B42-C42</f>
        <v>-15.8214285714286</v>
      </c>
      <c r="E42" s="0" t="n">
        <f aca="false">D42*D42</f>
        <v>250.317602040816</v>
      </c>
      <c r="F42" s="0" t="n">
        <f aca="false">E42/(27)</f>
        <v>9.27102229780801</v>
      </c>
    </row>
    <row r="43" customFormat="false" ht="12.8" hidden="false" customHeight="false" outlineLevel="0" collapsed="false">
      <c r="B43" s="0" t="n">
        <v>45</v>
      </c>
      <c r="C43" s="0" t="n">
        <f aca="false">B70</f>
        <v>59.8214285714286</v>
      </c>
      <c r="D43" s="0" t="n">
        <f aca="false">B43-C43</f>
        <v>-14.8214285714286</v>
      </c>
      <c r="E43" s="0" t="n">
        <f aca="false">D43*D43</f>
        <v>219.674744897959</v>
      </c>
      <c r="F43" s="0" t="n">
        <f aca="false">E43/(27)</f>
        <v>8.13610166288738</v>
      </c>
    </row>
    <row r="44" customFormat="false" ht="12.8" hidden="false" customHeight="false" outlineLevel="0" collapsed="false">
      <c r="B44" s="0" t="n">
        <v>47</v>
      </c>
      <c r="C44" s="0" t="n">
        <f aca="false">B70</f>
        <v>59.8214285714286</v>
      </c>
      <c r="D44" s="0" t="n">
        <f aca="false">B44-C44</f>
        <v>-12.8214285714286</v>
      </c>
      <c r="E44" s="0" t="n">
        <f aca="false">D44*D44</f>
        <v>164.389030612245</v>
      </c>
      <c r="F44" s="0" t="n">
        <f aca="false">E44/(27)</f>
        <v>6.08848261526833</v>
      </c>
    </row>
    <row r="45" customFormat="false" ht="12.8" hidden="false" customHeight="false" outlineLevel="0" collapsed="false">
      <c r="B45" s="0" t="n">
        <v>48</v>
      </c>
      <c r="C45" s="0" t="n">
        <f aca="false">B70</f>
        <v>59.8214285714286</v>
      </c>
      <c r="D45" s="0" t="n">
        <f aca="false">B45-C45</f>
        <v>-11.8214285714286</v>
      </c>
      <c r="E45" s="0" t="n">
        <f aca="false">D45*D45</f>
        <v>139.746173469388</v>
      </c>
      <c r="F45" s="0" t="n">
        <f aca="false">E45/(27)</f>
        <v>5.17578420256992</v>
      </c>
    </row>
    <row r="46" customFormat="false" ht="12.8" hidden="false" customHeight="false" outlineLevel="0" collapsed="false">
      <c r="B46" s="5" t="n">
        <v>49</v>
      </c>
      <c r="C46" s="0" t="n">
        <f aca="false">B70</f>
        <v>59.8214285714286</v>
      </c>
      <c r="D46" s="0" t="n">
        <f aca="false">B46-C46</f>
        <v>-10.8214285714286</v>
      </c>
      <c r="E46" s="0" t="n">
        <f aca="false">D46*D46</f>
        <v>117.103316326531</v>
      </c>
      <c r="F46" s="0" t="n">
        <f aca="false">E46/(27)</f>
        <v>4.33715986394558</v>
      </c>
    </row>
    <row r="47" customFormat="false" ht="12.8" hidden="false" customHeight="false" outlineLevel="0" collapsed="false">
      <c r="B47" s="0" t="n">
        <v>52</v>
      </c>
      <c r="C47" s="0" t="n">
        <f aca="false">B70</f>
        <v>59.8214285714286</v>
      </c>
      <c r="D47" s="0" t="n">
        <f aca="false">B47-C47</f>
        <v>-7.82142857142857</v>
      </c>
      <c r="E47" s="0" t="n">
        <f aca="false">D47*D47</f>
        <v>61.1747448979592</v>
      </c>
      <c r="F47" s="0" t="n">
        <f aca="false">E47/(27)</f>
        <v>2.26573129251701</v>
      </c>
    </row>
    <row r="48" customFormat="false" ht="12.8" hidden="false" customHeight="false" outlineLevel="0" collapsed="false">
      <c r="B48" s="0" t="n">
        <v>53</v>
      </c>
      <c r="C48" s="0" t="n">
        <f aca="false">B70</f>
        <v>59.8214285714286</v>
      </c>
      <c r="D48" s="0" t="n">
        <f aca="false">B48-C48</f>
        <v>-6.82142857142857</v>
      </c>
      <c r="E48" s="0" t="n">
        <f aca="false">D48*D48</f>
        <v>46.531887755102</v>
      </c>
      <c r="F48" s="0" t="n">
        <f aca="false">E48/(27)</f>
        <v>1.72340325018896</v>
      </c>
    </row>
    <row r="49" customFormat="false" ht="12.8" hidden="false" customHeight="false" outlineLevel="0" collapsed="false">
      <c r="B49" s="0" t="n">
        <v>55</v>
      </c>
      <c r="C49" s="0" t="n">
        <f aca="false">B70</f>
        <v>59.8214285714286</v>
      </c>
      <c r="D49" s="0" t="n">
        <f aca="false">B49-C49</f>
        <v>-4.82142857142857</v>
      </c>
      <c r="E49" s="0" t="n">
        <f aca="false">D49*D49</f>
        <v>23.2461734693877</v>
      </c>
      <c r="F49" s="0" t="n">
        <f aca="false">E49/(27)</f>
        <v>0.860969387755101</v>
      </c>
    </row>
    <row r="50" customFormat="false" ht="12.8" hidden="false" customHeight="false" outlineLevel="0" collapsed="false">
      <c r="B50" s="0" t="n">
        <v>58</v>
      </c>
      <c r="C50" s="0" t="n">
        <f aca="false">B70</f>
        <v>59.8214285714286</v>
      </c>
      <c r="D50" s="0" t="n">
        <f aca="false">B50-C50</f>
        <v>-1.82142857142857</v>
      </c>
      <c r="E50" s="0" t="n">
        <f aca="false">D50*D50</f>
        <v>3.31760204081632</v>
      </c>
      <c r="F50" s="0" t="n">
        <f aca="false">E50/(27)</f>
        <v>0.122874149659864</v>
      </c>
    </row>
    <row r="51" customFormat="false" ht="12.8" hidden="false" customHeight="false" outlineLevel="0" collapsed="false">
      <c r="B51" s="0" t="n">
        <v>58</v>
      </c>
      <c r="C51" s="0" t="n">
        <f aca="false">B70</f>
        <v>59.8214285714286</v>
      </c>
      <c r="D51" s="0" t="n">
        <f aca="false">B51-C51</f>
        <v>-1.82142857142857</v>
      </c>
      <c r="E51" s="0" t="n">
        <f aca="false">D51*D51</f>
        <v>3.31760204081632</v>
      </c>
      <c r="F51" s="0" t="n">
        <f aca="false">E51/(27)</f>
        <v>0.122874149659864</v>
      </c>
    </row>
    <row r="52" customFormat="false" ht="12.8" hidden="false" customHeight="false" outlineLevel="0" collapsed="false">
      <c r="B52" s="0" t="n">
        <v>60</v>
      </c>
      <c r="C52" s="0" t="n">
        <f aca="false">B70</f>
        <v>59.8214285714286</v>
      </c>
      <c r="D52" s="0" t="n">
        <f aca="false">B52-C52</f>
        <v>0.178571428571431</v>
      </c>
      <c r="E52" s="0" t="n">
        <f aca="false">D52*D52</f>
        <v>0.0318877551020415</v>
      </c>
      <c r="F52" s="0" t="n">
        <f aca="false">E52/(27)</f>
        <v>0.00118102796674228</v>
      </c>
    </row>
    <row r="53" customFormat="false" ht="12.8" hidden="false" customHeight="false" outlineLevel="0" collapsed="false">
      <c r="B53" s="0" t="n">
        <v>61</v>
      </c>
      <c r="C53" s="0" t="n">
        <f aca="false">B70</f>
        <v>59.8214285714286</v>
      </c>
      <c r="D53" s="0" t="n">
        <f aca="false">B53-C53</f>
        <v>1.17857142857143</v>
      </c>
      <c r="E53" s="0" t="n">
        <f aca="false">D53*D53</f>
        <v>1.3890306122449</v>
      </c>
      <c r="F53" s="0" t="n">
        <f aca="false">E53/(27)</f>
        <v>0.0514455782312927</v>
      </c>
    </row>
    <row r="54" customFormat="false" ht="12.8" hidden="false" customHeight="false" outlineLevel="0" collapsed="false">
      <c r="B54" s="0" t="n">
        <v>64</v>
      </c>
      <c r="C54" s="0" t="n">
        <f aca="false">B70</f>
        <v>59.8214285714286</v>
      </c>
      <c r="D54" s="0" t="n">
        <f aca="false">B54-C54</f>
        <v>4.17857142857143</v>
      </c>
      <c r="E54" s="0" t="n">
        <f aca="false">D54*D54</f>
        <v>17.4604591836735</v>
      </c>
      <c r="F54" s="0" t="n">
        <f aca="false">E54/(27)</f>
        <v>0.646683673469388</v>
      </c>
    </row>
    <row r="55" customFormat="false" ht="12.8" hidden="false" customHeight="false" outlineLevel="0" collapsed="false">
      <c r="B55" s="0" t="n">
        <v>64</v>
      </c>
      <c r="C55" s="0" t="n">
        <f aca="false">B70</f>
        <v>59.8214285714286</v>
      </c>
      <c r="D55" s="0" t="n">
        <f aca="false">B55-C55</f>
        <v>4.17857142857143</v>
      </c>
      <c r="E55" s="0" t="n">
        <f aca="false">D55*D55</f>
        <v>17.4604591836735</v>
      </c>
      <c r="F55" s="0" t="n">
        <f aca="false">E55/(27)</f>
        <v>0.646683673469388</v>
      </c>
    </row>
    <row r="56" customFormat="false" ht="12.8" hidden="false" customHeight="false" outlineLevel="0" collapsed="false">
      <c r="B56" s="0" t="n">
        <v>65</v>
      </c>
      <c r="C56" s="0" t="n">
        <f aca="false">B70</f>
        <v>59.8214285714286</v>
      </c>
      <c r="D56" s="0" t="n">
        <f aca="false">B56-C56</f>
        <v>5.17857142857143</v>
      </c>
      <c r="E56" s="0" t="n">
        <f aca="false">D56*D56</f>
        <v>26.8176020408163</v>
      </c>
      <c r="F56" s="0" t="n">
        <f aca="false">E56/(27)</f>
        <v>0.993244520030235</v>
      </c>
    </row>
    <row r="57" customFormat="false" ht="12.8" hidden="false" customHeight="false" outlineLevel="0" collapsed="false">
      <c r="B57" s="0" t="n">
        <v>65</v>
      </c>
      <c r="C57" s="0" t="n">
        <f aca="false">B70</f>
        <v>59.8214285714286</v>
      </c>
      <c r="D57" s="0" t="n">
        <f aca="false">B57-C57</f>
        <v>5.17857142857143</v>
      </c>
      <c r="E57" s="0" t="n">
        <f aca="false">D57*D57</f>
        <v>26.8176020408163</v>
      </c>
      <c r="F57" s="0" t="n">
        <f aca="false">E57/(27)</f>
        <v>0.993244520030235</v>
      </c>
    </row>
    <row r="58" customFormat="false" ht="12.8" hidden="false" customHeight="false" outlineLevel="0" collapsed="false">
      <c r="B58" s="0" t="n">
        <v>67</v>
      </c>
      <c r="C58" s="0" t="n">
        <f aca="false">B70</f>
        <v>59.8214285714286</v>
      </c>
      <c r="D58" s="0" t="n">
        <f aca="false">B58-C58</f>
        <v>7.17857142857143</v>
      </c>
      <c r="E58" s="0" t="n">
        <f aca="false">D58*D58</f>
        <v>51.5318877551021</v>
      </c>
      <c r="F58" s="0" t="n">
        <f aca="false">E58/(27)</f>
        <v>1.90858843537415</v>
      </c>
    </row>
    <row r="59" customFormat="false" ht="12.8" hidden="false" customHeight="false" outlineLevel="0" collapsed="false">
      <c r="B59" s="0" t="n">
        <v>67</v>
      </c>
      <c r="C59" s="0" t="n">
        <f aca="false">B70</f>
        <v>59.8214285714286</v>
      </c>
      <c r="D59" s="0" t="n">
        <f aca="false">B59-C59</f>
        <v>7.17857142857143</v>
      </c>
      <c r="E59" s="0" t="n">
        <f aca="false">D59*D59</f>
        <v>51.5318877551021</v>
      </c>
      <c r="F59" s="0" t="n">
        <f aca="false">E59/(27)</f>
        <v>1.90858843537415</v>
      </c>
    </row>
    <row r="60" customFormat="false" ht="12.8" hidden="false" customHeight="false" outlineLevel="0" collapsed="false">
      <c r="B60" s="0" t="n">
        <v>69</v>
      </c>
      <c r="C60" s="0" t="n">
        <f aca="false">B70</f>
        <v>59.8214285714286</v>
      </c>
      <c r="D60" s="0" t="n">
        <f aca="false">B60-C60</f>
        <v>9.17857142857143</v>
      </c>
      <c r="E60" s="0" t="n">
        <f aca="false">D60*D60</f>
        <v>84.2461734693878</v>
      </c>
      <c r="F60" s="0" t="n">
        <f aca="false">E60/(27)</f>
        <v>3.12022864701436</v>
      </c>
    </row>
    <row r="61" customFormat="false" ht="12.8" hidden="false" customHeight="false" outlineLevel="0" collapsed="false">
      <c r="B61" s="5" t="n">
        <v>70</v>
      </c>
      <c r="C61" s="0" t="n">
        <f aca="false">B70</f>
        <v>59.8214285714286</v>
      </c>
      <c r="D61" s="0" t="n">
        <f aca="false">B61-C61</f>
        <v>10.1785714285714</v>
      </c>
      <c r="E61" s="0" t="n">
        <f aca="false">D61*D61</f>
        <v>103.603316326531</v>
      </c>
      <c r="F61" s="0" t="n">
        <f aca="false">E61/(27)</f>
        <v>3.83715986394558</v>
      </c>
    </row>
    <row r="62" customFormat="false" ht="12.8" hidden="false" customHeight="false" outlineLevel="0" collapsed="false">
      <c r="B62" s="0" t="n">
        <v>70</v>
      </c>
      <c r="C62" s="0" t="n">
        <f aca="false">B70</f>
        <v>59.8214285714286</v>
      </c>
      <c r="D62" s="0" t="n">
        <f aca="false">B62-C62</f>
        <v>10.1785714285714</v>
      </c>
      <c r="E62" s="0" t="n">
        <f aca="false">D62*D62</f>
        <v>103.603316326531</v>
      </c>
      <c r="F62" s="0" t="n">
        <f aca="false">E62/(27)</f>
        <v>3.83715986394558</v>
      </c>
    </row>
    <row r="63" customFormat="false" ht="12.8" hidden="false" customHeight="false" outlineLevel="0" collapsed="false">
      <c r="B63" s="0" t="n">
        <v>70</v>
      </c>
      <c r="C63" s="0" t="n">
        <f aca="false">B70</f>
        <v>59.8214285714286</v>
      </c>
      <c r="D63" s="0" t="n">
        <f aca="false">B63-C63</f>
        <v>10.1785714285714</v>
      </c>
      <c r="E63" s="0" t="n">
        <f aca="false">D63*D63</f>
        <v>103.603316326531</v>
      </c>
      <c r="F63" s="0" t="n">
        <f aca="false">E63/(27)</f>
        <v>3.83715986394558</v>
      </c>
    </row>
    <row r="64" customFormat="false" ht="12.8" hidden="false" customHeight="false" outlineLevel="0" collapsed="false">
      <c r="B64" s="0" t="n">
        <v>70</v>
      </c>
      <c r="C64" s="0" t="n">
        <f aca="false">B70</f>
        <v>59.8214285714286</v>
      </c>
      <c r="D64" s="0" t="n">
        <f aca="false">B64-C64</f>
        <v>10.1785714285714</v>
      </c>
      <c r="E64" s="0" t="n">
        <f aca="false">D64*D64</f>
        <v>103.603316326531</v>
      </c>
      <c r="F64" s="0" t="n">
        <f aca="false">E64/(27)</f>
        <v>3.83715986394558</v>
      </c>
    </row>
    <row r="65" customFormat="false" ht="12.8" hidden="false" customHeight="false" outlineLevel="0" collapsed="false">
      <c r="B65" s="0" t="n">
        <v>72</v>
      </c>
      <c r="C65" s="0" t="n">
        <f aca="false">B70</f>
        <v>59.8214285714286</v>
      </c>
      <c r="D65" s="0" t="n">
        <f aca="false">B65-C65</f>
        <v>12.1785714285714</v>
      </c>
      <c r="E65" s="0" t="n">
        <f aca="false">D65*D65</f>
        <v>148.317602040816</v>
      </c>
      <c r="F65" s="0" t="n">
        <f aca="false">E65/(27)</f>
        <v>5.49324452003024</v>
      </c>
    </row>
    <row r="66" customFormat="false" ht="12.8" hidden="false" customHeight="false" outlineLevel="0" collapsed="false">
      <c r="B66" s="0" t="n">
        <v>74</v>
      </c>
      <c r="C66" s="0" t="n">
        <f aca="false">B70</f>
        <v>59.8214285714286</v>
      </c>
      <c r="D66" s="0" t="n">
        <f aca="false">B66-C66</f>
        <v>14.1785714285714</v>
      </c>
      <c r="E66" s="0" t="n">
        <f aca="false">D66*D66</f>
        <v>201.031887755102</v>
      </c>
      <c r="F66" s="0" t="n">
        <f aca="false">E66/(27)</f>
        <v>7.44562547241119</v>
      </c>
    </row>
    <row r="67" customFormat="false" ht="12.8" hidden="false" customHeight="false" outlineLevel="0" collapsed="false">
      <c r="B67" s="0" t="n">
        <v>77</v>
      </c>
      <c r="C67" s="0" t="n">
        <f aca="false">B70</f>
        <v>59.8214285714286</v>
      </c>
      <c r="D67" s="0" t="n">
        <f aca="false">B67-C67</f>
        <v>17.1785714285714</v>
      </c>
      <c r="E67" s="0" t="n">
        <f aca="false">D67*D67</f>
        <v>295.103316326531</v>
      </c>
      <c r="F67" s="0" t="n">
        <f aca="false">E67/(27)</f>
        <v>10.9297524565382</v>
      </c>
    </row>
    <row r="68" customFormat="false" ht="12.8" hidden="false" customHeight="false" outlineLevel="0" collapsed="false">
      <c r="B68" s="4" t="n">
        <v>0</v>
      </c>
      <c r="C68" s="0" t="n">
        <v>0</v>
      </c>
      <c r="D68" s="0" t="n">
        <v>0</v>
      </c>
      <c r="E68" s="0" t="n">
        <f aca="false">D68*D68</f>
        <v>0</v>
      </c>
      <c r="F68" s="0" t="n">
        <f aca="false">E68/(28)</f>
        <v>0</v>
      </c>
    </row>
    <row r="69" customFormat="false" ht="12.8" hidden="false" customHeight="false" outlineLevel="0" collapsed="false">
      <c r="A69" s="0" t="s">
        <v>16</v>
      </c>
      <c r="B69" s="0" t="n">
        <f aca="false">SUM(B40:B67)</f>
        <v>1675</v>
      </c>
      <c r="E69" s="0" t="n">
        <f aca="false">SUM(E39:E68)</f>
        <v>3116.10714285714</v>
      </c>
      <c r="F69" s="0" t="n">
        <f aca="false">SUM(F39:F68)</f>
        <v>115.411375661376</v>
      </c>
    </row>
    <row r="70" customFormat="false" ht="12.8" hidden="false" customHeight="false" outlineLevel="0" collapsed="false">
      <c r="A70" s="0" t="s">
        <v>3</v>
      </c>
      <c r="B70" s="0" t="n">
        <f aca="false">B69/A39</f>
        <v>59.8214285714286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2019-02-14T01:56:47Z</dcterms:created>
  <dc:creator/>
  <dc:description/>
  <dc:language>en-IN</dc:language>
  <cp:lastModifiedBy/>
  <dcterms:modified xsi:type="dcterms:W3CDTF">2019-02-14T11:32:13Z</dcterms:modified>
  <cp:revision>2</cp:revision>
  <dc:subject/>
  <dc:title/>
</cp:coreProperties>
</file>