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https://d.docs.live.net/90d117bb1e363c14/Desktop/Downloads/"/>
    </mc:Choice>
  </mc:AlternateContent>
  <xr:revisionPtr revIDLastSave="0" documentId="8_{6A7E85D3-60EC-422C-9C4E-801C1EABA773}" xr6:coauthVersionLast="47" xr6:coauthVersionMax="47" xr10:uidLastSave="{00000000-0000-0000-0000-000000000000}"/>
  <bookViews>
    <workbookView xWindow="7812" yWindow="0" windowWidth="15324" windowHeight="12336" tabRatio="988" activeTab="1" xr2:uid="{00000000-000D-0000-FFFF-FFFF00000000}"/>
  </bookViews>
  <sheets>
    <sheet name="Nexora Retail Raw data" sheetId="1" r:id="rId1"/>
    <sheet name="Key Insights" sheetId="23" r:id="rId2"/>
    <sheet name="Dashboard" sheetId="19" r:id="rId3"/>
    <sheet name="Clean data" sheetId="2" r:id="rId4"/>
    <sheet name="KPI cards" sheetId="3" r:id="rId5"/>
    <sheet name="Sales vs Month" sheetId="7" r:id="rId6"/>
    <sheet name="Month wise Sales&amp;Profit" sheetId="8" r:id="rId7"/>
    <sheet name="Product wise Profit" sheetId="11" r:id="rId8"/>
    <sheet name="Category-Sales&amp;Profit" sheetId="9" r:id="rId9"/>
    <sheet name="Category wise profit margin" sheetId="10" r:id="rId10"/>
    <sheet name="Discount vs Profit" sheetId="14" r:id="rId11"/>
    <sheet name="Discount affecting Margin" sheetId="17" r:id="rId12"/>
    <sheet name="Region wise sales" sheetId="18" r:id="rId13"/>
    <sheet name="Region wise salesvsprofit" sheetId="20" r:id="rId14"/>
    <sheet name="Sales Channel wise  Profit" sheetId="21" r:id="rId15"/>
    <sheet name="Salesrep Profitability" sheetId="22" r:id="rId16"/>
  </sheets>
  <definedNames>
    <definedName name="_xlnm._FilterDatabase" localSheetId="3" hidden="1">'Clean data'!$A$1:$P$851</definedName>
    <definedName name="_xlcn.WorksheetConnection_CleandataAT1" hidden="1">'Clean data'!$A:$T</definedName>
    <definedName name="_xlcn.WorksheetConnection_sales_data_RAW_UNSTRUCTURED.xlsxTable21" hidden="1">Table2[]</definedName>
    <definedName name="Slicer_Discount_band">#N/A</definedName>
    <definedName name="Slicer_Month">#N/A</definedName>
    <definedName name="Slicer_Product_Category">#N/A</definedName>
    <definedName name="Slicer_Region">#N/A</definedName>
    <definedName name="Slicer_Sales_Channel">#N/A</definedName>
    <definedName name="Slicer_Sales_Rep">#N/A</definedName>
  </definedNames>
  <calcPr calcId="191029"/>
  <pivotCaches>
    <pivotCache cacheId="66" r:id="rId17"/>
    <pivotCache cacheId="121" r:id="rId18"/>
    <pivotCache cacheId="269" r:id="rId19"/>
    <pivotCache cacheId="302" r:id="rId20"/>
    <pivotCache cacheId="305" r:id="rId21"/>
    <pivotCache cacheId="308" r:id="rId22"/>
    <pivotCache cacheId="311" r:id="rId23"/>
  </pivotCaches>
  <extLst>
    <ext xmlns:x14="http://schemas.microsoft.com/office/spreadsheetml/2009/9/main" uri="{876F7934-8845-4945-9796-88D515C7AA90}">
      <x14:pivotCaches>
        <pivotCache cacheId="122"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sales_data_RAW_UNSTRUCTURED.xlsx!Table2"/>
          <x15:modelTable id="Range" name="Range" connection="WorksheetConnection_Clean data!$A:$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23" l="1"/>
  <c r="C9" i="23"/>
  <c r="C8" i="23"/>
  <c r="C7" i="23"/>
  <c r="K4" i="3"/>
  <c r="I3" i="3"/>
  <c r="K5" i="3"/>
  <c r="J6" i="3"/>
  <c r="K7"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AA6546-7A24-4492-8C98-8B963DFCFB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E3053D9-7BF5-4274-A063-68352D670E06}" name="WorksheetConnection_Clean data!$A:$T" type="102" refreshedVersion="8" minRefreshableVersion="5">
    <extLst>
      <ext xmlns:x15="http://schemas.microsoft.com/office/spreadsheetml/2010/11/main" uri="{DE250136-89BD-433C-8126-D09CA5730AF9}">
        <x15:connection id="Range" autoDelete="1">
          <x15:rangePr sourceName="_xlcn.WorksheetConnection_CleandataAT1"/>
        </x15:connection>
      </ext>
    </extLst>
  </connection>
  <connection id="3" xr16:uid="{A0A4DB33-4CBC-47CE-B64F-43F4451A8174}" name="WorksheetConnection_sales_data_RAW_UNSTRUCTURED.xlsx!Table2" type="102" refreshedVersion="8" minRefreshableVersion="5">
    <extLst>
      <ext xmlns:x15="http://schemas.microsoft.com/office/spreadsheetml/2010/11/main" uri="{DE250136-89BD-433C-8126-D09CA5730AF9}">
        <x15:connection id="Table2" autoDelete="1">
          <x15:rangePr sourceName="_xlcn.WorksheetConnection_sales_data_RAW_UNSTRUCTURED.xlsxTable21"/>
        </x15:connection>
      </ext>
    </extLst>
  </connection>
</connections>
</file>

<file path=xl/sharedStrings.xml><?xml version="1.0" encoding="utf-8"?>
<sst xmlns="http://schemas.openxmlformats.org/spreadsheetml/2006/main" count="21445" uniqueCount="3554">
  <si>
    <t>productid</t>
  </si>
  <si>
    <t>saledate</t>
  </si>
  <si>
    <t>salesrep</t>
  </si>
  <si>
    <t>region</t>
  </si>
  <si>
    <t>salesamount</t>
  </si>
  <si>
    <t>quantitysold</t>
  </si>
  <si>
    <t>productcategory</t>
  </si>
  <si>
    <t>unitcost</t>
  </si>
  <si>
    <t>unitprice</t>
  </si>
  <si>
    <t>customertype</t>
  </si>
  <si>
    <t>discount</t>
  </si>
  <si>
    <t>paymentmethod</t>
  </si>
  <si>
    <t>saleschannel</t>
  </si>
  <si>
    <t>regionandsalesrep</t>
  </si>
  <si>
    <t xml:space="preserve">    </t>
  </si>
  <si>
    <t xml:space="preserve">  2023-08-24  </t>
  </si>
  <si>
    <t xml:space="preserve">  2024-01-01  </t>
  </si>
  <si>
    <t xml:space="preserve">  2023-07-29  </t>
  </si>
  <si>
    <t xml:space="preserve">  2023-01-14  </t>
  </si>
  <si>
    <t xml:space="preserve">  2023-12-31  </t>
  </si>
  <si>
    <t xml:space="preserve">  2023-11-14  </t>
  </si>
  <si>
    <t xml:space="preserve">  2023-11-07  </t>
  </si>
  <si>
    <t xml:space="preserve">  2023-03-25  </t>
  </si>
  <si>
    <t xml:space="preserve">  2023-05-27  </t>
  </si>
  <si>
    <t xml:space="preserve">  2023-02-09  </t>
  </si>
  <si>
    <t xml:space="preserve">  2023-10-15  </t>
  </si>
  <si>
    <t xml:space="preserve">  2023-12-03  </t>
  </si>
  <si>
    <t xml:space="preserve">  2023-08-29  </t>
  </si>
  <si>
    <t xml:space="preserve">  2023-03-20  </t>
  </si>
  <si>
    <t xml:space="preserve">  2023-06-08  </t>
  </si>
  <si>
    <t xml:space="preserve">  2023-12-01  </t>
  </si>
  <si>
    <t xml:space="preserve">  2023-09-26  </t>
  </si>
  <si>
    <t xml:space="preserve">  2023-04-30  </t>
  </si>
  <si>
    <t xml:space="preserve">  2023-04-04  </t>
  </si>
  <si>
    <t xml:space="preserve">  2023-03-17  </t>
  </si>
  <si>
    <t xml:space="preserve">  2023-12-19  </t>
  </si>
  <si>
    <t xml:space="preserve">  2023-11-03  </t>
  </si>
  <si>
    <t xml:space="preserve">  2023-05-28  </t>
  </si>
  <si>
    <t xml:space="preserve">  2023-01-26  </t>
  </si>
  <si>
    <t xml:space="preserve">  2023-10-23  </t>
  </si>
  <si>
    <t xml:space="preserve">  2023-11-16  </t>
  </si>
  <si>
    <t xml:space="preserve">  2023-11-26  </t>
  </si>
  <si>
    <t xml:space="preserve">  2023-05-12  </t>
  </si>
  <si>
    <t xml:space="preserve">  2023-03-08  </t>
  </si>
  <si>
    <t xml:space="preserve">  2023-08-11  </t>
  </si>
  <si>
    <t xml:space="preserve">  2023-11-01  </t>
  </si>
  <si>
    <t xml:space="preserve">  2023-09-04  </t>
  </si>
  <si>
    <t xml:space="preserve">  2023-11-20  </t>
  </si>
  <si>
    <t xml:space="preserve">  2023-01-13  </t>
  </si>
  <si>
    <t xml:space="preserve">  2023-06-30  </t>
  </si>
  <si>
    <t xml:space="preserve">  2023-02-24  </t>
  </si>
  <si>
    <t xml:space="preserve">  2023-02-22  </t>
  </si>
  <si>
    <t xml:space="preserve">  2023-02-15  </t>
  </si>
  <si>
    <t xml:space="preserve">  2023-11-15  </t>
  </si>
  <si>
    <t xml:space="preserve">  2023-08-04  </t>
  </si>
  <si>
    <t xml:space="preserve">  2023-05-30  </t>
  </si>
  <si>
    <t xml:space="preserve">  2023-09-02  </t>
  </si>
  <si>
    <t xml:space="preserve">  2023-09-23  </t>
  </si>
  <si>
    <t xml:space="preserve">  2023-02-08  </t>
  </si>
  <si>
    <t xml:space="preserve">  2023-10-16  </t>
  </si>
  <si>
    <t xml:space="preserve">  2023-09-01  </t>
  </si>
  <si>
    <t xml:space="preserve">  2023-05-25  </t>
  </si>
  <si>
    <t xml:space="preserve">  2023-10-09  </t>
  </si>
  <si>
    <t xml:space="preserve">  2023-08-03  </t>
  </si>
  <si>
    <t xml:space="preserve">  2023-02-05  </t>
  </si>
  <si>
    <t xml:space="preserve">  2023-03-04  </t>
  </si>
  <si>
    <t xml:space="preserve">  2023-03-31  </t>
  </si>
  <si>
    <t xml:space="preserve">  2023-04-11  </t>
  </si>
  <si>
    <t xml:space="preserve">  2023-04-21  </t>
  </si>
  <si>
    <t xml:space="preserve">  2023-04-09  </t>
  </si>
  <si>
    <t xml:space="preserve">  2023-01-05  </t>
  </si>
  <si>
    <t xml:space="preserve">  2023-12-12  </t>
  </si>
  <si>
    <t xml:space="preserve">  2023-06-04  </t>
  </si>
  <si>
    <t xml:space="preserve">  2023-09-14  </t>
  </si>
  <si>
    <t xml:space="preserve">  2023-06-22  </t>
  </si>
  <si>
    <t xml:space="preserve">  2023-07-13  </t>
  </si>
  <si>
    <t xml:space="preserve">  2023-03-22  </t>
  </si>
  <si>
    <t xml:space="preserve">  2023-06-01  </t>
  </si>
  <si>
    <t xml:space="preserve">  2023-10-02  </t>
  </si>
  <si>
    <t xml:space="preserve">  2023-02-10  </t>
  </si>
  <si>
    <t xml:space="preserve">  2023-07-31  </t>
  </si>
  <si>
    <t xml:space="preserve">  2023-02-14  </t>
  </si>
  <si>
    <t xml:space="preserve">  2023-04-02  </t>
  </si>
  <si>
    <t xml:space="preserve">  2023-05-07  </t>
  </si>
  <si>
    <t xml:space="preserve">  2023-12-25  </t>
  </si>
  <si>
    <t xml:space="preserve">  2023-08-21  </t>
  </si>
  <si>
    <t xml:space="preserve">  2023-12-08  </t>
  </si>
  <si>
    <t xml:space="preserve">  2023-02-01  </t>
  </si>
  <si>
    <t xml:space="preserve">  2023-10-24  </t>
  </si>
  <si>
    <t xml:space="preserve">  2023-09-08  </t>
  </si>
  <si>
    <t xml:space="preserve">  2023-03-24  </t>
  </si>
  <si>
    <t xml:space="preserve">  2023-03-03  </t>
  </si>
  <si>
    <t xml:space="preserve">  2023-07-10  </t>
  </si>
  <si>
    <t xml:space="preserve">  2023-04-28  </t>
  </si>
  <si>
    <t xml:space="preserve">  2023-01-06  </t>
  </si>
  <si>
    <t xml:space="preserve">  2023-12-10  </t>
  </si>
  <si>
    <t xml:space="preserve">  2023-11-25  </t>
  </si>
  <si>
    <t xml:space="preserve">  2023-08-25  </t>
  </si>
  <si>
    <t xml:space="preserve">  2023-04-14  </t>
  </si>
  <si>
    <t xml:space="preserve">  2023-08-08  </t>
  </si>
  <si>
    <t xml:space="preserve">  2023-09-28  </t>
  </si>
  <si>
    <t xml:space="preserve">  2023-07-01  </t>
  </si>
  <si>
    <t xml:space="preserve">  2023-03-23  </t>
  </si>
  <si>
    <t xml:space="preserve">  2023-07-28  </t>
  </si>
  <si>
    <t xml:space="preserve">  2023-12-13  </t>
  </si>
  <si>
    <t xml:space="preserve">  2023-06-09  </t>
  </si>
  <si>
    <t xml:space="preserve">  2023-04-07  </t>
  </si>
  <si>
    <t xml:space="preserve">  2023-04-23  </t>
  </si>
  <si>
    <t xml:space="preserve">  2023-06-15  </t>
  </si>
  <si>
    <t xml:space="preserve">  2023-10-30  </t>
  </si>
  <si>
    <t xml:space="preserve">  2023-08-20  </t>
  </si>
  <si>
    <t xml:space="preserve">  2023-10-12  </t>
  </si>
  <si>
    <t xml:space="preserve">  2023-09-03  </t>
  </si>
  <si>
    <t xml:space="preserve">  2023-10-08  </t>
  </si>
  <si>
    <t xml:space="preserve">  2023-09-24  </t>
  </si>
  <si>
    <t xml:space="preserve">  2023-11-24  </t>
  </si>
  <si>
    <t xml:space="preserve">  2023-12-15  </t>
  </si>
  <si>
    <t xml:space="preserve">  2023-01-09  </t>
  </si>
  <si>
    <t xml:space="preserve">  2023-06-13  </t>
  </si>
  <si>
    <t xml:space="preserve">  2023-10-14  </t>
  </si>
  <si>
    <t xml:space="preserve">  2023-01-25  </t>
  </si>
  <si>
    <t xml:space="preserve">  2023-05-19  </t>
  </si>
  <si>
    <t xml:space="preserve">  2023-01-22  </t>
  </si>
  <si>
    <t xml:space="preserve">  2023-04-24  </t>
  </si>
  <si>
    <t xml:space="preserve">  2023-07-27  </t>
  </si>
  <si>
    <t xml:space="preserve">  2023-10-22  </t>
  </si>
  <si>
    <t xml:space="preserve">  2023-06-14  </t>
  </si>
  <si>
    <t xml:space="preserve">  2023-06-17  </t>
  </si>
  <si>
    <t xml:space="preserve">  2023-07-26  </t>
  </si>
  <si>
    <t xml:space="preserve">  2023-07-14  </t>
  </si>
  <si>
    <t xml:space="preserve">  2023-11-09  </t>
  </si>
  <si>
    <t xml:space="preserve">  2023-01-12  </t>
  </si>
  <si>
    <t xml:space="preserve">  2023-09-07  </t>
  </si>
  <si>
    <t xml:space="preserve">  2023-08-06  </t>
  </si>
  <si>
    <t xml:space="preserve">  2023-06-06  </t>
  </si>
  <si>
    <t xml:space="preserve">  2023-03-02  </t>
  </si>
  <si>
    <t xml:space="preserve">  2023-12-16  </t>
  </si>
  <si>
    <t xml:space="preserve">  2023-06-24  </t>
  </si>
  <si>
    <t xml:space="preserve">  2023-09-18  </t>
  </si>
  <si>
    <t xml:space="preserve">  2023-01-03  </t>
  </si>
  <si>
    <t xml:space="preserve">  2023-12-29  </t>
  </si>
  <si>
    <t xml:space="preserve">  2023-08-12  </t>
  </si>
  <si>
    <t xml:space="preserve">  2023-08-30  </t>
  </si>
  <si>
    <t xml:space="preserve">  2023-09-19  </t>
  </si>
  <si>
    <t xml:space="preserve">  2023-02-07  </t>
  </si>
  <si>
    <t xml:space="preserve">  2023-02-28  </t>
  </si>
  <si>
    <t xml:space="preserve">  2023-07-23  </t>
  </si>
  <si>
    <t xml:space="preserve">  2023-06-03  </t>
  </si>
  <si>
    <t xml:space="preserve">  2023-10-05  </t>
  </si>
  <si>
    <t xml:space="preserve">  2023-07-17  </t>
  </si>
  <si>
    <t xml:space="preserve">  2023-05-23  </t>
  </si>
  <si>
    <t xml:space="preserve">  2023-07-21  </t>
  </si>
  <si>
    <t xml:space="preserve">  2023-01-08  </t>
  </si>
  <si>
    <t xml:space="preserve">  2023-04-05  </t>
  </si>
  <si>
    <t xml:space="preserve">  2023-02-20  </t>
  </si>
  <si>
    <t xml:space="preserve">  2023-01-07  </t>
  </si>
  <si>
    <t xml:space="preserve">  2023-02-16  </t>
  </si>
  <si>
    <t xml:space="preserve">  2023-01-11  </t>
  </si>
  <si>
    <t xml:space="preserve">  2023-03-10  </t>
  </si>
  <si>
    <t xml:space="preserve">  2023-09-21  </t>
  </si>
  <si>
    <t xml:space="preserve">  2023-12-21  </t>
  </si>
  <si>
    <t xml:space="preserve">  2023-07-19  </t>
  </si>
  <si>
    <t xml:space="preserve">  2023-05-26  </t>
  </si>
  <si>
    <t xml:space="preserve">  2023-08-14  </t>
  </si>
  <si>
    <t xml:space="preserve">  2023-06-10  </t>
  </si>
  <si>
    <t xml:space="preserve">  2023-05-11  </t>
  </si>
  <si>
    <t xml:space="preserve">  2023-07-18  </t>
  </si>
  <si>
    <t xml:space="preserve">  2023-07-20  </t>
  </si>
  <si>
    <t xml:space="preserve">  2023-08-31  </t>
  </si>
  <si>
    <t xml:space="preserve">  2023-02-03  </t>
  </si>
  <si>
    <t xml:space="preserve">  2023-12-30  </t>
  </si>
  <si>
    <t xml:space="preserve">  2023-03-16  </t>
  </si>
  <si>
    <t xml:space="preserve">  2023-12-05  </t>
  </si>
  <si>
    <t xml:space="preserve">  2023-11-28  </t>
  </si>
  <si>
    <t xml:space="preserve">  2023-07-12  </t>
  </si>
  <si>
    <t xml:space="preserve">  2023-01-01  </t>
  </si>
  <si>
    <t xml:space="preserve">  2023-05-29  </t>
  </si>
  <si>
    <t xml:space="preserve">  2023-10-10  </t>
  </si>
  <si>
    <t xml:space="preserve">  2023-05-08  </t>
  </si>
  <si>
    <t xml:space="preserve">  2023-01-04  </t>
  </si>
  <si>
    <t xml:space="preserve">  2023-06-26  </t>
  </si>
  <si>
    <t xml:space="preserve">  2023-12-22  </t>
  </si>
  <si>
    <t xml:space="preserve">  2023-02-11  </t>
  </si>
  <si>
    <t xml:space="preserve">  2023-11-19  </t>
  </si>
  <si>
    <t xml:space="preserve">  2023-08-13  </t>
  </si>
  <si>
    <t xml:space="preserve">  2023-03-18  </t>
  </si>
  <si>
    <t xml:space="preserve">  2023-04-18  </t>
  </si>
  <si>
    <t xml:space="preserve">  2023-10-11  </t>
  </si>
  <si>
    <t xml:space="preserve">  2023-11-10  </t>
  </si>
  <si>
    <t xml:space="preserve">  2023-06-29  </t>
  </si>
  <si>
    <t xml:space="preserve">  2023-08-15  </t>
  </si>
  <si>
    <t xml:space="preserve">  2023-04-27  </t>
  </si>
  <si>
    <t xml:space="preserve">  2023-10-18  </t>
  </si>
  <si>
    <t xml:space="preserve">  2023-06-02  </t>
  </si>
  <si>
    <t xml:space="preserve">  2023-10-01  </t>
  </si>
  <si>
    <t xml:space="preserve">  2023-09-15  </t>
  </si>
  <si>
    <t xml:space="preserve">  2023-12-27  </t>
  </si>
  <si>
    <t xml:space="preserve">  2023-06-25  </t>
  </si>
  <si>
    <t xml:space="preserve">  2023-12-23  </t>
  </si>
  <si>
    <t xml:space="preserve">  2023-11-02  </t>
  </si>
  <si>
    <t xml:space="preserve">  2023-10-29  </t>
  </si>
  <si>
    <t xml:space="preserve">  2023-05-17  </t>
  </si>
  <si>
    <t xml:space="preserve">  2023-06-20  </t>
  </si>
  <si>
    <t xml:space="preserve">  2023-11-22  </t>
  </si>
  <si>
    <t xml:space="preserve">  2023-02-06  </t>
  </si>
  <si>
    <t xml:space="preserve">  2023-10-19  </t>
  </si>
  <si>
    <t xml:space="preserve">  2023-12-04  </t>
  </si>
  <si>
    <t xml:space="preserve">  2023-05-14  </t>
  </si>
  <si>
    <t xml:space="preserve">  2023-01-17  </t>
  </si>
  <si>
    <t xml:space="preserve">  2023-03-15  </t>
  </si>
  <si>
    <t xml:space="preserve">  2023-04-06  </t>
  </si>
  <si>
    <t xml:space="preserve">  2023-01-10  </t>
  </si>
  <si>
    <t xml:space="preserve">  2023-01-29  </t>
  </si>
  <si>
    <t xml:space="preserve">  2023-12-20  </t>
  </si>
  <si>
    <t xml:space="preserve">  2023-09-27  </t>
  </si>
  <si>
    <t xml:space="preserve">  2023-09-17  </t>
  </si>
  <si>
    <t xml:space="preserve">  2023-07-06  </t>
  </si>
  <si>
    <t xml:space="preserve">  2023-04-16  </t>
  </si>
  <si>
    <t xml:space="preserve">  2023-10-28  </t>
  </si>
  <si>
    <t xml:space="preserve">  2023-03-05  </t>
  </si>
  <si>
    <t xml:space="preserve">  2023-07-07  </t>
  </si>
  <si>
    <t xml:space="preserve">  2023-11-12  </t>
  </si>
  <si>
    <t xml:space="preserve">  2023-06-28  </t>
  </si>
  <si>
    <t xml:space="preserve">  2023-10-20  </t>
  </si>
  <si>
    <t xml:space="preserve">  2023-01-27  </t>
  </si>
  <si>
    <t xml:space="preserve">  2023-12-06  </t>
  </si>
  <si>
    <t xml:space="preserve">  2023-06-07  </t>
  </si>
  <si>
    <t xml:space="preserve">  2023-01-15  </t>
  </si>
  <si>
    <t xml:space="preserve">  2023-09-11  </t>
  </si>
  <si>
    <t xml:space="preserve">  2023-11-30  </t>
  </si>
  <si>
    <t xml:space="preserve">  2023-08-27  </t>
  </si>
  <si>
    <t xml:space="preserve">  2023-05-10  </t>
  </si>
  <si>
    <t xml:space="preserve">  2023-06-27  </t>
  </si>
  <si>
    <t xml:space="preserve">  2023-01-24  </t>
  </si>
  <si>
    <t xml:space="preserve">  2023-08-17  </t>
  </si>
  <si>
    <t xml:space="preserve">  2023-03-28  </t>
  </si>
  <si>
    <t xml:space="preserve">  2023-09-30  </t>
  </si>
  <si>
    <t xml:space="preserve">  2023-07-11  </t>
  </si>
  <si>
    <t xml:space="preserve">  2023-08-01  </t>
  </si>
  <si>
    <t xml:space="preserve">  2023-03-11  </t>
  </si>
  <si>
    <t xml:space="preserve">  2023-03-01  </t>
  </si>
  <si>
    <t xml:space="preserve">  2023-05-31  </t>
  </si>
  <si>
    <t xml:space="preserve">  2023-04-08  </t>
  </si>
  <si>
    <t xml:space="preserve">  2023-01-02  </t>
  </si>
  <si>
    <t xml:space="preserve">  2023-08-26  </t>
  </si>
  <si>
    <t xml:space="preserve">  2023-11-06  </t>
  </si>
  <si>
    <t xml:space="preserve">  2023-07-25  </t>
  </si>
  <si>
    <t xml:space="preserve">  2023-04-12  </t>
  </si>
  <si>
    <t xml:space="preserve">  2023-01-21  </t>
  </si>
  <si>
    <t xml:space="preserve">  2023-08-16  </t>
  </si>
  <si>
    <t xml:space="preserve">  2023-05-03  </t>
  </si>
  <si>
    <t xml:space="preserve">  2023-08-23  </t>
  </si>
  <si>
    <t xml:space="preserve">  2023-04-22  </t>
  </si>
  <si>
    <t xml:space="preserve">  2023-03-21  </t>
  </si>
  <si>
    <t xml:space="preserve">  2023-03-26  </t>
  </si>
  <si>
    <t xml:space="preserve">  2023-04-25  </t>
  </si>
  <si>
    <t xml:space="preserve">  2023-04-03  </t>
  </si>
  <si>
    <t xml:space="preserve">  2023-10-21  </t>
  </si>
  <si>
    <t xml:space="preserve">  2023-07-30  </t>
  </si>
  <si>
    <t xml:space="preserve">  2023-05-13  </t>
  </si>
  <si>
    <t xml:space="preserve">  2023-11-11  </t>
  </si>
  <si>
    <t xml:space="preserve">  2023-10-04  </t>
  </si>
  <si>
    <t xml:space="preserve">  2023-08-10  </t>
  </si>
  <si>
    <t xml:space="preserve">  2023-03-27  </t>
  </si>
  <si>
    <t xml:space="preserve">  2023-06-19  </t>
  </si>
  <si>
    <t xml:space="preserve">  2023-09-12  </t>
  </si>
  <si>
    <t xml:space="preserve">  2023-07-08  </t>
  </si>
  <si>
    <t xml:space="preserve">  2023-05-20  </t>
  </si>
  <si>
    <t xml:space="preserve">  2023-05-21  </t>
  </si>
  <si>
    <t xml:space="preserve">  2023-12-26  </t>
  </si>
  <si>
    <t xml:space="preserve">  2023-09-13  </t>
  </si>
  <si>
    <t xml:space="preserve">  2023-08-09  </t>
  </si>
  <si>
    <t xml:space="preserve">  2023-09-06  </t>
  </si>
  <si>
    <t xml:space="preserve">  2023-06-21  </t>
  </si>
  <si>
    <t xml:space="preserve">  2023-08-02  </t>
  </si>
  <si>
    <t xml:space="preserve">  2023-03-29  </t>
  </si>
  <si>
    <t xml:space="preserve">  2023-03-13  </t>
  </si>
  <si>
    <t xml:space="preserve">  2023-01-23  </t>
  </si>
  <si>
    <t xml:space="preserve">  2023-09-29  </t>
  </si>
  <si>
    <t xml:space="preserve">  2023-05-24  </t>
  </si>
  <si>
    <t xml:space="preserve">  2023-07-02  </t>
  </si>
  <si>
    <t xml:space="preserve">  2023-02-25  </t>
  </si>
  <si>
    <t xml:space="preserve">  2023-11-05  </t>
  </si>
  <si>
    <t xml:space="preserve">  2023-08-07  </t>
  </si>
  <si>
    <t xml:space="preserve">  2023-12-28  </t>
  </si>
  <si>
    <t xml:space="preserve">  2023-11-23  </t>
  </si>
  <si>
    <t xml:space="preserve">  2023-05-22  </t>
  </si>
  <si>
    <t xml:space="preserve">  2023-08-05  </t>
  </si>
  <si>
    <t xml:space="preserve">  2023-04-17  </t>
  </si>
  <si>
    <t xml:space="preserve">  2023-02-02  </t>
  </si>
  <si>
    <t xml:space="preserve">  2023-11-08  </t>
  </si>
  <si>
    <t xml:space="preserve">  2023-07-16  </t>
  </si>
  <si>
    <t xml:space="preserve">  2023-11-27  </t>
  </si>
  <si>
    <t xml:space="preserve">  2023-09-20  </t>
  </si>
  <si>
    <t xml:space="preserve">  2023-07-24  </t>
  </si>
  <si>
    <t xml:space="preserve">  2023-09-22  </t>
  </si>
  <si>
    <t xml:space="preserve">  2023-06-18  </t>
  </si>
  <si>
    <t xml:space="preserve">  2023-03-30  </t>
  </si>
  <si>
    <t xml:space="preserve">  2023-11-17  </t>
  </si>
  <si>
    <t xml:space="preserve">  2023-06-05  </t>
  </si>
  <si>
    <t xml:space="preserve">  2023-11-18  </t>
  </si>
  <si>
    <t xml:space="preserve">  2023-03-19  </t>
  </si>
  <si>
    <t xml:space="preserve">  2023-04-13  </t>
  </si>
  <si>
    <t xml:space="preserve">  2023-12-02  </t>
  </si>
  <si>
    <t xml:space="preserve">  2023-06-23  </t>
  </si>
  <si>
    <t xml:space="preserve">  2023-04-29  </t>
  </si>
  <si>
    <t xml:space="preserve">  2023-04-19  </t>
  </si>
  <si>
    <t xml:space="preserve">  2023-02-13  </t>
  </si>
  <si>
    <t xml:space="preserve">  2023-04-26  </t>
  </si>
  <si>
    <t xml:space="preserve">  2023-09-16  </t>
  </si>
  <si>
    <t xml:space="preserve">  2023-03-06  </t>
  </si>
  <si>
    <t xml:space="preserve">  2023-07-15  </t>
  </si>
  <si>
    <t xml:space="preserve">  2023-04-15  </t>
  </si>
  <si>
    <t xml:space="preserve">  2023-01-19  </t>
  </si>
  <si>
    <t xml:space="preserve">  2023-05-02  </t>
  </si>
  <si>
    <t xml:space="preserve">  2023-01-16  </t>
  </si>
  <si>
    <t xml:space="preserve">  2023-06-12  </t>
  </si>
  <si>
    <t xml:space="preserve">  2023-03-14  </t>
  </si>
  <si>
    <t xml:space="preserve">  2023-02-26  </t>
  </si>
  <si>
    <t xml:space="preserve">  2023-11-29  </t>
  </si>
  <si>
    <t xml:space="preserve">  2023-08-22  </t>
  </si>
  <si>
    <t xml:space="preserve">  2023-04-20  </t>
  </si>
  <si>
    <t xml:space="preserve">  2023-07-05  </t>
  </si>
  <si>
    <t xml:space="preserve">  2023-10-13  </t>
  </si>
  <si>
    <t xml:space="preserve">  2023-12-18  </t>
  </si>
  <si>
    <t xml:space="preserve">  2023-10-07  </t>
  </si>
  <si>
    <t xml:space="preserve">  2023-01-20  </t>
  </si>
  <si>
    <t xml:space="preserve">  2023-01-31  </t>
  </si>
  <si>
    <t xml:space="preserve">  2023-02-04  </t>
  </si>
  <si>
    <t xml:space="preserve">  2023-07-04  </t>
  </si>
  <si>
    <t xml:space="preserve">  2023-02-21  </t>
  </si>
  <si>
    <t xml:space="preserve">  2023-09-25  </t>
  </si>
  <si>
    <t xml:space="preserve">  2023-05-09  </t>
  </si>
  <si>
    <t xml:space="preserve">  2023-10-27  </t>
  </si>
  <si>
    <t xml:space="preserve">  2023-05-16  </t>
  </si>
  <si>
    <t xml:space="preserve">  2023-01-18  </t>
  </si>
  <si>
    <t xml:space="preserve">  2023-02-18  </t>
  </si>
  <si>
    <t xml:space="preserve">  2023-12-07  </t>
  </si>
  <si>
    <t xml:space="preserve">  2023-11-13  </t>
  </si>
  <si>
    <t xml:space="preserve">  Eve  </t>
  </si>
  <si>
    <t xml:space="preserve">  Bob  </t>
  </si>
  <si>
    <t xml:space="preserve">  Charlie  </t>
  </si>
  <si>
    <t xml:space="preserve">  David  </t>
  </si>
  <si>
    <t xml:space="preserve">  Alice  </t>
  </si>
  <si>
    <t xml:space="preserve">  North  </t>
  </si>
  <si>
    <t xml:space="preserve">  South  </t>
  </si>
  <si>
    <t xml:space="preserve">  West  </t>
  </si>
  <si>
    <t xml:space="preserve">  East  </t>
  </si>
  <si>
    <t xml:space="preserve">  ₹ 2528.99  </t>
  </si>
  <si>
    <t xml:space="preserve">  ₹ 2370.72  </t>
  </si>
  <si>
    <t xml:space="preserve">  ₹ 4703.59  </t>
  </si>
  <si>
    <t xml:space="preserve">  ₹ 485.41  </t>
  </si>
  <si>
    <t xml:space="preserve">  ₹ 3334.75  </t>
  </si>
  <si>
    <t xml:space="preserve">  ₹ 6586.22  </t>
  </si>
  <si>
    <t xml:space="preserve">  ₹ 4944.99  </t>
  </si>
  <si>
    <t xml:space="preserve">  ₹ 3166.9  </t>
  </si>
  <si>
    <t xml:space="preserve">  ₹ 7499.7  </t>
  </si>
  <si>
    <t xml:space="preserve">  ₹ 7982.79  </t>
  </si>
  <si>
    <t xml:space="preserve">  ₹ 3784.52  </t>
  </si>
  <si>
    <t xml:space="preserve">  ₹ 6710.83  </t>
  </si>
  <si>
    <t xml:space="preserve">  ₹ 7192.33  </t>
  </si>
  <si>
    <t xml:space="preserve">  ₹ 9476.2  </t>
  </si>
  <si>
    <t xml:space="preserve">  ₹ 719.01  </t>
  </si>
  <si>
    <t xml:space="preserve">  ₹ 4567.81  </t>
  </si>
  <si>
    <t xml:space="preserve">  ₹ 614.69  </t>
  </si>
  <si>
    <t xml:space="preserve">  ₹ 2167.94  </t>
  </si>
  <si>
    <t xml:space="preserve">  ₹ 1605.28  </t>
  </si>
  <si>
    <t xml:space="preserve">  ₹ 2962.96  </t>
  </si>
  <si>
    <t xml:space="preserve">  ₹ 6954.35  </t>
  </si>
  <si>
    <t xml:space="preserve">  ₹ 3279.51  </t>
  </si>
  <si>
    <t xml:space="preserve">  ₹ 9631.41  </t>
  </si>
  <si>
    <t xml:space="preserve">  ₹ 8995.75  </t>
  </si>
  <si>
    <t xml:space="preserve">  ₹ 3333.73  </t>
  </si>
  <si>
    <t xml:space="preserve">  ₹ 2583.84  </t>
  </si>
  <si>
    <t xml:space="preserve">  ₹ 1633.76  </t>
  </si>
  <si>
    <t xml:space="preserve">  ₹ 4050.45  </t>
  </si>
  <si>
    <t xml:space="preserve">  ₹ 8109.33  </t>
  </si>
  <si>
    <t xml:space="preserve">  ₹ 1756.83  </t>
  </si>
  <si>
    <t xml:space="preserve">  ₹ 2676.34  </t>
  </si>
  <si>
    <t xml:space="preserve">  ₹ 4650.68  </t>
  </si>
  <si>
    <t xml:space="preserve">  ₹ 7026.43  </t>
  </si>
  <si>
    <t xml:space="preserve">  ₹ 5813.51  </t>
  </si>
  <si>
    <t xml:space="preserve">  ₹ 5055.98  </t>
  </si>
  <si>
    <t xml:space="preserve">  ₹ 4426.26  </t>
  </si>
  <si>
    <t xml:space="preserve">  ₹ 3147.18  </t>
  </si>
  <si>
    <t xml:space="preserve">  ₹ 7172.8  </t>
  </si>
  <si>
    <t xml:space="preserve">  ₹ 1990.17  </t>
  </si>
  <si>
    <t xml:space="preserve">  ₹ 3905.11  </t>
  </si>
  <si>
    <t xml:space="preserve">  ₹ 2396.98  </t>
  </si>
  <si>
    <t xml:space="preserve">  ₹ 8892.37  </t>
  </si>
  <si>
    <t xml:space="preserve">  ₹ 8840.86  </t>
  </si>
  <si>
    <t xml:space="preserve">  ₹ 8090.0  </t>
  </si>
  <si>
    <t xml:space="preserve">  ₹ 3546.15  </t>
  </si>
  <si>
    <t xml:space="preserve">  ₹ 3391.32  </t>
  </si>
  <si>
    <t xml:space="preserve">  ₹ 1383.82  </t>
  </si>
  <si>
    <t xml:space="preserve">  ₹ 672.66  </t>
  </si>
  <si>
    <t xml:space="preserve">  ₹ 9087.6  </t>
  </si>
  <si>
    <t xml:space="preserve">  ₹ 3737.17  </t>
  </si>
  <si>
    <t xml:space="preserve">  ₹ 2038.75  </t>
  </si>
  <si>
    <t xml:space="preserve">  ₹ 1142.92  </t>
  </si>
  <si>
    <t xml:space="preserve">  ₹ 3971.23  </t>
  </si>
  <si>
    <t xml:space="preserve">  ₹ 9813.32  </t>
  </si>
  <si>
    <t xml:space="preserve">  ₹ 2227.64  </t>
  </si>
  <si>
    <t xml:space="preserve">  ₹ 5437.04  </t>
  </si>
  <si>
    <t xml:space="preserve">  ₹ 2661.25  </t>
  </si>
  <si>
    <t xml:space="preserve">  ₹ 6991.95  </t>
  </si>
  <si>
    <t xml:space="preserve">  ₹ 5825.15  </t>
  </si>
  <si>
    <t xml:space="preserve">  ₹ 833.64  </t>
  </si>
  <si>
    <t xml:space="preserve">  ₹ 544.62  </t>
  </si>
  <si>
    <t xml:space="preserve">  ₹ 5879.35  </t>
  </si>
  <si>
    <t xml:space="preserve">  ₹ 9070.26  </t>
  </si>
  <si>
    <t xml:space="preserve">  ₹ 8499.41  </t>
  </si>
  <si>
    <t xml:space="preserve">  ₹ 6744.46  </t>
  </si>
  <si>
    <t xml:space="preserve">  ₹ 1942.75  </t>
  </si>
  <si>
    <t xml:space="preserve">  ₹ 4384.02  </t>
  </si>
  <si>
    <t xml:space="preserve">  ₹ 763.04  </t>
  </si>
  <si>
    <t xml:space="preserve">  ₹ 6442.09  </t>
  </si>
  <si>
    <t xml:space="preserve">  ₹ 2479.95  </t>
  </si>
  <si>
    <t xml:space="preserve">  ₹ 2265.28  </t>
  </si>
  <si>
    <t xml:space="preserve">  ₹ 2126.33  </t>
  </si>
  <si>
    <t xml:space="preserve">  ₹ 9413.77  </t>
  </si>
  <si>
    <t xml:space="preserve">  ₹ 7762.51  </t>
  </si>
  <si>
    <t xml:space="preserve">  ₹ 9385.86  </t>
  </si>
  <si>
    <t xml:space="preserve">  ₹ 1526.38  </t>
  </si>
  <si>
    <t xml:space="preserve">  ₹ 5760.29  </t>
  </si>
  <si>
    <t xml:space="preserve">  ₹ 6521.53  </t>
  </si>
  <si>
    <t xml:space="preserve">  ₹ 316.94  </t>
  </si>
  <si>
    <t xml:space="preserve">  ₹ 8913.13  </t>
  </si>
  <si>
    <t xml:space="preserve">  ₹ 7724.57  </t>
  </si>
  <si>
    <t xml:space="preserve">  ₹ 5426.42  </t>
  </si>
  <si>
    <t xml:space="preserve">  ₹ 8090.84  </t>
  </si>
  <si>
    <t xml:space="preserve">  ₹ 9396.78  </t>
  </si>
  <si>
    <t xml:space="preserve">  ₹ 6233.31  </t>
  </si>
  <si>
    <t xml:space="preserve">  ₹ 1646.45  </t>
  </si>
  <si>
    <t xml:space="preserve">  ₹ 1347.42  </t>
  </si>
  <si>
    <t xml:space="preserve">  ₹ 5343.63  </t>
  </si>
  <si>
    <t xml:space="preserve">  ₹ 2809.04  </t>
  </si>
  <si>
    <t xml:space="preserve">  ₹ 8271.62  </t>
  </si>
  <si>
    <t xml:space="preserve">  ₹ 3801.82  </t>
  </si>
  <si>
    <t xml:space="preserve">  ₹ 2359.53  </t>
  </si>
  <si>
    <t xml:space="preserve">  ₹ 2726.73  </t>
  </si>
  <si>
    <t xml:space="preserve">  ₹ 7825.62  </t>
  </si>
  <si>
    <t xml:space="preserve">  ₹ 119.72  </t>
  </si>
  <si>
    <t xml:space="preserve">  ₹ 1657.0  </t>
  </si>
  <si>
    <t xml:space="preserve">  ₹ 7813.12  </t>
  </si>
  <si>
    <t xml:space="preserve">  ₹ 5118.51  </t>
  </si>
  <si>
    <t xml:space="preserve">  ₹ 3750.2  </t>
  </si>
  <si>
    <t xml:space="preserve">  ₹ 2122.73  </t>
  </si>
  <si>
    <t xml:space="preserve">  ₹ 6976.95  </t>
  </si>
  <si>
    <t xml:space="preserve">  ₹ 8727.0  </t>
  </si>
  <si>
    <t xml:space="preserve">  ₹ 8915.05  </t>
  </si>
  <si>
    <t xml:space="preserve">  ₹ 7739.11  </t>
  </si>
  <si>
    <t xml:space="preserve">  ₹ 7698.92  </t>
  </si>
  <si>
    <t xml:space="preserve">  ₹ 1837.37  </t>
  </si>
  <si>
    <t xml:space="preserve">  ₹ 9671.77  </t>
  </si>
  <si>
    <t xml:space="preserve">  ₹ 3570.15  </t>
  </si>
  <si>
    <t xml:space="preserve">  ₹ 5529.35  </t>
  </si>
  <si>
    <t xml:space="preserve">  ₹ 2669.81  </t>
  </si>
  <si>
    <t xml:space="preserve">  ₹ 2019.24  </t>
  </si>
  <si>
    <t xml:space="preserve">  ₹ 854.77  </t>
  </si>
  <si>
    <t xml:space="preserve">  ₹ 7146.06  </t>
  </si>
  <si>
    <t xml:space="preserve">  ₹ 7002.37  </t>
  </si>
  <si>
    <t xml:space="preserve">  ₹ 4912.69  </t>
  </si>
  <si>
    <t xml:space="preserve">  ₹ 4936.11  </t>
  </si>
  <si>
    <t xml:space="preserve">  ₹ 2150.05  </t>
  </si>
  <si>
    <t xml:space="preserve">  ₹ 4140.7  </t>
  </si>
  <si>
    <t xml:space="preserve">  ₹ 6033.09  </t>
  </si>
  <si>
    <t xml:space="preserve">  ₹ 2496.02  </t>
  </si>
  <si>
    <t xml:space="preserve">  ₹ 3808.03  </t>
  </si>
  <si>
    <t xml:space="preserve">  ₹ 4376.99  </t>
  </si>
  <si>
    <t xml:space="preserve">  ₹ 3206.89  </t>
  </si>
  <si>
    <t xml:space="preserve">  ₹ 2638.98  </t>
  </si>
  <si>
    <t xml:space="preserve">  ₹ 5262.45  </t>
  </si>
  <si>
    <t xml:space="preserve">  ₹ 7041.28  </t>
  </si>
  <si>
    <t xml:space="preserve">  ₹ 273.77  </t>
  </si>
  <si>
    <t xml:space="preserve">  ₹ 2975.99  </t>
  </si>
  <si>
    <t xml:space="preserve">  ₹ 1780.31  </t>
  </si>
  <si>
    <t xml:space="preserve">  ₹ 8414.04  </t>
  </si>
  <si>
    <t xml:space="preserve">  ₹ 3063.9  </t>
  </si>
  <si>
    <t xml:space="preserve">  ₹ 6277.59  </t>
  </si>
  <si>
    <t xml:space="preserve">  ₹ 8086.27  </t>
  </si>
  <si>
    <t xml:space="preserve">  ₹ 388.78  </t>
  </si>
  <si>
    <t xml:space="preserve">  ₹ 4333.25  </t>
  </si>
  <si>
    <t xml:space="preserve">  ₹ 4400.59  </t>
  </si>
  <si>
    <t xml:space="preserve">  ₹ 220.35  </t>
  </si>
  <si>
    <t xml:space="preserve">  ₹ 7169.12  </t>
  </si>
  <si>
    <t xml:space="preserve">  ₹ 8397.73  </t>
  </si>
  <si>
    <t xml:space="preserve">  ₹ 3320.38  </t>
  </si>
  <si>
    <t xml:space="preserve">  ₹ 4453.43  </t>
  </si>
  <si>
    <t xml:space="preserve">  ₹ 213.04  </t>
  </si>
  <si>
    <t xml:space="preserve">  ₹ 8821.63  </t>
  </si>
  <si>
    <t xml:space="preserve">  ₹ 1875.71  </t>
  </si>
  <si>
    <t xml:space="preserve">  ₹ 7509.01  </t>
  </si>
  <si>
    <t xml:space="preserve">  ₹ 1044.45  </t>
  </si>
  <si>
    <t xml:space="preserve">  ₹ 8951.53  </t>
  </si>
  <si>
    <t xml:space="preserve">  ₹ 3755.88  </t>
  </si>
  <si>
    <t xml:space="preserve">  ₹ 6380.2  </t>
  </si>
  <si>
    <t xml:space="preserve">  ₹ 2381.12  </t>
  </si>
  <si>
    <t xml:space="preserve">  ₹ 9744.52  </t>
  </si>
  <si>
    <t xml:space="preserve">  ₹ 8387.48  </t>
  </si>
  <si>
    <t xml:space="preserve">  ₹ 7524.78  </t>
  </si>
  <si>
    <t xml:space="preserve">  ₹ 5228.28  </t>
  </si>
  <si>
    <t xml:space="preserve">  ₹ 7179.49  </t>
  </si>
  <si>
    <t xml:space="preserve">  ₹ 4078.68  </t>
  </si>
  <si>
    <t xml:space="preserve">  ₹ 1937.9  </t>
  </si>
  <si>
    <t xml:space="preserve">  ₹ 4384.88  </t>
  </si>
  <si>
    <t xml:space="preserve">  ₹ 5238.42  </t>
  </si>
  <si>
    <t xml:space="preserve">  ₹ 8579.72  </t>
  </si>
  <si>
    <t xml:space="preserve">  ₹ 9432.97  </t>
  </si>
  <si>
    <t xml:space="preserve">  ₹ 8055.02  </t>
  </si>
  <si>
    <t xml:space="preserve">  ₹ 3093.95  </t>
  </si>
  <si>
    <t xml:space="preserve">  ₹ 1403.98  </t>
  </si>
  <si>
    <t xml:space="preserve">  ₹ 3988.03  </t>
  </si>
  <si>
    <t xml:space="preserve">  ₹ 2541.38  </t>
  </si>
  <si>
    <t xml:space="preserve">  ₹ 2706.15  </t>
  </si>
  <si>
    <t xml:space="preserve">  ₹ 1632.8  </t>
  </si>
  <si>
    <t xml:space="preserve">  ₹ 6650.67  </t>
  </si>
  <si>
    <t xml:space="preserve">  ₹ 1740.92  </t>
  </si>
  <si>
    <t xml:space="preserve">  ₹ 6016.92  </t>
  </si>
  <si>
    <t xml:space="preserve">  ₹ 9613.11  </t>
  </si>
  <si>
    <t xml:space="preserve">  ₹ 7413.36  </t>
  </si>
  <si>
    <t xml:space="preserve">  ₹ 8345.02  </t>
  </si>
  <si>
    <t xml:space="preserve">  ₹ 613.17  </t>
  </si>
  <si>
    <t xml:space="preserve">  ₹ 6747.64  </t>
  </si>
  <si>
    <t xml:space="preserve">  ₹ 6518.35  </t>
  </si>
  <si>
    <t xml:space="preserve">  ₹ 7122.28  </t>
  </si>
  <si>
    <t xml:space="preserve">  ₹ 100.12  </t>
  </si>
  <si>
    <t xml:space="preserve">  ₹ 2813.31  </t>
  </si>
  <si>
    <t xml:space="preserve">  ₹ 2102.32  </t>
  </si>
  <si>
    <t xml:space="preserve">  ₹ 1498.11  </t>
  </si>
  <si>
    <t xml:space="preserve">  ₹ 5119.89  </t>
  </si>
  <si>
    <t xml:space="preserve">  ₹ 2945.36  </t>
  </si>
  <si>
    <t xml:space="preserve">  ₹ 7936.43  </t>
  </si>
  <si>
    <t xml:space="preserve">  ₹ 9442.65  </t>
  </si>
  <si>
    <t xml:space="preserve">  ₹ 5463.43  </t>
  </si>
  <si>
    <t xml:space="preserve">  ₹ 6310.56  </t>
  </si>
  <si>
    <t xml:space="preserve">  ₹ 8292.31  </t>
  </si>
  <si>
    <t xml:space="preserve">  ₹ 7914.0  </t>
  </si>
  <si>
    <t xml:space="preserve">  ₹ 8389.93  </t>
  </si>
  <si>
    <t xml:space="preserve">  ₹ 675.11  </t>
  </si>
  <si>
    <t xml:space="preserve">  ₹ 4716.47  </t>
  </si>
  <si>
    <t xml:space="preserve">  ₹ 5858.06  </t>
  </si>
  <si>
    <t xml:space="preserve">  ₹ 7567.22  </t>
  </si>
  <si>
    <t xml:space="preserve">  ₹ 3939.48  </t>
  </si>
  <si>
    <t xml:space="preserve">  ₹ 9933.22  </t>
  </si>
  <si>
    <t xml:space="preserve">  ₹ 3402.92  </t>
  </si>
  <si>
    <t xml:space="preserve">  ₹ 7648.22  </t>
  </si>
  <si>
    <t xml:space="preserve">  ₹ 1260.32  </t>
  </si>
  <si>
    <t xml:space="preserve">  ₹ 3312.67  </t>
  </si>
  <si>
    <t xml:space="preserve">  ₹ 2222.62  </t>
  </si>
  <si>
    <t xml:space="preserve">  ₹ 9190.57  </t>
  </si>
  <si>
    <t xml:space="preserve">  ₹ 7315.73  </t>
  </si>
  <si>
    <t xml:space="preserve">  ₹ 1756.48  </t>
  </si>
  <si>
    <t xml:space="preserve">  ₹ 6577.99  </t>
  </si>
  <si>
    <t xml:space="preserve">  ₹ 7444.77  </t>
  </si>
  <si>
    <t xml:space="preserve">  ₹ 6705.4  </t>
  </si>
  <si>
    <t xml:space="preserve">  ₹ 7896.74  </t>
  </si>
  <si>
    <t xml:space="preserve">  ₹ 8518.45  </t>
  </si>
  <si>
    <t xml:space="preserve">  ₹ 7534.3  </t>
  </si>
  <si>
    <t xml:space="preserve">  ₹ 8417.07  </t>
  </si>
  <si>
    <t xml:space="preserve">  ₹ 6106.64  </t>
  </si>
  <si>
    <t xml:space="preserve">  ₹ 3530.59  </t>
  </si>
  <si>
    <t xml:space="preserve">  ₹ 5738.44  </t>
  </si>
  <si>
    <t xml:space="preserve">  ₹ 8564.24  </t>
  </si>
  <si>
    <t xml:space="preserve">  ₹ 7667.96  </t>
  </si>
  <si>
    <t xml:space="preserve">  ₹ 3388.69  </t>
  </si>
  <si>
    <t xml:space="preserve">  ₹ 1714.05  </t>
  </si>
  <si>
    <t xml:space="preserve">  ₹ 7591.63  </t>
  </si>
  <si>
    <t xml:space="preserve">  ₹ 6629.16  </t>
  </si>
  <si>
    <t xml:space="preserve">  ₹ 2114.38  </t>
  </si>
  <si>
    <t xml:space="preserve">  ₹ 7103.23  </t>
  </si>
  <si>
    <t xml:space="preserve">  ₹ 848.49  </t>
  </si>
  <si>
    <t xml:space="preserve">  ₹ 8189.57  </t>
  </si>
  <si>
    <t xml:space="preserve">  ₹ 3677.9  </t>
  </si>
  <si>
    <t xml:space="preserve">  ₹ 3942.84  </t>
  </si>
  <si>
    <t xml:space="preserve">  ₹ 1678.97  </t>
  </si>
  <si>
    <t xml:space="preserve">  ₹ 6601.89  </t>
  </si>
  <si>
    <t xml:space="preserve">  ₹ 4976.43  </t>
  </si>
  <si>
    <t xml:space="preserve">  ₹ 9192.42  </t>
  </si>
  <si>
    <t xml:space="preserve">  ₹ 6939.75  </t>
  </si>
  <si>
    <t xml:space="preserve">  ₹ 5677.74  </t>
  </si>
  <si>
    <t xml:space="preserve">  ₹ 3985.34  </t>
  </si>
  <si>
    <t xml:space="preserve">  ₹ 611.52  </t>
  </si>
  <si>
    <t xml:space="preserve">  ₹ 5053.56  </t>
  </si>
  <si>
    <t xml:space="preserve">  ₹ 4602.17  </t>
  </si>
  <si>
    <t xml:space="preserve">  ₹ 660.2  </t>
  </si>
  <si>
    <t xml:space="preserve">  ₹ 8967.18  </t>
  </si>
  <si>
    <t xml:space="preserve">  ₹ 5684.33  </t>
  </si>
  <si>
    <t xml:space="preserve">  ₹ 5720.5  </t>
  </si>
  <si>
    <t xml:space="preserve">  ₹ 848.28  </t>
  </si>
  <si>
    <t xml:space="preserve">  ₹ 4891.49  </t>
  </si>
  <si>
    <t xml:space="preserve">  ₹ 1687.62  </t>
  </si>
  <si>
    <t xml:space="preserve">  ₹ 8837.34  </t>
  </si>
  <si>
    <t xml:space="preserve">  ₹ 6760.37  </t>
  </si>
  <si>
    <t xml:space="preserve">  ₹ 5751.69  </t>
  </si>
  <si>
    <t xml:space="preserve">  ₹ 6675.77  </t>
  </si>
  <si>
    <t xml:space="preserve">  ₹ 9019.51  </t>
  </si>
  <si>
    <t xml:space="preserve">  ₹ 7987.15  </t>
  </si>
  <si>
    <t xml:space="preserve">  ₹ 7354.06  </t>
  </si>
  <si>
    <t xml:space="preserve">  ₹ 9582.12  </t>
  </si>
  <si>
    <t xml:space="preserve">  ₹ 4392.47  </t>
  </si>
  <si>
    <t xml:space="preserve">  ₹ 3133.99  </t>
  </si>
  <si>
    <t xml:space="preserve">  ₹ 198.25  </t>
  </si>
  <si>
    <t xml:space="preserve">  ₹ 5403.0  </t>
  </si>
  <si>
    <t xml:space="preserve">  ₹ 3518.89  </t>
  </si>
  <si>
    <t xml:space="preserve">  ₹ 914.5  </t>
  </si>
  <si>
    <t xml:space="preserve">  ₹ 5053.97  </t>
  </si>
  <si>
    <t xml:space="preserve">  ₹ 8395.29  </t>
  </si>
  <si>
    <t xml:space="preserve">  ₹ 1554.53  </t>
  </si>
  <si>
    <t xml:space="preserve">  ₹ 5785.45  </t>
  </si>
  <si>
    <t xml:space="preserve">  ₹ 8130.13  </t>
  </si>
  <si>
    <t xml:space="preserve">  ₹ 6801.71  </t>
  </si>
  <si>
    <t xml:space="preserve">  ₹ 1331.25  </t>
  </si>
  <si>
    <t xml:space="preserve">  ₹ 6810.35  </t>
  </si>
  <si>
    <t xml:space="preserve">  ₹ 6780.38  </t>
  </si>
  <si>
    <t xml:space="preserve">  ₹ 6701.79  </t>
  </si>
  <si>
    <t xml:space="preserve">  ₹ 4961.85  </t>
  </si>
  <si>
    <t xml:space="preserve">  ₹ 2490.82  </t>
  </si>
  <si>
    <t xml:space="preserve">  ₹ 3284.53  </t>
  </si>
  <si>
    <t xml:space="preserve">  ₹ 7952.11  </t>
  </si>
  <si>
    <t xml:space="preserve">  ₹ 9583.55  </t>
  </si>
  <si>
    <t xml:space="preserve">  ₹ 8719.62  </t>
  </si>
  <si>
    <t xml:space="preserve">  ₹ 9580.05  </t>
  </si>
  <si>
    <t xml:space="preserve">  ₹ 5227.81  </t>
  </si>
  <si>
    <t xml:space="preserve">  ₹ 1108.74  </t>
  </si>
  <si>
    <t xml:space="preserve">  ₹ 1103.59  </t>
  </si>
  <si>
    <t xml:space="preserve">  ₹ 3780.07  </t>
  </si>
  <si>
    <t xml:space="preserve">  ₹ 5650.72  </t>
  </si>
  <si>
    <t xml:space="preserve">  ₹ 2850.74  </t>
  </si>
  <si>
    <t xml:space="preserve">  ₹ 1028.39  </t>
  </si>
  <si>
    <t xml:space="preserve">  ₹ 6201.37  </t>
  </si>
  <si>
    <t xml:space="preserve">  ₹ 4979.36  </t>
  </si>
  <si>
    <t xml:space="preserve">  ₹ 456.59  </t>
  </si>
  <si>
    <t xml:space="preserve">  ₹ 6030.54  </t>
  </si>
  <si>
    <t xml:space="preserve">  ₹ 2819.57  </t>
  </si>
  <si>
    <t xml:space="preserve">  ₹ 768.28  </t>
  </si>
  <si>
    <t xml:space="preserve">  ₹ 349.41  </t>
  </si>
  <si>
    <t xml:space="preserve">  ₹ 4896.93  </t>
  </si>
  <si>
    <t xml:space="preserve">  ₹ 6581.04  </t>
  </si>
  <si>
    <t xml:space="preserve">  ₹ 3761.15  </t>
  </si>
  <si>
    <t xml:space="preserve">  ₹ 4694.54  </t>
  </si>
  <si>
    <t xml:space="preserve">  ₹ 3633.17  </t>
  </si>
  <si>
    <t xml:space="preserve">  ₹ 8057.67  </t>
  </si>
  <si>
    <t xml:space="preserve">  ₹ 4250.79  </t>
  </si>
  <si>
    <t xml:space="preserve">  ₹ 9813.07  </t>
  </si>
  <si>
    <t xml:space="preserve">  ₹ 9417.1  </t>
  </si>
  <si>
    <t xml:space="preserve">  ₹ 2030.25  </t>
  </si>
  <si>
    <t xml:space="preserve">  ₹ 6970.1  </t>
  </si>
  <si>
    <t xml:space="preserve">  ₹ 7632.43  </t>
  </si>
  <si>
    <t xml:space="preserve">  ₹ 8983.92  </t>
  </si>
  <si>
    <t xml:space="preserve">  ₹ 114.59  </t>
  </si>
  <si>
    <t xml:space="preserve">  ₹ 3953.38  </t>
  </si>
  <si>
    <t xml:space="preserve">  ₹ 7095.64  </t>
  </si>
  <si>
    <t xml:space="preserve">  ₹ 1600.79  </t>
  </si>
  <si>
    <t xml:space="preserve">  ₹ 2046.87  </t>
  </si>
  <si>
    <t xml:space="preserve">  ₹ 9772.37  </t>
  </si>
  <si>
    <t xml:space="preserve">  ₹ 8786.95  </t>
  </si>
  <si>
    <t xml:space="preserve">  ₹ 757.99  </t>
  </si>
  <si>
    <t xml:space="preserve">  ₹ 1697.49  </t>
  </si>
  <si>
    <t xml:space="preserve">  ₹ 9972.11  </t>
  </si>
  <si>
    <t xml:space="preserve">  ₹ 2509.63  </t>
  </si>
  <si>
    <t xml:space="preserve">  ₹ 9091.46  </t>
  </si>
  <si>
    <t xml:space="preserve">  ₹ 3098.87  </t>
  </si>
  <si>
    <t xml:space="preserve">  ₹ 4752.88  </t>
  </si>
  <si>
    <t xml:space="preserve">  ₹ 1489.21  </t>
  </si>
  <si>
    <t xml:space="preserve">  ₹ 7106.44  </t>
  </si>
  <si>
    <t xml:space="preserve">  ₹ 1688.58  </t>
  </si>
  <si>
    <t xml:space="preserve">  ₹ 1004.78  </t>
  </si>
  <si>
    <t xml:space="preserve">  ₹ 780.27  </t>
  </si>
  <si>
    <t xml:space="preserve">  ₹ 6395.95  </t>
  </si>
  <si>
    <t xml:space="preserve">  ₹ 6283.68  </t>
  </si>
  <si>
    <t xml:space="preserve">  ₹ 2607.4  </t>
  </si>
  <si>
    <t xml:space="preserve">  ₹ 8611.97  </t>
  </si>
  <si>
    <t xml:space="preserve">  ₹ 8674.35  </t>
  </si>
  <si>
    <t xml:space="preserve">  ₹ 2141.9  </t>
  </si>
  <si>
    <t xml:space="preserve">  ₹ 2254.91  </t>
  </si>
  <si>
    <t xml:space="preserve">  ₹ 5571.36  </t>
  </si>
  <si>
    <t xml:space="preserve">  ₹ 5105.78  </t>
  </si>
  <si>
    <t xml:space="preserve">  ₹ 1758.16  </t>
  </si>
  <si>
    <t xml:space="preserve">  ₹ 803.25  </t>
  </si>
  <si>
    <t xml:space="preserve">  ₹ 9673.65  </t>
  </si>
  <si>
    <t xml:space="preserve">  ₹ 2896.54  </t>
  </si>
  <si>
    <t xml:space="preserve">  ₹ 862.1  </t>
  </si>
  <si>
    <t xml:space="preserve">  ₹ 8552.47  </t>
  </si>
  <si>
    <t xml:space="preserve">  ₹ 3329.91  </t>
  </si>
  <si>
    <t xml:space="preserve">  ₹ 3668.23  </t>
  </si>
  <si>
    <t xml:space="preserve">  ₹ 2154.66  </t>
  </si>
  <si>
    <t xml:space="preserve">  ₹ 8963.93  </t>
  </si>
  <si>
    <t xml:space="preserve">  ₹ 2273.58  </t>
  </si>
  <si>
    <t xml:space="preserve">  ₹ 6144.41  </t>
  </si>
  <si>
    <t xml:space="preserve">  ₹ 8452.13  </t>
  </si>
  <si>
    <t xml:space="preserve">  ₹ 1966.55  </t>
  </si>
  <si>
    <t xml:space="preserve">  ₹ 758.99  </t>
  </si>
  <si>
    <t xml:space="preserve">  ₹ 6994.66  </t>
  </si>
  <si>
    <t xml:space="preserve">  ₹ 9203.36  </t>
  </si>
  <si>
    <t xml:space="preserve">  ₹ 2669.46  </t>
  </si>
  <si>
    <t xml:space="preserve">  ₹ 6275.06  </t>
  </si>
  <si>
    <t xml:space="preserve">  ₹ 4178.39  </t>
  </si>
  <si>
    <t xml:space="preserve">  ₹ 783.18  </t>
  </si>
  <si>
    <t xml:space="preserve">  ₹ 8064.5  </t>
  </si>
  <si>
    <t xml:space="preserve">  ₹ 8057.76  </t>
  </si>
  <si>
    <t xml:space="preserve">  ₹ 3747.64  </t>
  </si>
  <si>
    <t xml:space="preserve">  ₹ 4155.74  </t>
  </si>
  <si>
    <t xml:space="preserve">  ₹ 8594.43  </t>
  </si>
  <si>
    <t xml:space="preserve">  ₹ 9093.5  </t>
  </si>
  <si>
    <t xml:space="preserve">  ₹ 2673.06  </t>
  </si>
  <si>
    <t xml:space="preserve">  ₹ 2548.67  </t>
  </si>
  <si>
    <t xml:space="preserve">  ₹ 7948.31  </t>
  </si>
  <si>
    <t xml:space="preserve">  ₹ 4216.17  </t>
  </si>
  <si>
    <t xml:space="preserve">  ₹ 5511.11  </t>
  </si>
  <si>
    <t xml:space="preserve">  ₹ 2491.21  </t>
  </si>
  <si>
    <t xml:space="preserve">  ₹ 2044.55  </t>
  </si>
  <si>
    <t xml:space="preserve">  ₹ 765.83  </t>
  </si>
  <si>
    <t xml:space="preserve">  ₹ 8657.89  </t>
  </si>
  <si>
    <t xml:space="preserve">  ₹ 4795.12  </t>
  </si>
  <si>
    <t xml:space="preserve">  ₹ 4396.81  </t>
  </si>
  <si>
    <t xml:space="preserve">  ₹ 1996.77  </t>
  </si>
  <si>
    <t xml:space="preserve">  ₹ 1203.97  </t>
  </si>
  <si>
    <t xml:space="preserve">  ₹ 198.79  </t>
  </si>
  <si>
    <t xml:space="preserve">  ₹ 8241.57  </t>
  </si>
  <si>
    <t xml:space="preserve">  ₹ 1558.03  </t>
  </si>
  <si>
    <t xml:space="preserve">  ₹ 252.41  </t>
  </si>
  <si>
    <t xml:space="preserve">  ₹ 5993.5  </t>
  </si>
  <si>
    <t xml:space="preserve">  ₹ 715.81  </t>
  </si>
  <si>
    <t xml:space="preserve">  ₹ 8003.1  </t>
  </si>
  <si>
    <t xml:space="preserve">  ₹ 2170.94  </t>
  </si>
  <si>
    <t xml:space="preserve">  ₹ 6206.16  </t>
  </si>
  <si>
    <t xml:space="preserve">  ₹ 3577.07  </t>
  </si>
  <si>
    <t xml:space="preserve">  ₹ 1982.07  </t>
  </si>
  <si>
    <t xml:space="preserve">  ₹ 414.26  </t>
  </si>
  <si>
    <t xml:space="preserve">  ₹ 797.87  </t>
  </si>
  <si>
    <t xml:space="preserve">  ₹ 397.26  </t>
  </si>
  <si>
    <t xml:space="preserve">  ₹ 8231.74  </t>
  </si>
  <si>
    <t xml:space="preserve">  ₹ 113.4  </t>
  </si>
  <si>
    <t xml:space="preserve">  ₹ 3111.57  </t>
  </si>
  <si>
    <t xml:space="preserve">  ₹ 6055.38  </t>
  </si>
  <si>
    <t xml:space="preserve">  ₹ 2286.44  </t>
  </si>
  <si>
    <t xml:space="preserve">  ₹ 8989.4  </t>
  </si>
  <si>
    <t xml:space="preserve">  ₹ 6261.2  </t>
  </si>
  <si>
    <t xml:space="preserve">  ₹ 6761.43  </t>
  </si>
  <si>
    <t xml:space="preserve">  ₹ 849.43  </t>
  </si>
  <si>
    <t xml:space="preserve">  ₹ 7597.37  </t>
  </si>
  <si>
    <t xml:space="preserve">  ₹ 6575.91  </t>
  </si>
  <si>
    <t xml:space="preserve">  ₹ 6261.9  </t>
  </si>
  <si>
    <t xml:space="preserve">  ₹ 3720.24  </t>
  </si>
  <si>
    <t xml:space="preserve">  ₹ 4432.85  </t>
  </si>
  <si>
    <t xml:space="preserve">  ₹ 8660.12  </t>
  </si>
  <si>
    <t xml:space="preserve">  ₹ 7979.67  </t>
  </si>
  <si>
    <t xml:space="preserve">  ₹ 1273.18  </t>
  </si>
  <si>
    <t xml:space="preserve">  ₹ 2959.96  </t>
  </si>
  <si>
    <t xml:space="preserve">  ₹ 5012.96  </t>
  </si>
  <si>
    <t xml:space="preserve">  ₹ 3777.53  </t>
  </si>
  <si>
    <t xml:space="preserve">  ₹ 3419.26  </t>
  </si>
  <si>
    <t xml:space="preserve">  ₹ 4637.4  </t>
  </si>
  <si>
    <t xml:space="preserve">  ₹ 937.2  </t>
  </si>
  <si>
    <t xml:space="preserve">  ₹ 9469.92  </t>
  </si>
  <si>
    <t xml:space="preserve">  ₹ 8813.55  </t>
  </si>
  <si>
    <t xml:space="preserve">  ₹ 219.82  </t>
  </si>
  <si>
    <t xml:space="preserve">  ₹ 9369.18  </t>
  </si>
  <si>
    <t xml:space="preserve">  ₹ 5235.14  </t>
  </si>
  <si>
    <t xml:space="preserve">  ₹ 6792.66  </t>
  </si>
  <si>
    <t xml:space="preserve">  ₹ 8046.14  </t>
  </si>
  <si>
    <t xml:space="preserve">  ₹ 7667.1  </t>
  </si>
  <si>
    <t xml:space="preserve">  ₹ 7084.06  </t>
  </si>
  <si>
    <t xml:space="preserve">  ₹ 6346.13  </t>
  </si>
  <si>
    <t xml:space="preserve">  ₹ 8775.56  </t>
  </si>
  <si>
    <t xml:space="preserve">  ₹ 408.38  </t>
  </si>
  <si>
    <t xml:space="preserve">  ₹ 4510.86  </t>
  </si>
  <si>
    <t xml:space="preserve">  ₹ 1452.35  </t>
  </si>
  <si>
    <t xml:space="preserve">  ₹ 4170.8  </t>
  </si>
  <si>
    <t xml:space="preserve">  ₹ 9183.11  </t>
  </si>
  <si>
    <t xml:space="preserve">  ₹ 9610.21  </t>
  </si>
  <si>
    <t xml:space="preserve">  ₹ 279.43  </t>
  </si>
  <si>
    <t xml:space="preserve">  ₹ 804.47  </t>
  </si>
  <si>
    <t xml:space="preserve">  ₹ 5613.1  </t>
  </si>
  <si>
    <t xml:space="preserve">  ₹ 9989.04  </t>
  </si>
  <si>
    <t xml:space="preserve">  ₹ 2579.63  </t>
  </si>
  <si>
    <t xml:space="preserve">  ₹ 6008.83  </t>
  </si>
  <si>
    <t xml:space="preserve">  ₹ 2945.87  </t>
  </si>
  <si>
    <t xml:space="preserve">  ₹ 9472.66  </t>
  </si>
  <si>
    <t xml:space="preserve">  ₹ 4104.82  </t>
  </si>
  <si>
    <t xml:space="preserve">  ₹ 8635.81  </t>
  </si>
  <si>
    <t xml:space="preserve">  ₹ 3382.49  </t>
  </si>
  <si>
    <t xml:space="preserve">  ₹ 5025.64  </t>
  </si>
  <si>
    <t xml:space="preserve">  ₹ 862.02  </t>
  </si>
  <si>
    <t xml:space="preserve">  ₹ 6076.01  </t>
  </si>
  <si>
    <t xml:space="preserve">  ₹ 919.09  </t>
  </si>
  <si>
    <t xml:space="preserve">  ₹ 1934.18  </t>
  </si>
  <si>
    <t xml:space="preserve">  ₹ 6772.54  </t>
  </si>
  <si>
    <t xml:space="preserve">  ₹ 7297.86  </t>
  </si>
  <si>
    <t xml:space="preserve">  ₹ 7841.4  </t>
  </si>
  <si>
    <t xml:space="preserve">  ₹ 664.09  </t>
  </si>
  <si>
    <t xml:space="preserve">  ₹ 5198.56  </t>
  </si>
  <si>
    <t xml:space="preserve">  ₹ 5617.64  </t>
  </si>
  <si>
    <t xml:space="preserve">  ₹ 9680.84  </t>
  </si>
  <si>
    <t xml:space="preserve">  ₹ 1290.05  </t>
  </si>
  <si>
    <t xml:space="preserve">  ₹ 6395.81  </t>
  </si>
  <si>
    <t xml:space="preserve">  ₹ 2082.79  </t>
  </si>
  <si>
    <t xml:space="preserve">  ₹ 5935.59  </t>
  </si>
  <si>
    <t xml:space="preserve">  ₹ 4923.93  </t>
  </si>
  <si>
    <t xml:space="preserve">  ₹ 4531.97  </t>
  </si>
  <si>
    <t xml:space="preserve">  ₹ 6274.12  </t>
  </si>
  <si>
    <t xml:space="preserve">  ₹ 3068.03  </t>
  </si>
  <si>
    <t xml:space="preserve">  ₹ 7527.63  </t>
  </si>
  <si>
    <t xml:space="preserve">  ₹ 7277.56  </t>
  </si>
  <si>
    <t xml:space="preserve">  ₹ 3439.72  </t>
  </si>
  <si>
    <t xml:space="preserve">  ₹ 4036.36  </t>
  </si>
  <si>
    <t xml:space="preserve">  ₹ 4606.2  </t>
  </si>
  <si>
    <t xml:space="preserve">  ₹ 776.7  </t>
  </si>
  <si>
    <t xml:space="preserve">  ₹ 4285.01  </t>
  </si>
  <si>
    <t xml:space="preserve">  ₹ 6551.23  </t>
  </si>
  <si>
    <t xml:space="preserve">  ₹ 289.53  </t>
  </si>
  <si>
    <t xml:space="preserve">  ₹ 1193.28  </t>
  </si>
  <si>
    <t xml:space="preserve">  ₹ 3617.67  </t>
  </si>
  <si>
    <t xml:space="preserve">  ₹ 9422.75  </t>
  </si>
  <si>
    <t xml:space="preserve">  ₹ 7617.0  </t>
  </si>
  <si>
    <t xml:space="preserve">  ₹ 5081.01  </t>
  </si>
  <si>
    <t xml:space="preserve">  ₹ 3517.4  </t>
  </si>
  <si>
    <t xml:space="preserve">  ₹ 2971.45  </t>
  </si>
  <si>
    <t xml:space="preserve">  ₹ 6286.25  </t>
  </si>
  <si>
    <t xml:space="preserve">  ₹ 3867.13  </t>
  </si>
  <si>
    <t xml:space="preserve">  ₹ 7542.3  </t>
  </si>
  <si>
    <t xml:space="preserve">  ₹ 4309.76  </t>
  </si>
  <si>
    <t xml:space="preserve">  ₹ 8906.24  </t>
  </si>
  <si>
    <t xml:space="preserve">  ₹ 8919.47  </t>
  </si>
  <si>
    <t xml:space="preserve">  ₹ 5851.41  </t>
  </si>
  <si>
    <t xml:space="preserve">  ₹ 9805.65  </t>
  </si>
  <si>
    <t xml:space="preserve">  ₹ 4557.52  </t>
  </si>
  <si>
    <t xml:space="preserve">  ₹ 1342.95  </t>
  </si>
  <si>
    <t xml:space="preserve">  ₹ 9509.55  </t>
  </si>
  <si>
    <t xml:space="preserve">  ₹ 5873.59  </t>
  </si>
  <si>
    <t xml:space="preserve">  ₹ 6757.36  </t>
  </si>
  <si>
    <t xml:space="preserve">  ₹ 5197.84  </t>
  </si>
  <si>
    <t xml:space="preserve">  ₹ 267.78  </t>
  </si>
  <si>
    <t xml:space="preserve">  ₹ 6482.98  </t>
  </si>
  <si>
    <t xml:space="preserve">  ₹ 5039.07  </t>
  </si>
  <si>
    <t xml:space="preserve">  ₹ 9527.0  </t>
  </si>
  <si>
    <t xml:space="preserve">  ₹ 4344.15  </t>
  </si>
  <si>
    <t xml:space="preserve">  ₹ 5260.83  </t>
  </si>
  <si>
    <t xml:space="preserve">  ₹ 3602.51  </t>
  </si>
  <si>
    <t xml:space="preserve">  ₹ 5405.76  </t>
  </si>
  <si>
    <t xml:space="preserve">  ₹ 4025.88  </t>
  </si>
  <si>
    <t xml:space="preserve">  ₹ 942.52  </t>
  </si>
  <si>
    <t xml:space="preserve">  ₹ 9813.66  </t>
  </si>
  <si>
    <t xml:space="preserve">  ₹ 1621.54  </t>
  </si>
  <si>
    <t xml:space="preserve">  ₹ 7400.52  </t>
  </si>
  <si>
    <t xml:space="preserve">  ₹ 3793.91  </t>
  </si>
  <si>
    <t xml:space="preserve">  ₹ 7001.64  </t>
  </si>
  <si>
    <t xml:space="preserve">  ₹ 2835.56  </t>
  </si>
  <si>
    <t xml:space="preserve">  ₹ 5356.28  </t>
  </si>
  <si>
    <t xml:space="preserve">  ₹ 719.39  </t>
  </si>
  <si>
    <t xml:space="preserve">  ₹ 3484.86  </t>
  </si>
  <si>
    <t xml:space="preserve">  ₹ 9948.71  </t>
  </si>
  <si>
    <t xml:space="preserve">  ₹ 2768.17  </t>
  </si>
  <si>
    <t xml:space="preserve">  ₹ 9895.57  </t>
  </si>
  <si>
    <t xml:space="preserve">  ₹ 671.55  </t>
  </si>
  <si>
    <t xml:space="preserve">  ₹ 7508.72  </t>
  </si>
  <si>
    <t xml:space="preserve">  ₹ 2260.25  </t>
  </si>
  <si>
    <t xml:space="preserve">  ₹ 8406.07  </t>
  </si>
  <si>
    <t xml:space="preserve">  ₹ 2994.59  </t>
  </si>
  <si>
    <t xml:space="preserve">  ₹ 3955.11  </t>
  </si>
  <si>
    <t xml:space="preserve">  ₹ 1833.72  </t>
  </si>
  <si>
    <t xml:space="preserve">  ₹ 9907.72  </t>
  </si>
  <si>
    <t xml:space="preserve">  ₹ 3196.5  </t>
  </si>
  <si>
    <t xml:space="preserve">  ₹ 4947.28  </t>
  </si>
  <si>
    <t xml:space="preserve">  ₹ 9215.32  </t>
  </si>
  <si>
    <t xml:space="preserve">  ₹ 5947.31  </t>
  </si>
  <si>
    <t xml:space="preserve">  ₹ 6520.2  </t>
  </si>
  <si>
    <t xml:space="preserve">  ₹ 6624.55  </t>
  </si>
  <si>
    <t xml:space="preserve">  ₹ 5371.79  </t>
  </si>
  <si>
    <t xml:space="preserve">  ₹ 177.63  </t>
  </si>
  <si>
    <t xml:space="preserve">  ₹ 7116.78  </t>
  </si>
  <si>
    <t xml:space="preserve">  ₹ 7828.25  </t>
  </si>
  <si>
    <t xml:space="preserve">  ₹ 8785.77  </t>
  </si>
  <si>
    <t xml:space="preserve">  ₹ 2858.57  </t>
  </si>
  <si>
    <t xml:space="preserve">  ₹ 4284.03  </t>
  </si>
  <si>
    <t xml:space="preserve">  ₹ 6807.56  </t>
  </si>
  <si>
    <t xml:space="preserve">  ₹ 2032.88  </t>
  </si>
  <si>
    <t xml:space="preserve">  ₹ 1874.61  </t>
  </si>
  <si>
    <t xml:space="preserve">  ₹ 6644.04  </t>
  </si>
  <si>
    <t xml:space="preserve">  ₹ 534.61  </t>
  </si>
  <si>
    <t xml:space="preserve">  ₹ 1221.7  </t>
  </si>
  <si>
    <t xml:space="preserve">  ₹ 7370.99  </t>
  </si>
  <si>
    <t xml:space="preserve">  ₹ 322.02  </t>
  </si>
  <si>
    <t xml:space="preserve">  ₹ 485.9  </t>
  </si>
  <si>
    <t xml:space="preserve">  ₹ 2714.21  </t>
  </si>
  <si>
    <t xml:space="preserve">  ₹ 4195.06  </t>
  </si>
  <si>
    <t xml:space="preserve">  ₹ 4670.99  </t>
  </si>
  <si>
    <t xml:space="preserve">  ₹ 2929.01  </t>
  </si>
  <si>
    <t xml:space="preserve">  ₹ 6242.69  </t>
  </si>
  <si>
    <t xml:space="preserve">  ₹ 5886.04  </t>
  </si>
  <si>
    <t xml:space="preserve">  ₹ 3099.02  </t>
  </si>
  <si>
    <t xml:space="preserve">  ₹ 4223.39  </t>
  </si>
  <si>
    <t xml:space="preserve">  ₹ 5830.19  </t>
  </si>
  <si>
    <t xml:space="preserve">  ₹ 4127.37  </t>
  </si>
  <si>
    <t xml:space="preserve">  ₹ 7405.06  </t>
  </si>
  <si>
    <t xml:space="preserve">  ₹ 1011.46  </t>
  </si>
  <si>
    <t xml:space="preserve">  ₹ 9976.52  </t>
  </si>
  <si>
    <t xml:space="preserve">  ₹ 1910.09  </t>
  </si>
  <si>
    <t xml:space="preserve">  ₹ 6882.83  </t>
  </si>
  <si>
    <t xml:space="preserve">  ₹ 6951.53  </t>
  </si>
  <si>
    <t xml:space="preserve">  ₹ 1958.45  </t>
  </si>
  <si>
    <t xml:space="preserve">  ₹ 5324.01  </t>
  </si>
  <si>
    <t xml:space="preserve">  ₹ 5262.35  </t>
  </si>
  <si>
    <t xml:space="preserve">  ₹ 750.38  </t>
  </si>
  <si>
    <t xml:space="preserve">  ₹ 8489.14  </t>
  </si>
  <si>
    <t xml:space="preserve">  ₹ 8640.14  </t>
  </si>
  <si>
    <t xml:space="preserve">  ₹ 6321.42  </t>
  </si>
  <si>
    <t xml:space="preserve">  ₹ 6807.67  </t>
  </si>
  <si>
    <t xml:space="preserve">  ₹ 2896.48  </t>
  </si>
  <si>
    <t xml:space="preserve">  ₹ 1736.32  </t>
  </si>
  <si>
    <t xml:space="preserve">  ₹ 9813.81  </t>
  </si>
  <si>
    <t xml:space="preserve">  ₹ 2574.57  </t>
  </si>
  <si>
    <t xml:space="preserve">  ₹ 2373.02  </t>
  </si>
  <si>
    <t xml:space="preserve">  ₹ 4733.88  </t>
  </si>
  <si>
    <t xml:space="preserve">  ₹ 2749.17  </t>
  </si>
  <si>
    <t xml:space="preserve">  ₹ 2565.19  </t>
  </si>
  <si>
    <t xml:space="preserve">  ₹ 6359.59  </t>
  </si>
  <si>
    <t xml:space="preserve">  ₹ 7160.75  </t>
  </si>
  <si>
    <t xml:space="preserve">  ₹ 9638.64  </t>
  </si>
  <si>
    <t xml:space="preserve">  ₹ 8643.67  </t>
  </si>
  <si>
    <t xml:space="preserve">  ₹ 2363.9  </t>
  </si>
  <si>
    <t xml:space="preserve">  ₹ 3741.08  </t>
  </si>
  <si>
    <t xml:space="preserve">  ₹ 7215.52  </t>
  </si>
  <si>
    <t xml:space="preserve">  ₹ 7946.69  </t>
  </si>
  <si>
    <t xml:space="preserve">  ₹ 5127.27  </t>
  </si>
  <si>
    <t xml:space="preserve">  ₹ 7442.25  </t>
  </si>
  <si>
    <t xml:space="preserve">  ₹ 2842.42  </t>
  </si>
  <si>
    <t xml:space="preserve">  ₹ 4821.31  </t>
  </si>
  <si>
    <t xml:space="preserve">  ₹ 6966.82  </t>
  </si>
  <si>
    <t xml:space="preserve">  ₹ 5755.48  </t>
  </si>
  <si>
    <t xml:space="preserve">  ₹ 9775.35  </t>
  </si>
  <si>
    <t xml:space="preserve">  ₹ 8828.74  </t>
  </si>
  <si>
    <t xml:space="preserve">  ₹ 7895.13  </t>
  </si>
  <si>
    <t xml:space="preserve">  ₹ 9452.89  </t>
  </si>
  <si>
    <t xml:space="preserve">  ₹ 9298.48  </t>
  </si>
  <si>
    <t xml:space="preserve">  ₹ 9702.27  </t>
  </si>
  <si>
    <t xml:space="preserve">  ₹ 4744.16  </t>
  </si>
  <si>
    <t xml:space="preserve">  ₹ 3594.29  </t>
  </si>
  <si>
    <t xml:space="preserve">  ₹ 9762.54  </t>
  </si>
  <si>
    <t xml:space="preserve">  ₹ 6116.75  </t>
  </si>
  <si>
    <t xml:space="preserve">  ₹ 4011.8  </t>
  </si>
  <si>
    <t xml:space="preserve">  ₹ 1114.91  </t>
  </si>
  <si>
    <t xml:space="preserve">  ₹ 8602.29  </t>
  </si>
  <si>
    <t xml:space="preserve">  ₹ 927.19  </t>
  </si>
  <si>
    <t xml:space="preserve">  ₹ 3023.48  </t>
  </si>
  <si>
    <t xml:space="preserve">  ₹ 7080.88  </t>
  </si>
  <si>
    <t xml:space="preserve">  ₹ 7678.91  </t>
  </si>
  <si>
    <t xml:space="preserve">  ₹ 8936.33  </t>
  </si>
  <si>
    <t xml:space="preserve">  ₹ 5051.12  </t>
  </si>
  <si>
    <t xml:space="preserve">  ₹ 249.6  </t>
  </si>
  <si>
    <t xml:space="preserve">  ₹ 4791.82  </t>
  </si>
  <si>
    <t xml:space="preserve">  ₹ 2928.5  </t>
  </si>
  <si>
    <t xml:space="preserve">  ₹ 3595.2  </t>
  </si>
  <si>
    <t xml:space="preserve">  ₹ 242.38  </t>
  </si>
  <si>
    <t xml:space="preserve">  ₹ 6139.07  </t>
  </si>
  <si>
    <t xml:space="preserve">  ₹ 5842.88  </t>
  </si>
  <si>
    <t xml:space="preserve">  ₹ 8398.48  </t>
  </si>
  <si>
    <t xml:space="preserve">  ₹ 4391.38  </t>
  </si>
  <si>
    <t xml:space="preserve">  ₹ 189.48  </t>
  </si>
  <si>
    <t xml:space="preserve">  ₹ 2605.71  </t>
  </si>
  <si>
    <t xml:space="preserve">  ₹ 4244.21  </t>
  </si>
  <si>
    <t xml:space="preserve">  ₹ 5490.52  </t>
  </si>
  <si>
    <t xml:space="preserve">  ₹ 3780.22  </t>
  </si>
  <si>
    <t xml:space="preserve">  ₹ 1016.99  </t>
  </si>
  <si>
    <t xml:space="preserve">  ₹ 8485.9  </t>
  </si>
  <si>
    <t xml:space="preserve">  ₹ 6653.49  </t>
  </si>
  <si>
    <t xml:space="preserve">  ₹ 9519.09  </t>
  </si>
  <si>
    <t xml:space="preserve">  ₹ 4892.36  </t>
  </si>
  <si>
    <t xml:space="preserve">  ₹ 9605.34  </t>
  </si>
  <si>
    <t xml:space="preserve">  ₹ 1515.71  </t>
  </si>
  <si>
    <t xml:space="preserve">  ₹ 2235.83  </t>
  </si>
  <si>
    <t xml:space="preserve">  ₹ 9972.66  </t>
  </si>
  <si>
    <t xml:space="preserve">  ₹ 3167.09  </t>
  </si>
  <si>
    <t xml:space="preserve">  ₹ 8872.33  </t>
  </si>
  <si>
    <t xml:space="preserve">  ₹ 182.37  </t>
  </si>
  <si>
    <t xml:space="preserve">  ₹ 6530.14  </t>
  </si>
  <si>
    <t xml:space="preserve">  ₹ 4882.09  </t>
  </si>
  <si>
    <t xml:space="preserve">  ₹ 7629.7  </t>
  </si>
  <si>
    <t xml:space="preserve">  ₹ 7405.38  </t>
  </si>
  <si>
    <t xml:space="preserve">  ₹ 2265.23  </t>
  </si>
  <si>
    <t xml:space="preserve">  ₹ 9733.46  </t>
  </si>
  <si>
    <t xml:space="preserve">  ₹ 2947.56  </t>
  </si>
  <si>
    <t xml:space="preserve">  ₹ 8448.93  </t>
  </si>
  <si>
    <t xml:space="preserve">  ₹ 7262.13  </t>
  </si>
  <si>
    <t xml:space="preserve">  ₹ 6773.89  </t>
  </si>
  <si>
    <t xml:space="preserve">  ₹ 6664.17  </t>
  </si>
  <si>
    <t xml:space="preserve">  ₹ 9850.1  </t>
  </si>
  <si>
    <t xml:space="preserve">  ₹ 3035.94  </t>
  </si>
  <si>
    <t xml:space="preserve">  ₹ 9289.0  </t>
  </si>
  <si>
    <t xml:space="preserve">  ₹ 3758.78  </t>
  </si>
  <si>
    <t xml:space="preserve">  ₹ 8127.7  </t>
  </si>
  <si>
    <t xml:space="preserve">  ₹ 1148.47  </t>
  </si>
  <si>
    <t xml:space="preserve">  ₹ 9956.75  </t>
  </si>
  <si>
    <t xml:space="preserve">  ₹ 6600.65  </t>
  </si>
  <si>
    <t xml:space="preserve">  ₹ 5454.96  </t>
  </si>
  <si>
    <t xml:space="preserve">  ₹ 4902.44  </t>
  </si>
  <si>
    <t xml:space="preserve">  ₹ 1493.95  </t>
  </si>
  <si>
    <t xml:space="preserve">  ₹ 2072.78  </t>
  </si>
  <si>
    <t xml:space="preserve">  ₹ 6400.11  </t>
  </si>
  <si>
    <t xml:space="preserve">  ₹ 777.74  </t>
  </si>
  <si>
    <t xml:space="preserve">  ₹ 1710.73  </t>
  </si>
  <si>
    <t xml:space="preserve">  ₹ 5809.35  </t>
  </si>
  <si>
    <t xml:space="preserve">  ₹ 7997.55  </t>
  </si>
  <si>
    <t xml:space="preserve">  ₹ 2985.46  </t>
  </si>
  <si>
    <t xml:space="preserve">  ₹ 3422.54  </t>
  </si>
  <si>
    <t xml:space="preserve">  ₹ 6772.8  </t>
  </si>
  <si>
    <t xml:space="preserve">  ₹ 2495.57  </t>
  </si>
  <si>
    <t xml:space="preserve">  ₹ 1897.98  </t>
  </si>
  <si>
    <t xml:space="preserve">  ₹ 4241.51  </t>
  </si>
  <si>
    <t xml:space="preserve">  ₹ 1263.76  </t>
  </si>
  <si>
    <t xml:space="preserve">  ₹ 7873.38  </t>
  </si>
  <si>
    <t xml:space="preserve">  ₹ 4883.49  </t>
  </si>
  <si>
    <t xml:space="preserve">  ₹ 3817.14  </t>
  </si>
  <si>
    <t xml:space="preserve">  ₹ 189.64  </t>
  </si>
  <si>
    <t xml:space="preserve">  ₹ 3746.64  </t>
  </si>
  <si>
    <t xml:space="preserve">  ₹ 5952.19  </t>
  </si>
  <si>
    <t xml:space="preserve">  ₹ 3889.71  </t>
  </si>
  <si>
    <t xml:space="preserve">  ₹ 3649.93  </t>
  </si>
  <si>
    <t xml:space="preserve">  ₹ 2716.34  </t>
  </si>
  <si>
    <t xml:space="preserve">  ₹ 5097.48  </t>
  </si>
  <si>
    <t xml:space="preserve">  ₹ 3137.09  </t>
  </si>
  <si>
    <t xml:space="preserve">  ₹ 6483.84  </t>
  </si>
  <si>
    <t xml:space="preserve">  ₹ 5571.8  </t>
  </si>
  <si>
    <t xml:space="preserve">  ₹ 5878.76  </t>
  </si>
  <si>
    <t xml:space="preserve">  ₹ 2426.24  </t>
  </si>
  <si>
    <t xml:space="preserve">  ₹ 8630.74  </t>
  </si>
  <si>
    <t xml:space="preserve">  ₹ 6759.76  </t>
  </si>
  <si>
    <t xml:space="preserve">  ₹ 4153.18  </t>
  </si>
  <si>
    <t xml:space="preserve">  ₹ 182.8  </t>
  </si>
  <si>
    <t xml:space="preserve">  ₹ 7041.58  </t>
  </si>
  <si>
    <t xml:space="preserve">  ₹ 8188.04  </t>
  </si>
  <si>
    <t xml:space="preserve">  ₹ 3109.03  </t>
  </si>
  <si>
    <t xml:space="preserve">  ₹ 7835.09  </t>
  </si>
  <si>
    <t xml:space="preserve">  ₹ 5429.49  </t>
  </si>
  <si>
    <t xml:space="preserve">  ₹ 4929.56  </t>
  </si>
  <si>
    <t xml:space="preserve">  ₹ 8681.03  </t>
  </si>
  <si>
    <t xml:space="preserve">  ₹ 9914.15  </t>
  </si>
  <si>
    <t xml:space="preserve">  ₹ 2792.27  </t>
  </si>
  <si>
    <t xml:space="preserve">  ₹ 3080.36  </t>
  </si>
  <si>
    <t xml:space="preserve">  ₹ 7066.63  </t>
  </si>
  <si>
    <t xml:space="preserve">  ₹ 8063.7  </t>
  </si>
  <si>
    <t xml:space="preserve">  ₹ 7391.7  </t>
  </si>
  <si>
    <t xml:space="preserve">  ₹ 2936.54  </t>
  </si>
  <si>
    <t xml:space="preserve">  ₹ 5488.11  </t>
  </si>
  <si>
    <t xml:space="preserve">  ₹ 106.47  </t>
  </si>
  <si>
    <t xml:space="preserve">  ₹ 2855.85  </t>
  </si>
  <si>
    <t xml:space="preserve">  ₹ 2338.64  </t>
  </si>
  <si>
    <t xml:space="preserve">  ₹ 7171.83  </t>
  </si>
  <si>
    <t xml:space="preserve">  ₹ 2490.86  </t>
  </si>
  <si>
    <t xml:space="preserve">  ₹ 9961.96  </t>
  </si>
  <si>
    <t xml:space="preserve">  ₹ 9514.19  </t>
  </si>
  <si>
    <t xml:space="preserve">  ₹ 2049.56  </t>
  </si>
  <si>
    <t xml:space="preserve">  ₹ 4346.55  </t>
  </si>
  <si>
    <t xml:space="preserve">  ₹ 6828.24  </t>
  </si>
  <si>
    <t xml:space="preserve">  ₹ 9215.59  </t>
  </si>
  <si>
    <t xml:space="preserve">  ₹ 8912.4  </t>
  </si>
  <si>
    <t xml:space="preserve">  ₹ 4790.72  </t>
  </si>
  <si>
    <t xml:space="preserve">  ₹ 5910.67  </t>
  </si>
  <si>
    <t xml:space="preserve">  ₹ 4494.8  </t>
  </si>
  <si>
    <t xml:space="preserve">  ₹ 6011.84  </t>
  </si>
  <si>
    <t xml:space="preserve">  ₹ 8401.07  </t>
  </si>
  <si>
    <t xml:space="preserve">  ₹ 5972.27  </t>
  </si>
  <si>
    <t xml:space="preserve">  ₹ 3979.41  </t>
  </si>
  <si>
    <t xml:space="preserve">  ₹ 7853.66  </t>
  </si>
  <si>
    <t xml:space="preserve">  ₹ 3320.42  </t>
  </si>
  <si>
    <t xml:space="preserve">  ₹ 4095.65  </t>
  </si>
  <si>
    <t xml:space="preserve">  ₹ 9088.2  </t>
  </si>
  <si>
    <t xml:space="preserve">  ₹ 7633.98  </t>
  </si>
  <si>
    <t xml:space="preserve">  ₹ 7507.02  </t>
  </si>
  <si>
    <t xml:space="preserve">  ₹ 4038.58  </t>
  </si>
  <si>
    <t xml:space="preserve">  ₹ 3187.45  </t>
  </si>
  <si>
    <t xml:space="preserve">  ₹ 291.34  </t>
  </si>
  <si>
    <t xml:space="preserve">  ₹ 2747.28  </t>
  </si>
  <si>
    <t xml:space="preserve">  ₹ 5108.98  </t>
  </si>
  <si>
    <t xml:space="preserve">  ₹ 6885.89  </t>
  </si>
  <si>
    <t xml:space="preserve">  ₹ 6413.11  </t>
  </si>
  <si>
    <t xml:space="preserve">  ₹ 236.08  </t>
  </si>
  <si>
    <t xml:space="preserve">  ₹ 656.14  </t>
  </si>
  <si>
    <t xml:space="preserve">  ₹ 7825.72  </t>
  </si>
  <si>
    <t xml:space="preserve">  ₹ 8771.24  </t>
  </si>
  <si>
    <t xml:space="preserve">  ₹ 8601.77  </t>
  </si>
  <si>
    <t xml:space="preserve">  ₹ 9335.96  </t>
  </si>
  <si>
    <t xml:space="preserve">  ₹ 2301.38  </t>
  </si>
  <si>
    <t xml:space="preserve">  ₹ 3917.42  </t>
  </si>
  <si>
    <t xml:space="preserve">  ₹ 7078.22  </t>
  </si>
  <si>
    <t xml:space="preserve">  ₹ 433.4  </t>
  </si>
  <si>
    <t xml:space="preserve">  ₹ 2198.74  </t>
  </si>
  <si>
    <t xml:space="preserve">  ₹ 5104.54  </t>
  </si>
  <si>
    <t xml:space="preserve">  ₹ 9333.83  </t>
  </si>
  <si>
    <t xml:space="preserve">  ₹ 6171.59  </t>
  </si>
  <si>
    <t xml:space="preserve">  ₹ 5401.98  </t>
  </si>
  <si>
    <t xml:space="preserve">  ₹ 8377.57  </t>
  </si>
  <si>
    <t xml:space="preserve">  ₹ 7567.06  </t>
  </si>
  <si>
    <t xml:space="preserve">  ₹ 1365.88  </t>
  </si>
  <si>
    <t xml:space="preserve">  ₹ 1960.41  </t>
  </si>
  <si>
    <t xml:space="preserve">  ₹ 4291.02  </t>
  </si>
  <si>
    <t xml:space="preserve">  ₹ 1740.91  </t>
  </si>
  <si>
    <t xml:space="preserve">  ₹ 7750.81  </t>
  </si>
  <si>
    <t xml:space="preserve">  ₹ 5215.31  </t>
  </si>
  <si>
    <t xml:space="preserve">  ₹ 3197.78  </t>
  </si>
  <si>
    <t xml:space="preserve">  ₹ 7353.72  </t>
  </si>
  <si>
    <t xml:space="preserve">  ₹ 9736.49  </t>
  </si>
  <si>
    <t xml:space="preserve">  ₹ 6499.94  </t>
  </si>
  <si>
    <t xml:space="preserve">  ₹ 3607.29  </t>
  </si>
  <si>
    <t xml:space="preserve">  ₹ 7412.11  </t>
  </si>
  <si>
    <t xml:space="preserve">  ₹ 4040.25  </t>
  </si>
  <si>
    <t xml:space="preserve">  ₹ 3608.81  </t>
  </si>
  <si>
    <t xml:space="preserve">  ₹ 2758.48  </t>
  </si>
  <si>
    <t xml:space="preserve">  ₹ 1099.68  </t>
  </si>
  <si>
    <t xml:space="preserve">  ₹ 8088.96  </t>
  </si>
  <si>
    <t xml:space="preserve">  ₹ 4815.72  </t>
  </si>
  <si>
    <t xml:space="preserve">  ₹ 4102.47  </t>
  </si>
  <si>
    <t xml:space="preserve">  ₹ 5076.05  </t>
  </si>
  <si>
    <t xml:space="preserve">  ₹ 7350.77  </t>
  </si>
  <si>
    <t xml:space="preserve">  ₹ 289.38  </t>
  </si>
  <si>
    <t xml:space="preserve">  ₹ 9519.3  </t>
  </si>
  <si>
    <t xml:space="preserve">  ₹ 7859.01  </t>
  </si>
  <si>
    <t xml:space="preserve">  ₹ 3297.97  </t>
  </si>
  <si>
    <t xml:space="preserve">  ₹ 4384.39  </t>
  </si>
  <si>
    <t xml:space="preserve">  ₹ 9787.4  </t>
  </si>
  <si>
    <t xml:space="preserve">  ₹ 618.31  </t>
  </si>
  <si>
    <t xml:space="preserve">  ₹ 628.15  </t>
  </si>
  <si>
    <t xml:space="preserve">  ₹ 6107.78  </t>
  </si>
  <si>
    <t xml:space="preserve">  ₹ 3774.02  </t>
  </si>
  <si>
    <t xml:space="preserve">  ₹ 5969.12  </t>
  </si>
  <si>
    <t xml:space="preserve">  ₹ 6697.98  </t>
  </si>
  <si>
    <t xml:space="preserve">  ₹ 1457.77  </t>
  </si>
  <si>
    <t xml:space="preserve">  ₹ 8540.22  </t>
  </si>
  <si>
    <t xml:space="preserve">  ₹ 9733.47  </t>
  </si>
  <si>
    <t xml:space="preserve">  ₹ 3992.63  </t>
  </si>
  <si>
    <t xml:space="preserve">  ₹ 1916.08  </t>
  </si>
  <si>
    <t xml:space="preserve">  ₹ 9602.64  </t>
  </si>
  <si>
    <t xml:space="preserve">  ₹ 1700.55  </t>
  </si>
  <si>
    <t xml:space="preserve">  ₹ 2550.84  </t>
  </si>
  <si>
    <t xml:space="preserve">  ₹ 9154.03  </t>
  </si>
  <si>
    <t xml:space="preserve">  ₹ 5664.52  </t>
  </si>
  <si>
    <t xml:space="preserve">  ₹ 8841.64  </t>
  </si>
  <si>
    <t xml:space="preserve">  ₹ 7255.1  </t>
  </si>
  <si>
    <t xml:space="preserve">  ₹ 5187.16  </t>
  </si>
  <si>
    <t xml:space="preserve">  ₹ 6528.29  </t>
  </si>
  <si>
    <t xml:space="preserve">  ₹ 5917.1  </t>
  </si>
  <si>
    <t xml:space="preserve">  ₹ 7688.5  </t>
  </si>
  <si>
    <t xml:space="preserve">  ₹ 6833.11  </t>
  </si>
  <si>
    <t xml:space="preserve">  ₹ 7883.44  </t>
  </si>
  <si>
    <t xml:space="preserve">  ₹ 2132.8  </t>
  </si>
  <si>
    <t xml:space="preserve">  ₹ 7320.51  </t>
  </si>
  <si>
    <t xml:space="preserve">  ₹ 6769.09  </t>
  </si>
  <si>
    <t xml:space="preserve">  ₹ 6351.05  </t>
  </si>
  <si>
    <t xml:space="preserve">  ₹ 2825.35  </t>
  </si>
  <si>
    <t xml:space="preserve">  ₹ 9029.21  </t>
  </si>
  <si>
    <t xml:space="preserve">  ₹ 5634.69  </t>
  </si>
  <si>
    <t xml:space="preserve">  ₹ 3492.19  </t>
  </si>
  <si>
    <t xml:space="preserve">  ₹ 7019.59  </t>
  </si>
  <si>
    <t xml:space="preserve">  ₹ 8236.13  </t>
  </si>
  <si>
    <t xml:space="preserve">  ₹ 5578.37  </t>
  </si>
  <si>
    <t xml:space="preserve">  ₹ 7734.12  </t>
  </si>
  <si>
    <t xml:space="preserve">  ₹ 6136.0  </t>
  </si>
  <si>
    <t xml:space="preserve">  ₹ 5694.34  </t>
  </si>
  <si>
    <t xml:space="preserve">  ₹ 4598.02  </t>
  </si>
  <si>
    <t xml:space="preserve">  ₹ 9705.55  </t>
  </si>
  <si>
    <t xml:space="preserve">  ₹ 2375.28  </t>
  </si>
  <si>
    <t xml:space="preserve">  ₹ 7792.79  </t>
  </si>
  <si>
    <t xml:space="preserve">  ₹ 7646.8  </t>
  </si>
  <si>
    <t xml:space="preserve">  ₹ 2783.85  </t>
  </si>
  <si>
    <t xml:space="preserve">  ₹ 8302.7  </t>
  </si>
  <si>
    <t xml:space="preserve">  ₹ 8464.23  </t>
  </si>
  <si>
    <t xml:space="preserve">  ₹ 499.47  </t>
  </si>
  <si>
    <t xml:space="preserve">  ₹ 7211.48  </t>
  </si>
  <si>
    <t xml:space="preserve">  ₹ 823.51  </t>
  </si>
  <si>
    <t xml:space="preserve">  ₹ 4252.54  </t>
  </si>
  <si>
    <t xml:space="preserve">  ₹ 9755.9  </t>
  </si>
  <si>
    <t xml:space="preserve">  ₹ 1781.82  </t>
  </si>
  <si>
    <t xml:space="preserve">  ₹ 2331.27  </t>
  </si>
  <si>
    <t xml:space="preserve">  ₹ 5705.19  </t>
  </si>
  <si>
    <t xml:space="preserve">  ₹ 2896.71  </t>
  </si>
  <si>
    <t xml:space="preserve">  ₹ 7051.25  </t>
  </si>
  <si>
    <t xml:space="preserve">  ₹ 2782.33  </t>
  </si>
  <si>
    <t xml:space="preserve">  ₹ 2780.98  </t>
  </si>
  <si>
    <t xml:space="preserve">  ₹ 2559.0  </t>
  </si>
  <si>
    <t xml:space="preserve">  ₹ 8718.22  </t>
  </si>
  <si>
    <t xml:space="preserve">  ₹ 8371.25  </t>
  </si>
  <si>
    <t xml:space="preserve">  ₹ 4422.48  </t>
  </si>
  <si>
    <t xml:space="preserve">  ₹ 333.59  </t>
  </si>
  <si>
    <t xml:space="preserve">  ₹ 1875.62  </t>
  </si>
  <si>
    <t xml:space="preserve">  ₹ 7611.88  </t>
  </si>
  <si>
    <t xml:space="preserve">  ₹ 9709.7  </t>
  </si>
  <si>
    <t xml:space="preserve">  ₹ 8167.9  </t>
  </si>
  <si>
    <t xml:space="preserve">  ₹ 6250.8  </t>
  </si>
  <si>
    <t xml:space="preserve">  ₹ 6607.8  </t>
  </si>
  <si>
    <t xml:space="preserve">  ₹ 1629.47  </t>
  </si>
  <si>
    <t xml:space="preserve">  ₹ 1874.63  </t>
  </si>
  <si>
    <t xml:space="preserve">  ₹ 3635.5  </t>
  </si>
  <si>
    <t xml:space="preserve">  ₹ 2719.89  </t>
  </si>
  <si>
    <t xml:space="preserve">  ₹ 1649.12  </t>
  </si>
  <si>
    <t xml:space="preserve">  ₹ 8564.8  </t>
  </si>
  <si>
    <t xml:space="preserve">  ₹ 6360.67  </t>
  </si>
  <si>
    <t xml:space="preserve">  ₹ 9653.65  </t>
  </si>
  <si>
    <t xml:space="preserve">  ₹ 1514.14  </t>
  </si>
  <si>
    <t xml:space="preserve">  ₹ 3207.37  </t>
  </si>
  <si>
    <t xml:space="preserve">  ₹ 7614.15  </t>
  </si>
  <si>
    <t xml:space="preserve">  ₹ 7754.1  </t>
  </si>
  <si>
    <t xml:space="preserve">  ₹ 4380.23  </t>
  </si>
  <si>
    <t xml:space="preserve">  ₹ 3438.35  </t>
  </si>
  <si>
    <t xml:space="preserve">  ₹ 4775.59  </t>
  </si>
  <si>
    <t xml:space="preserve">  ₹ 3613.75  </t>
  </si>
  <si>
    <t xml:space="preserve">  ₹ 2106.06  </t>
  </si>
  <si>
    <t xml:space="preserve">  ₹ 1387.8  </t>
  </si>
  <si>
    <t xml:space="preserve">  ₹ 5612.17  </t>
  </si>
  <si>
    <t xml:space="preserve">  ₹ 8085.98  </t>
  </si>
  <si>
    <t xml:space="preserve">  ₹ 5677.61  </t>
  </si>
  <si>
    <t xml:space="preserve">  ₹ 8666.43  </t>
  </si>
  <si>
    <t xml:space="preserve">  ₹ 1107.86  </t>
  </si>
  <si>
    <t xml:space="preserve">  ₹ 5490.38  </t>
  </si>
  <si>
    <t xml:space="preserve">  ₹ 9217.85  </t>
  </si>
  <si>
    <t xml:space="preserve">  ₹ 7212.69  </t>
  </si>
  <si>
    <t xml:space="preserve">  ₹ 6453.17  </t>
  </si>
  <si>
    <t xml:space="preserve">  ₹ 2032.15  </t>
  </si>
  <si>
    <t xml:space="preserve">  ₹ 8020.03  </t>
  </si>
  <si>
    <t xml:space="preserve">  ₹ 2558.92  </t>
  </si>
  <si>
    <t xml:space="preserve">  ₹ 5835.21  </t>
  </si>
  <si>
    <t xml:space="preserve">  ₹ 496.59  </t>
  </si>
  <si>
    <t xml:space="preserve">  ₹ 1115.42  </t>
  </si>
  <si>
    <t xml:space="preserve">  ₹ 1799.77  </t>
  </si>
  <si>
    <t xml:space="preserve">  ₹ 8902.37  </t>
  </si>
  <si>
    <t xml:space="preserve">  ₹ 5207.03  </t>
  </si>
  <si>
    <t xml:space="preserve">  ₹ 7859.22  </t>
  </si>
  <si>
    <t xml:space="preserve">  ₹ 2279.1  </t>
  </si>
  <si>
    <t xml:space="preserve">  ₹ 152.6  </t>
  </si>
  <si>
    <t xml:space="preserve">  ₹ 3634.59  </t>
  </si>
  <si>
    <t xml:space="preserve">  ₹ 9688.52  </t>
  </si>
  <si>
    <t xml:space="preserve">  ₹ 8753.31  </t>
  </si>
  <si>
    <t xml:space="preserve">  ₹ 2584.91  </t>
  </si>
  <si>
    <t xml:space="preserve">  ₹ 3349.51  </t>
  </si>
  <si>
    <t xml:space="preserve">  ₹ 2184.02  </t>
  </si>
  <si>
    <t xml:space="preserve">  ₹ 519.98  </t>
  </si>
  <si>
    <t xml:space="preserve">  ₹ 5240.32  </t>
  </si>
  <si>
    <t xml:space="preserve">  ₹ 733.66  </t>
  </si>
  <si>
    <t xml:space="preserve">  ₹ 2457.65  </t>
  </si>
  <si>
    <t xml:space="preserve">  ₹ 8239.58  </t>
  </si>
  <si>
    <t xml:space="preserve">  ₹ 783.55  </t>
  </si>
  <si>
    <t xml:space="preserve">  ₹ 7454.53  </t>
  </si>
  <si>
    <t xml:space="preserve">  ₹ 1834.7  </t>
  </si>
  <si>
    <t xml:space="preserve">  ₹ 594.79  </t>
  </si>
  <si>
    <t xml:space="preserve">  ₹ 2729.27  </t>
  </si>
  <si>
    <t xml:space="preserve">  ₹ 7611.28  </t>
  </si>
  <si>
    <t xml:space="preserve">  ₹ 2072.23  </t>
  </si>
  <si>
    <t xml:space="preserve">  ₹ 5848.92  </t>
  </si>
  <si>
    <t xml:space="preserve">  ₹ 1554.93  </t>
  </si>
  <si>
    <t xml:space="preserve">  ₹ 8159.84  </t>
  </si>
  <si>
    <t xml:space="preserve">  ₹ 2418.61  </t>
  </si>
  <si>
    <t xml:space="preserve">  ₹ 2282.99  </t>
  </si>
  <si>
    <t xml:space="preserve">  ₹ 6601.62  </t>
  </si>
  <si>
    <t xml:space="preserve">  ₹ 485.49  </t>
  </si>
  <si>
    <t xml:space="preserve">  ₹ 1143.39  </t>
  </si>
  <si>
    <t xml:space="preserve">  ₹ 5533.7  </t>
  </si>
  <si>
    <t xml:space="preserve">  ₹ 7316.91  </t>
  </si>
  <si>
    <t xml:space="preserve">  ₹ 2195.2  </t>
  </si>
  <si>
    <t xml:space="preserve">  ₹ 8047.83  </t>
  </si>
  <si>
    <t xml:space="preserve">  ₹ 1242.41  </t>
  </si>
  <si>
    <t xml:space="preserve">  ₹ 471.95  </t>
  </si>
  <si>
    <t xml:space="preserve">  ₹ 9146.51  </t>
  </si>
  <si>
    <t xml:space="preserve">  ₹ 4594.5  </t>
  </si>
  <si>
    <t xml:space="preserve">  ₹ 9519.76  </t>
  </si>
  <si>
    <t xml:space="preserve">  ₹ 5870.97  </t>
  </si>
  <si>
    <t xml:space="preserve">  ₹ 9683.85  </t>
  </si>
  <si>
    <t xml:space="preserve">  ₹ 4643.51  </t>
  </si>
  <si>
    <t xml:space="preserve">  ₹ 3224.71  </t>
  </si>
  <si>
    <t xml:space="preserve">  ₹ 2571.72  </t>
  </si>
  <si>
    <t xml:space="preserve">  ₹ 3003.76  </t>
  </si>
  <si>
    <t xml:space="preserve">  ₹ 5976.25  </t>
  </si>
  <si>
    <t xml:space="preserve">  ₹ 8070.39  </t>
  </si>
  <si>
    <t xml:space="preserve">  ₹ 8274.54  </t>
  </si>
  <si>
    <t xml:space="preserve">  ₹ 4478.71  </t>
  </si>
  <si>
    <t xml:space="preserve">  ₹ 5272.85  </t>
  </si>
  <si>
    <t xml:space="preserve">  ₹ 7751.92  </t>
  </si>
  <si>
    <t xml:space="preserve">  ₹ 8374.68  </t>
  </si>
  <si>
    <t xml:space="preserve">  ₹ 9269.32  </t>
  </si>
  <si>
    <t xml:space="preserve">  ₹ 245.46  </t>
  </si>
  <si>
    <t xml:space="preserve">  ₹ 9278.53  </t>
  </si>
  <si>
    <t xml:space="preserve">  ₹ 8495.62  </t>
  </si>
  <si>
    <t xml:space="preserve">  ₹ 8049.72  </t>
  </si>
  <si>
    <t xml:space="preserve">  ₹ 8803.94  </t>
  </si>
  <si>
    <t xml:space="preserve">  ₹ 2494.74  </t>
  </si>
  <si>
    <t xml:space="preserve">  ₹ 8186.12  </t>
  </si>
  <si>
    <t xml:space="preserve">  ₹ 5991.8  </t>
  </si>
  <si>
    <t xml:space="preserve">  ₹ 5138.02  </t>
  </si>
  <si>
    <t xml:space="preserve">  ₹ 9220.94  </t>
  </si>
  <si>
    <t xml:space="preserve">  ₹ 4634.16  </t>
  </si>
  <si>
    <t xml:space="preserve">  ₹ 3407.09  </t>
  </si>
  <si>
    <t xml:space="preserve">  ₹ 2320.51  </t>
  </si>
  <si>
    <t xml:space="preserve">  ₹ 7802.45  </t>
  </si>
  <si>
    <t xml:space="preserve">  ₹ 6339.45  </t>
  </si>
  <si>
    <t xml:space="preserve">  ₹ 876.71  </t>
  </si>
  <si>
    <t xml:space="preserve">  ₹ 7262.09  </t>
  </si>
  <si>
    <t xml:space="preserve">  ₹ 3772.32  </t>
  </si>
  <si>
    <t xml:space="preserve">  ₹ 8247.54  </t>
  </si>
  <si>
    <t xml:space="preserve">  ₹ 8466.7  </t>
  </si>
  <si>
    <t xml:space="preserve">  ₹ 7448.31  </t>
  </si>
  <si>
    <t xml:space="preserve">  ₹ 3853.03  </t>
  </si>
  <si>
    <t xml:space="preserve">  ₹ 4631.23  </t>
  </si>
  <si>
    <t xml:space="preserve">  ₹ 1039.69  </t>
  </si>
  <si>
    <t xml:space="preserve">  ₹ 2761.65  </t>
  </si>
  <si>
    <t xml:space="preserve">  ₹ 6976.49  </t>
  </si>
  <si>
    <t xml:space="preserve">  ₹ 9519.16  </t>
  </si>
  <si>
    <t xml:space="preserve">  ₹ 763.46  </t>
  </si>
  <si>
    <t xml:space="preserve">  ₹ 4860.81  </t>
  </si>
  <si>
    <t xml:space="preserve">  ₹ 4649.88  </t>
  </si>
  <si>
    <t xml:space="preserve">  ₹ 2191.2  </t>
  </si>
  <si>
    <t xml:space="preserve">  ₹ 8264.96  </t>
  </si>
  <si>
    <t xml:space="preserve">  ₹ 975.01  </t>
  </si>
  <si>
    <t xml:space="preserve">  ₹ 4716.36  </t>
  </si>
  <si>
    <t xml:space="preserve">  ₹ 2401.81  </t>
  </si>
  <si>
    <t xml:space="preserve">  ₹ 1429.32  </t>
  </si>
  <si>
    <t xml:space="preserve">  ₹ 1558.3  </t>
  </si>
  <si>
    <t xml:space="preserve">  ₹ 9532.87  </t>
  </si>
  <si>
    <t xml:space="preserve">  ₹ 6699.34  </t>
  </si>
  <si>
    <t xml:space="preserve">  ₹ 6658.1  </t>
  </si>
  <si>
    <t xml:space="preserve">  ₹ 7154.95  </t>
  </si>
  <si>
    <t xml:space="preserve">  ₹ 4306.02  </t>
  </si>
  <si>
    <t xml:space="preserve">  ₹ 2070.02  </t>
  </si>
  <si>
    <t xml:space="preserve">  ₹ 4448.18  </t>
  </si>
  <si>
    <t xml:space="preserve">  ₹ 717.7  </t>
  </si>
  <si>
    <t xml:space="preserve">  ₹ 2298.55  </t>
  </si>
  <si>
    <t xml:space="preserve">  ₹ 9450.04  </t>
  </si>
  <si>
    <t xml:space="preserve">  ₹ 9278.4  </t>
  </si>
  <si>
    <t xml:space="preserve">  ₹ 4481.2  </t>
  </si>
  <si>
    <t xml:space="preserve">  ₹ 3043.18  </t>
  </si>
  <si>
    <t xml:space="preserve">  ₹ 6917.45  </t>
  </si>
  <si>
    <t xml:space="preserve">  ₹ 2186.85  </t>
  </si>
  <si>
    <t xml:space="preserve">  ₹ 6264.04  </t>
  </si>
  <si>
    <t xml:space="preserve">  ₹ 9027.56  </t>
  </si>
  <si>
    <t xml:space="preserve">  ₹ 640.88  </t>
  </si>
  <si>
    <t xml:space="preserve">  ₹ 5768.81  </t>
  </si>
  <si>
    <t xml:space="preserve">  ₹ 4695.96  </t>
  </si>
  <si>
    <t xml:space="preserve">  ₹ 5509.66  </t>
  </si>
  <si>
    <t xml:space="preserve">  ₹ 7075.09  </t>
  </si>
  <si>
    <t xml:space="preserve">  ₹ 6095.82  </t>
  </si>
  <si>
    <t xml:space="preserve">  ₹ 903.38  </t>
  </si>
  <si>
    <t xml:space="preserve">  ₹ 4638.47  </t>
  </si>
  <si>
    <t xml:space="preserve">  ₹ 2758.77  </t>
  </si>
  <si>
    <t xml:space="preserve">  ₹ 3788.08  </t>
  </si>
  <si>
    <t xml:space="preserve">  ₹ 2365.87  </t>
  </si>
  <si>
    <t xml:space="preserve">  ₹ 4224.0  </t>
  </si>
  <si>
    <t xml:space="preserve">  ₹ 961.47  </t>
  </si>
  <si>
    <t xml:space="preserve">  ₹ 6650.51  </t>
  </si>
  <si>
    <t xml:space="preserve">  ₹ 4  </t>
  </si>
  <si>
    <t xml:space="preserve">  ₹ 11  </t>
  </si>
  <si>
    <t xml:space="preserve">  ₹ 23  </t>
  </si>
  <si>
    <t xml:space="preserve">  ₹ 38  </t>
  </si>
  <si>
    <t xml:space="preserve">  ₹ 45  </t>
  </si>
  <si>
    <t xml:space="preserve">  ₹ 15  </t>
  </si>
  <si>
    <t xml:space="preserve">  ₹ 36  </t>
  </si>
  <si>
    <t xml:space="preserve">  ₹ 31  </t>
  </si>
  <si>
    <t xml:space="preserve">  ₹ 18  </t>
  </si>
  <si>
    <t xml:space="preserve">  ₹ 25  </t>
  </si>
  <si>
    <t xml:space="preserve">  ₹ 2  </t>
  </si>
  <si>
    <t xml:space="preserve">  ₹ 14  </t>
  </si>
  <si>
    <t xml:space="preserve">  ₹ 1  </t>
  </si>
  <si>
    <t xml:space="preserve">  ₹ 6  </t>
  </si>
  <si>
    <t xml:space="preserve">  ₹ 44  </t>
  </si>
  <si>
    <t xml:space="preserve">  ₹ 19  </t>
  </si>
  <si>
    <t xml:space="preserve">  ₹ 39  </t>
  </si>
  <si>
    <t xml:space="preserve">  ₹ 43  </t>
  </si>
  <si>
    <t xml:space="preserve">  ₹ 20  </t>
  </si>
  <si>
    <t xml:space="preserve">  ₹ 32  </t>
  </si>
  <si>
    <t xml:space="preserve">  ₹ 49  </t>
  </si>
  <si>
    <t xml:space="preserve">  ₹ 46  </t>
  </si>
  <si>
    <t xml:space="preserve">  ₹ 12  </t>
  </si>
  <si>
    <t xml:space="preserve">  ₹ 42  </t>
  </si>
  <si>
    <t xml:space="preserve">  ₹ 48  </t>
  </si>
  <si>
    <t xml:space="preserve">  ₹ 40  </t>
  </si>
  <si>
    <t xml:space="preserve">  ₹ 16  </t>
  </si>
  <si>
    <t xml:space="preserve">  ₹ 5  </t>
  </si>
  <si>
    <t xml:space="preserve">  ₹ 13  </t>
  </si>
  <si>
    <t xml:space="preserve">  ₹ 35  </t>
  </si>
  <si>
    <t xml:space="preserve">  ₹ 37  </t>
  </si>
  <si>
    <t xml:space="preserve">  ₹ 9  </t>
  </si>
  <si>
    <t xml:space="preserve">  ₹ 17  </t>
  </si>
  <si>
    <t xml:space="preserve">  ₹ 10  </t>
  </si>
  <si>
    <t xml:space="preserve">  ₹ 21  </t>
  </si>
  <si>
    <t xml:space="preserve">  ₹ 3  </t>
  </si>
  <si>
    <t xml:space="preserve">  ₹ 8  </t>
  </si>
  <si>
    <t xml:space="preserve">  ₹ 22  </t>
  </si>
  <si>
    <t xml:space="preserve">  ₹ 29  </t>
  </si>
  <si>
    <t xml:space="preserve">  ₹ 47  </t>
  </si>
  <si>
    <t xml:space="preserve">  ₹ 28  </t>
  </si>
  <si>
    <t xml:space="preserve">  ₹ 34  </t>
  </si>
  <si>
    <t xml:space="preserve">  ₹ 27  </t>
  </si>
  <si>
    <t xml:space="preserve">  ₹ 33  </t>
  </si>
  <si>
    <t xml:space="preserve">  ₹ 24  </t>
  </si>
  <si>
    <t xml:space="preserve">  ₹ 30  </t>
  </si>
  <si>
    <t xml:space="preserve">  ₹ 7  </t>
  </si>
  <si>
    <t xml:space="preserve">  ₹ 26  </t>
  </si>
  <si>
    <t xml:space="preserve">  ₹ 41  </t>
  </si>
  <si>
    <t xml:space="preserve">  Furniture  </t>
  </si>
  <si>
    <t xml:space="preserve">  Clothing  </t>
  </si>
  <si>
    <t xml:space="preserve">  Electronics  </t>
  </si>
  <si>
    <t xml:space="preserve">  Food  </t>
  </si>
  <si>
    <t xml:space="preserve">  ₹ 4231.75  </t>
  </si>
  <si>
    <t xml:space="preserve">  ₹ 213.41  </t>
  </si>
  <si>
    <t xml:space="preserve">  ₹ 1676.42  </t>
  </si>
  <si>
    <t xml:space="preserve">  ₹ 3955.66  </t>
  </si>
  <si>
    <t xml:space="preserve">  ₹ 2693.99  </t>
  </si>
  <si>
    <t xml:space="preserve">  ₹ 4111.93  </t>
  </si>
  <si>
    <t xml:space="preserve">  ₹ 666.84  </t>
  </si>
  <si>
    <t xml:space="preserve">  ₹ 2407.8  </t>
  </si>
  <si>
    <t xml:space="preserve">  ₹ 2610.6  </t>
  </si>
  <si>
    <t xml:space="preserve">  ₹ 3124.48  </t>
  </si>
  <si>
    <t xml:space="preserve">  ₹ 1156.88  </t>
  </si>
  <si>
    <t xml:space="preserve">  ₹ 3173.69  </t>
  </si>
  <si>
    <t xml:space="preserve">  ₹ 3586.58  </t>
  </si>
  <si>
    <t xml:space="preserve">  ₹ 610.83  </t>
  </si>
  <si>
    <t xml:space="preserve">  ₹ 422.74  </t>
  </si>
  <si>
    <t xml:space="preserve">  ₹ 4933.11  </t>
  </si>
  <si>
    <t xml:space="preserve">  ₹ 4991.68  </t>
  </si>
  <si>
    <t xml:space="preserve">  ₹ 4330.03  </t>
  </si>
  <si>
    <t xml:space="preserve">  ₹ 4567.39  </t>
  </si>
  <si>
    <t xml:space="preserve">  ₹ 1994.9  </t>
  </si>
  <si>
    <t xml:space="preserve">  ₹ 4503.73  </t>
  </si>
  <si>
    <t xml:space="preserve">  ₹ 4337.82  </t>
  </si>
  <si>
    <t xml:space="preserve">  ₹ 1833.95  </t>
  </si>
  <si>
    <t xml:space="preserve">  ₹ 2843.76  </t>
  </si>
  <si>
    <t xml:space="preserve">  ₹ 4665.12  </t>
  </si>
  <si>
    <t xml:space="preserve">  ₹ 3335.53  </t>
  </si>
  <si>
    <t xml:space="preserve">  ₹ 4920.46  </t>
  </si>
  <si>
    <t xml:space="preserve">  ₹ 3600.95  </t>
  </si>
  <si>
    <t xml:space="preserve">  ₹ 4562.58  </t>
  </si>
  <si>
    <t xml:space="preserve">  ₹ 2495.2  </t>
  </si>
  <si>
    <t xml:space="preserve">  ₹ 1991.72  </t>
  </si>
  <si>
    <t xml:space="preserve">  ₹ 4369.5  </t>
  </si>
  <si>
    <t xml:space="preserve">  ₹ 2658.9  </t>
  </si>
  <si>
    <t xml:space="preserve">  ₹ 3089.96  </t>
  </si>
  <si>
    <t xml:space="preserve">  ₹ 2915.88  </t>
  </si>
  <si>
    <t xml:space="preserve">  ₹ 253.29  </t>
  </si>
  <si>
    <t xml:space="preserve">  ₹ 4714.74  </t>
  </si>
  <si>
    <t xml:space="preserve">  ₹ 547.79  </t>
  </si>
  <si>
    <t xml:space="preserve">  ₹ 1364.51  </t>
  </si>
  <si>
    <t xml:space="preserve">  ₹ 1140.58  </t>
  </si>
  <si>
    <t xml:space="preserve">  ₹ 3420.72  </t>
  </si>
  <si>
    <t xml:space="preserve">  ₹ 3126.52  </t>
  </si>
  <si>
    <t xml:space="preserve">  ₹ 1339.0  </t>
  </si>
  <si>
    <t xml:space="preserve">  ₹ 2610.19  </t>
  </si>
  <si>
    <t xml:space="preserve">  ₹ 3114.88  </t>
  </si>
  <si>
    <t xml:space="preserve">  ₹ 2551.56  </t>
  </si>
  <si>
    <t xml:space="preserve">  ₹ 1304.23  </t>
  </si>
  <si>
    <t xml:space="preserve">  ₹ 1036.76  </t>
  </si>
  <si>
    <t xml:space="preserve">  ₹ 3279.76  </t>
  </si>
  <si>
    <t xml:space="preserve">  ₹ 1393.58  </t>
  </si>
  <si>
    <t xml:space="preserve">  ₹ 1074.93  </t>
  </si>
  <si>
    <t xml:space="preserve">  ₹ 760.55  </t>
  </si>
  <si>
    <t xml:space="preserve">  ₹ 3549.43  </t>
  </si>
  <si>
    <t xml:space="preserve">  ₹ 3026.85  </t>
  </si>
  <si>
    <t xml:space="preserve">  ₹ 4651.77  </t>
  </si>
  <si>
    <t xml:space="preserve">  ₹ 4075.08  </t>
  </si>
  <si>
    <t xml:space="preserve">  ₹ 3648.04  </t>
  </si>
  <si>
    <t xml:space="preserve">  ₹ 1524.88  </t>
  </si>
  <si>
    <t xml:space="preserve">  ₹ 2016.49  </t>
  </si>
  <si>
    <t xml:space="preserve">  ₹ 1392.15  </t>
  </si>
  <si>
    <t xml:space="preserve">  ₹ 1581.59  </t>
  </si>
  <si>
    <t xml:space="preserve">  ₹ 2153.52  </t>
  </si>
  <si>
    <t xml:space="preserve">  ₹ 4723.83  </t>
  </si>
  <si>
    <t xml:space="preserve">  ₹ 362.38  </t>
  </si>
  <si>
    <t xml:space="preserve">  ₹ 4553.23  </t>
  </si>
  <si>
    <t xml:space="preserve">  ₹ 914.22  </t>
  </si>
  <si>
    <t xml:space="preserve">  ₹ 3816.39  </t>
  </si>
  <si>
    <t xml:space="preserve">  ₹ 391.19  </t>
  </si>
  <si>
    <t xml:space="preserve">  ₹ 575.32  </t>
  </si>
  <si>
    <t xml:space="preserve">  ₹ 467.11  </t>
  </si>
  <si>
    <t xml:space="preserve">  ₹ 1296.44  </t>
  </si>
  <si>
    <t xml:space="preserve">  ₹ 2437.26  </t>
  </si>
  <si>
    <t xml:space="preserve">  ₹ 651.0  </t>
  </si>
  <si>
    <t xml:space="preserve">  ₹ 2416.89  </t>
  </si>
  <si>
    <t xml:space="preserve">  ₹ 2511.28  </t>
  </si>
  <si>
    <t xml:space="preserve">  ₹ 1067.83  </t>
  </si>
  <si>
    <t xml:space="preserve">  ₹ 1084.73  </t>
  </si>
  <si>
    <t xml:space="preserve">  ₹ 2885.16  </t>
  </si>
  <si>
    <t xml:space="preserve">  ₹ 2759.16  </t>
  </si>
  <si>
    <t xml:space="preserve">  ₹ 2263.65  </t>
  </si>
  <si>
    <t xml:space="preserve">  ₹ 3741.3  </t>
  </si>
  <si>
    <t xml:space="preserve">  ₹ 3681.53  </t>
  </si>
  <si>
    <t xml:space="preserve">  ₹ 4138.41  </t>
  </si>
  <si>
    <t xml:space="preserve">  ₹ 2221.31  </t>
  </si>
  <si>
    <t xml:space="preserve">  ₹ 2962.41  </t>
  </si>
  <si>
    <t xml:space="preserve">  ₹ 4691.42  </t>
  </si>
  <si>
    <t xml:space="preserve">  ₹ 2152.68  </t>
  </si>
  <si>
    <t xml:space="preserve">  ₹ 2534.94  </t>
  </si>
  <si>
    <t xml:space="preserve">  ₹ 1154.28  </t>
  </si>
  <si>
    <t xml:space="preserve">  ₹ 710.99  </t>
  </si>
  <si>
    <t xml:space="preserve">  ₹ 3191.05  </t>
  </si>
  <si>
    <t xml:space="preserve">  ₹ 2382.98  </t>
  </si>
  <si>
    <t xml:space="preserve">  ₹ 2760.21  </t>
  </si>
  <si>
    <t xml:space="preserve">  ₹ 551.83  </t>
  </si>
  <si>
    <t xml:space="preserve">  ₹ 193.27  </t>
  </si>
  <si>
    <t xml:space="preserve">  ₹ 4232.61  </t>
  </si>
  <si>
    <t xml:space="preserve">  ₹ 3048.48  </t>
  </si>
  <si>
    <t xml:space="preserve">  ₹ 3619.61  </t>
  </si>
  <si>
    <t xml:space="preserve">  ₹ 637.37  </t>
  </si>
  <si>
    <t xml:space="preserve">  ₹ 4117.67  </t>
  </si>
  <si>
    <t xml:space="preserve">  ₹ 4043.53  </t>
  </si>
  <si>
    <t xml:space="preserve">  ₹ 2041.75  </t>
  </si>
  <si>
    <t xml:space="preserve">  ₹ 2680.82  </t>
  </si>
  <si>
    <t xml:space="preserve">  ₹ 4037.73  </t>
  </si>
  <si>
    <t xml:space="preserve">  ₹ 3702.51  </t>
  </si>
  <si>
    <t xml:space="preserve">  ₹ 83.86  </t>
  </si>
  <si>
    <t xml:space="preserve">  ₹ 4268.45  </t>
  </si>
  <si>
    <t xml:space="preserve">  ₹ 2120.81  </t>
  </si>
  <si>
    <t xml:space="preserve">  ₹ 3899.7  </t>
  </si>
  <si>
    <t xml:space="preserve">  ₹ 2644.77  </t>
  </si>
  <si>
    <t xml:space="preserve">  ₹ 325.75  </t>
  </si>
  <si>
    <t xml:space="preserve">  ₹ 1604.52  </t>
  </si>
  <si>
    <t xml:space="preserve">  ₹ 3966.86  </t>
  </si>
  <si>
    <t xml:space="preserve">  ₹ 4429.8  </t>
  </si>
  <si>
    <t xml:space="preserve">  ₹ 430.14  </t>
  </si>
  <si>
    <t xml:space="preserve">  ₹ 4354.6  </t>
  </si>
  <si>
    <t xml:space="preserve">  ₹ 4496.86  </t>
  </si>
  <si>
    <t xml:space="preserve">  ₹ 1588.04  </t>
  </si>
  <si>
    <t xml:space="preserve">  ₹ 2258.44  </t>
  </si>
  <si>
    <t xml:space="preserve">  ₹ 2038.4  </t>
  </si>
  <si>
    <t xml:space="preserve">  ₹ 2396.68  </t>
  </si>
  <si>
    <t xml:space="preserve">  ₹ 1115.02  </t>
  </si>
  <si>
    <t xml:space="preserve">  ₹ 2273.88  </t>
  </si>
  <si>
    <t xml:space="preserve">  ₹ 4480.63  </t>
  </si>
  <si>
    <t xml:space="preserve">  ₹ 3325.43  </t>
  </si>
  <si>
    <t xml:space="preserve">  ₹ 2564.35  </t>
  </si>
  <si>
    <t xml:space="preserve">  ₹ 4110.6  </t>
  </si>
  <si>
    <t xml:space="preserve">  ₹ 2246.67  </t>
  </si>
  <si>
    <t xml:space="preserve">  ₹ 3617.59  </t>
  </si>
  <si>
    <t xml:space="preserve">  ₹ 2245.64  </t>
  </si>
  <si>
    <t xml:space="preserve">  ₹ 1080.12  </t>
  </si>
  <si>
    <t xml:space="preserve">  ₹ 3087.73  </t>
  </si>
  <si>
    <t xml:space="preserve">  ₹ 3763.26  </t>
  </si>
  <si>
    <t xml:space="preserve">  ₹ 734.92  </t>
  </si>
  <si>
    <t xml:space="preserve">  ₹ 2572.8  </t>
  </si>
  <si>
    <t xml:space="preserve">  ₹ 4376.37  </t>
  </si>
  <si>
    <t xml:space="preserve">  ₹ 4977.78  </t>
  </si>
  <si>
    <t xml:space="preserve">  ₹ 2538.61  </t>
  </si>
  <si>
    <t xml:space="preserve">  ₹ 2933.54  </t>
  </si>
  <si>
    <t xml:space="preserve">  ₹ 1138.32  </t>
  </si>
  <si>
    <t xml:space="preserve">  ₹ 122.5  </t>
  </si>
  <si>
    <t xml:space="preserve">  ₹ 3771.27  </t>
  </si>
  <si>
    <t xml:space="preserve">  ₹ 2231.66  </t>
  </si>
  <si>
    <t xml:space="preserve">  ₹ 210.63  </t>
  </si>
  <si>
    <t xml:space="preserve">  ₹ 2162.95  </t>
  </si>
  <si>
    <t xml:space="preserve">  ₹ 1701.62  </t>
  </si>
  <si>
    <t xml:space="preserve">  ₹ 1004.71  </t>
  </si>
  <si>
    <t xml:space="preserve">  ₹ 3286.24  </t>
  </si>
  <si>
    <t xml:space="preserve">  ₹ 2579.31  </t>
  </si>
  <si>
    <t xml:space="preserve">  ₹ 4190.26  </t>
  </si>
  <si>
    <t xml:space="preserve">  ₹ 2158.69  </t>
  </si>
  <si>
    <t xml:space="preserve">  ₹ 3771.38  </t>
  </si>
  <si>
    <t xml:space="preserve">  ₹ 2316.92  </t>
  </si>
  <si>
    <t xml:space="preserve">  ₹ 4089.66  </t>
  </si>
  <si>
    <t xml:space="preserve">  ₹ 1748.11  </t>
  </si>
  <si>
    <t xml:space="preserve">  ₹ 987.74  </t>
  </si>
  <si>
    <t xml:space="preserve">  ₹ 366.31  </t>
  </si>
  <si>
    <t xml:space="preserve">  ₹ 2462.55  </t>
  </si>
  <si>
    <t xml:space="preserve">  ₹ 2565.3  </t>
  </si>
  <si>
    <t xml:space="preserve">  ₹ 1362.78  </t>
  </si>
  <si>
    <t xml:space="preserve">  ₹ 407.77  </t>
  </si>
  <si>
    <t xml:space="preserve">  ₹ 4692.24  </t>
  </si>
  <si>
    <t xml:space="preserve">  ₹ 4173.52  </t>
  </si>
  <si>
    <t xml:space="preserve">  ₹ 1394.17  </t>
  </si>
  <si>
    <t xml:space="preserve">  ₹ 1221.74  </t>
  </si>
  <si>
    <t xml:space="preserve">  ₹ 2388.95  </t>
  </si>
  <si>
    <t xml:space="preserve">  ₹ 4680.35  </t>
  </si>
  <si>
    <t xml:space="preserve">  ₹ 1447.45  </t>
  </si>
  <si>
    <t xml:space="preserve">  ₹ 3240.2  </t>
  </si>
  <si>
    <t xml:space="preserve">  ₹ 1345.67  </t>
  </si>
  <si>
    <t xml:space="preserve">  ₹ 132.47  </t>
  </si>
  <si>
    <t xml:space="preserve">  ₹ 3777.94  </t>
  </si>
  <si>
    <t xml:space="preserve">  ₹ 919.58  </t>
  </si>
  <si>
    <t xml:space="preserve">  ₹ 3494.19  </t>
  </si>
  <si>
    <t xml:space="preserve">  ₹ 1300.03  </t>
  </si>
  <si>
    <t xml:space="preserve">  ₹ 4885.98  </t>
  </si>
  <si>
    <t xml:space="preserve">  ₹ 3591.05  </t>
  </si>
  <si>
    <t xml:space="preserve">  ₹ 2357.95  </t>
  </si>
  <si>
    <t xml:space="preserve">  ₹ 3762.27  </t>
  </si>
  <si>
    <t xml:space="preserve">  ₹ 1458.77  </t>
  </si>
  <si>
    <t xml:space="preserve">  ₹ 184.05  </t>
  </si>
  <si>
    <t xml:space="preserve">  ₹ 4094.68  </t>
  </si>
  <si>
    <t xml:space="preserve">  ₹ 310.96  </t>
  </si>
  <si>
    <t xml:space="preserve">  ₹ 4157.62  </t>
  </si>
  <si>
    <t xml:space="preserve">  ₹ 2485.86  </t>
  </si>
  <si>
    <t xml:space="preserve">  ₹ 3115.06  </t>
  </si>
  <si>
    <t xml:space="preserve">  ₹ 1307.22  </t>
  </si>
  <si>
    <t xml:space="preserve">  ₹ 278.67  </t>
  </si>
  <si>
    <t xml:space="preserve">  ₹ 3105.24  </t>
  </si>
  <si>
    <t xml:space="preserve">  ₹ 3070.47  </t>
  </si>
  <si>
    <t xml:space="preserve">  ₹ 173.67  </t>
  </si>
  <si>
    <t xml:space="preserve">  ₹ 2085.46  </t>
  </si>
  <si>
    <t xml:space="preserve">  ₹ 4083.23  </t>
  </si>
  <si>
    <t xml:space="preserve">  ₹ 4190.83  </t>
  </si>
  <si>
    <t xml:space="preserve">  ₹ 933.16  </t>
  </si>
  <si>
    <t xml:space="preserve">  ₹ 1582.86  </t>
  </si>
  <si>
    <t xml:space="preserve">  ₹ 2120.54  </t>
  </si>
  <si>
    <t xml:space="preserve">  ₹ 88.44  </t>
  </si>
  <si>
    <t xml:space="preserve">  ₹ 745.93  </t>
  </si>
  <si>
    <t xml:space="preserve">  ₹ 4450.61  </t>
  </si>
  <si>
    <t xml:space="preserve">  ₹ 2522.76  </t>
  </si>
  <si>
    <t xml:space="preserve">  ₹ 4867.64  </t>
  </si>
  <si>
    <t xml:space="preserve">  ₹ 3417.9  </t>
  </si>
  <si>
    <t xml:space="preserve">  ₹ 1821.91  </t>
  </si>
  <si>
    <t xml:space="preserve">  ₹ 3970.08  </t>
  </si>
  <si>
    <t xml:space="preserve">  ₹ 504.3  </t>
  </si>
  <si>
    <t xml:space="preserve">  ₹ 3136.42  </t>
  </si>
  <si>
    <t xml:space="preserve">  ₹ 2590.64  </t>
  </si>
  <si>
    <t xml:space="preserve">  ₹ 999.09  </t>
  </si>
  <si>
    <t xml:space="preserve">  ₹ 2440.11  </t>
  </si>
  <si>
    <t xml:space="preserve">  ₹ 4074.66  </t>
  </si>
  <si>
    <t xml:space="preserve">  ₹ 4208.09  </t>
  </si>
  <si>
    <t xml:space="preserve">  ₹ 85.35  </t>
  </si>
  <si>
    <t xml:space="preserve">  ₹ 4596.68  </t>
  </si>
  <si>
    <t xml:space="preserve">  ₹ 1729.14  </t>
  </si>
  <si>
    <t xml:space="preserve">  ₹ 2007.32  </t>
  </si>
  <si>
    <t xml:space="preserve">  ₹ 3559.56  </t>
  </si>
  <si>
    <t xml:space="preserve">  ₹ 172.59  </t>
  </si>
  <si>
    <t xml:space="preserve">  ₹ 864.77  </t>
  </si>
  <si>
    <t xml:space="preserve">  ₹ 2344.93  </t>
  </si>
  <si>
    <t xml:space="preserve">  ₹ 1555.41  </t>
  </si>
  <si>
    <t xml:space="preserve">  ₹ 639.16  </t>
  </si>
  <si>
    <t xml:space="preserve">  ₹ 4737.06  </t>
  </si>
  <si>
    <t xml:space="preserve">  ₹ 481.0  </t>
  </si>
  <si>
    <t xml:space="preserve">  ₹ 102.23  </t>
  </si>
  <si>
    <t xml:space="preserve">  ₹ 137.47  </t>
  </si>
  <si>
    <t xml:space="preserve">  ₹ 601.86  </t>
  </si>
  <si>
    <t xml:space="preserve">  ₹ 2265.38  </t>
  </si>
  <si>
    <t xml:space="preserve">  ₹ 4260.0  </t>
  </si>
  <si>
    <t xml:space="preserve">  ₹ 1185.5  </t>
  </si>
  <si>
    <t xml:space="preserve">  ₹ 585.37  </t>
  </si>
  <si>
    <t xml:space="preserve">  ₹ 3697.29  </t>
  </si>
  <si>
    <t xml:space="preserve">  ₹ 2316.13  </t>
  </si>
  <si>
    <t xml:space="preserve">  ₹ 2511.41  </t>
  </si>
  <si>
    <t xml:space="preserve">  ₹ 1762.0  </t>
  </si>
  <si>
    <t xml:space="preserve">  ₹ 4353.29  </t>
  </si>
  <si>
    <t xml:space="preserve">  ₹ 108.99  </t>
  </si>
  <si>
    <t xml:space="preserve">  ₹ 2045.0  </t>
  </si>
  <si>
    <t xml:space="preserve">  ₹ 576.74  </t>
  </si>
  <si>
    <t xml:space="preserve">  ₹ 2940.4  </t>
  </si>
  <si>
    <t xml:space="preserve">  ₹ 2361.74  </t>
  </si>
  <si>
    <t xml:space="preserve">  ₹ 1406.24  </t>
  </si>
  <si>
    <t xml:space="preserve">  ₹ 955.18  </t>
  </si>
  <si>
    <t xml:space="preserve">  ₹ 498.27  </t>
  </si>
  <si>
    <t xml:space="preserve">  ₹ 3451.59  </t>
  </si>
  <si>
    <t xml:space="preserve">  ₹ 3418.78  </t>
  </si>
  <si>
    <t xml:space="preserve">  ₹ 2269.32  </t>
  </si>
  <si>
    <t xml:space="preserve">  ₹ 417.96  </t>
  </si>
  <si>
    <t xml:space="preserve">  ₹ 2251.95  </t>
  </si>
  <si>
    <t xml:space="preserve">  ₹ 3146.12  </t>
  </si>
  <si>
    <t xml:space="preserve">  ₹ 4111.7  </t>
  </si>
  <si>
    <t xml:space="preserve">  ₹ 2091.21  </t>
  </si>
  <si>
    <t xml:space="preserve">  ₹ 4325.02  </t>
  </si>
  <si>
    <t xml:space="preserve">  ₹ 2628.38  </t>
  </si>
  <si>
    <t xml:space="preserve">  ₹ 3544.48  </t>
  </si>
  <si>
    <t xml:space="preserve">  ₹ 2055.28  </t>
  </si>
  <si>
    <t xml:space="preserve">  ₹ 3441.61  </t>
  </si>
  <si>
    <t xml:space="preserve">  ₹ 3435.68  </t>
  </si>
  <si>
    <t xml:space="preserve">  ₹ 152.75  </t>
  </si>
  <si>
    <t xml:space="preserve">  ₹ 4232.81  </t>
  </si>
  <si>
    <t xml:space="preserve">  ₹ 4643.67  </t>
  </si>
  <si>
    <t xml:space="preserve">  ₹ 2598.18  </t>
  </si>
  <si>
    <t xml:space="preserve">  ₹ 4071.01  </t>
  </si>
  <si>
    <t xml:space="preserve">  ₹ 335.82  </t>
  </si>
  <si>
    <t xml:space="preserve">  ₹ 1341.55  </t>
  </si>
  <si>
    <t xml:space="preserve">  ₹ 4024.76  </t>
  </si>
  <si>
    <t xml:space="preserve">  ₹ 741.48  </t>
  </si>
  <si>
    <t xml:space="preserve">  ₹ 3724.38  </t>
  </si>
  <si>
    <t xml:space="preserve">  ₹ 1655.43  </t>
  </si>
  <si>
    <t xml:space="preserve">  ₹ 3956.03  </t>
  </si>
  <si>
    <t xml:space="preserve">  ₹ 316.22  </t>
  </si>
  <si>
    <t xml:space="preserve">  ₹ 1531.2  </t>
  </si>
  <si>
    <t xml:space="preserve">  ₹ 68.99  </t>
  </si>
  <si>
    <t xml:space="preserve">  ₹ 4349.34  </t>
  </si>
  <si>
    <t xml:space="preserve">  ₹ 2703.97  </t>
  </si>
  <si>
    <t xml:space="preserve">  ₹ 4635.23  </t>
  </si>
  <si>
    <t xml:space="preserve">  ₹ 3796.79  </t>
  </si>
  <si>
    <t xml:space="preserve">  ₹ 541.19  </t>
  </si>
  <si>
    <t xml:space="preserve">  ₹ 2602.6  </t>
  </si>
  <si>
    <t xml:space="preserve">  ₹ 3831.09  </t>
  </si>
  <si>
    <t xml:space="preserve">  ₹ 2171.79  </t>
  </si>
  <si>
    <t xml:space="preserve">  ₹ 4037.21  </t>
  </si>
  <si>
    <t xml:space="preserve">  ₹ 2278.04  </t>
  </si>
  <si>
    <t xml:space="preserve">  ₹ 3686.81  </t>
  </si>
  <si>
    <t xml:space="preserve">  ₹ 639.58  </t>
  </si>
  <si>
    <t xml:space="preserve">  ₹ 1250.59  </t>
  </si>
  <si>
    <t xml:space="preserve">  ₹ 2521.03  </t>
  </si>
  <si>
    <t xml:space="preserve">  ₹ 4622.14  </t>
  </si>
  <si>
    <t xml:space="preserve">  ₹ 2600.76  </t>
  </si>
  <si>
    <t xml:space="preserve">  ₹ 324.45  </t>
  </si>
  <si>
    <t xml:space="preserve">  ₹ 1434.2  </t>
  </si>
  <si>
    <t xml:space="preserve">  ₹ 900.79  </t>
  </si>
  <si>
    <t xml:space="preserve">  ₹ 2543.26  </t>
  </si>
  <si>
    <t xml:space="preserve">  ₹ 4691.32  </t>
  </si>
  <si>
    <t xml:space="preserve">  ₹ 1331.86  </t>
  </si>
  <si>
    <t xml:space="preserve">  ₹ 3749.12  </t>
  </si>
  <si>
    <t xml:space="preserve">  ₹ 3512.69  </t>
  </si>
  <si>
    <t xml:space="preserve">  ₹ 1105.05  </t>
  </si>
  <si>
    <t xml:space="preserve">  ₹ 2866.47  </t>
  </si>
  <si>
    <t xml:space="preserve">  ₹ 4266.64  </t>
  </si>
  <si>
    <t xml:space="preserve">  ₹ 1362.31  </t>
  </si>
  <si>
    <t xml:space="preserve">  ₹ 433.19  </t>
  </si>
  <si>
    <t xml:space="preserve">  ₹ 4319.32  </t>
  </si>
  <si>
    <t xml:space="preserve">  ₹ 1412.09  </t>
  </si>
  <si>
    <t xml:space="preserve">  ₹ 4772.03  </t>
  </si>
  <si>
    <t xml:space="preserve">  ₹ 725.03  </t>
  </si>
  <si>
    <t xml:space="preserve">  ₹ 3462.61  </t>
  </si>
  <si>
    <t xml:space="preserve">  ₹ 2403.54  </t>
  </si>
  <si>
    <t xml:space="preserve">  ₹ 3094.57  </t>
  </si>
  <si>
    <t xml:space="preserve">  ₹ 1167.91  </t>
  </si>
  <si>
    <t xml:space="preserve">  ₹ 2593.64  </t>
  </si>
  <si>
    <t xml:space="preserve">  ₹ 2570.22  </t>
  </si>
  <si>
    <t xml:space="preserve">  ₹ 4557.79  </t>
  </si>
  <si>
    <t xml:space="preserve">  ₹ 2014.11  </t>
  </si>
  <si>
    <t xml:space="preserve">  ₹ 3577.69  </t>
  </si>
  <si>
    <t xml:space="preserve">  ₹ 1447.72  </t>
  </si>
  <si>
    <t xml:space="preserve">  ₹ 4920.34  </t>
  </si>
  <si>
    <t xml:space="preserve">  ₹ 4389.24  </t>
  </si>
  <si>
    <t xml:space="preserve">  ₹ 3663.51  </t>
  </si>
  <si>
    <t xml:space="preserve">  ₹ 4205.29  </t>
  </si>
  <si>
    <t xml:space="preserve">  ₹ 1551.25  </t>
  </si>
  <si>
    <t xml:space="preserve">  ₹ 1747.05  </t>
  </si>
  <si>
    <t xml:space="preserve">  ₹ 530.24  </t>
  </si>
  <si>
    <t xml:space="preserve">  ₹ 2636.36  </t>
  </si>
  <si>
    <t xml:space="preserve">  ₹ 558.7  </t>
  </si>
  <si>
    <t xml:space="preserve">  ₹ 1727.78  </t>
  </si>
  <si>
    <t xml:space="preserve">  ₹ 641.68  </t>
  </si>
  <si>
    <t xml:space="preserve">  ₹ 112.35  </t>
  </si>
  <si>
    <t xml:space="preserve">  ₹ 1411.37  </t>
  </si>
  <si>
    <t xml:space="preserve">  ₹ 3756.06  </t>
  </si>
  <si>
    <t xml:space="preserve">  ₹ 3884.13  </t>
  </si>
  <si>
    <t xml:space="preserve">  ₹ 144.88  </t>
  </si>
  <si>
    <t xml:space="preserve">  ₹ 4262.21  </t>
  </si>
  <si>
    <t xml:space="preserve">  ₹ 2614.48  </t>
  </si>
  <si>
    <t xml:space="preserve">  ₹ 3285.25  </t>
  </si>
  <si>
    <t xml:space="preserve">  ₹ 2182.75  </t>
  </si>
  <si>
    <t xml:space="preserve">  ₹ 1150.3  </t>
  </si>
  <si>
    <t xml:space="preserve">  ₹ 1153.9  </t>
  </si>
  <si>
    <t xml:space="preserve">  ₹ 465.61  </t>
  </si>
  <si>
    <t xml:space="preserve">  ₹ 2831.58  </t>
  </si>
  <si>
    <t xml:space="preserve">  ₹ 4368.97  </t>
  </si>
  <si>
    <t xml:space="preserve">  ₹ 1512.34  </t>
  </si>
  <si>
    <t xml:space="preserve">  ₹ 4590.24  </t>
  </si>
  <si>
    <t xml:space="preserve">  ₹ 4697.44  </t>
  </si>
  <si>
    <t xml:space="preserve">  ₹ 493.35  </t>
  </si>
  <si>
    <t xml:space="preserve">  ₹ 1349.3  </t>
  </si>
  <si>
    <t xml:space="preserve">  ₹ 4284.98  </t>
  </si>
  <si>
    <t xml:space="preserve">  ₹ 2745.75  </t>
  </si>
  <si>
    <t xml:space="preserve">  ₹ 2719.0  </t>
  </si>
  <si>
    <t xml:space="preserve">  ₹ 3018.01  </t>
  </si>
  <si>
    <t xml:space="preserve">  ₹ 664.33  </t>
  </si>
  <si>
    <t xml:space="preserve">  ₹ 3196.38  </t>
  </si>
  <si>
    <t xml:space="preserve">  ₹ 3625.94  </t>
  </si>
  <si>
    <t xml:space="preserve">  ₹ 1486.76  </t>
  </si>
  <si>
    <t xml:space="preserve">  ₹ 2958.75  </t>
  </si>
  <si>
    <t xml:space="preserve">  ₹ 2211.95  </t>
  </si>
  <si>
    <t xml:space="preserve">  ₹ 3169.37  </t>
  </si>
  <si>
    <t xml:space="preserve">  ₹ 2928.74  </t>
  </si>
  <si>
    <t xml:space="preserve">  ₹ 1933.39  </t>
  </si>
  <si>
    <t xml:space="preserve">  ₹ 4745.18  </t>
  </si>
  <si>
    <t xml:space="preserve">  ₹ 3316.97  </t>
  </si>
  <si>
    <t xml:space="preserve">  ₹ 481.19  </t>
  </si>
  <si>
    <t xml:space="preserve">  ₹ 3765.46  </t>
  </si>
  <si>
    <t xml:space="preserve">  ₹ 1741.66  </t>
  </si>
  <si>
    <t xml:space="preserve">  ₹ 2296.93  </t>
  </si>
  <si>
    <t xml:space="preserve">  ₹ 367.98  </t>
  </si>
  <si>
    <t xml:space="preserve">  ₹ 83.64  </t>
  </si>
  <si>
    <t xml:space="preserve">  ₹ 200.56  </t>
  </si>
  <si>
    <t xml:space="preserve">  ₹ 1812.66  </t>
  </si>
  <si>
    <t xml:space="preserve">  ₹ 3333.64  </t>
  </si>
  <si>
    <t xml:space="preserve">  ₹ 3223.07  </t>
  </si>
  <si>
    <t xml:space="preserve">  ₹ 2371.85  </t>
  </si>
  <si>
    <t xml:space="preserve">  ₹ 1127.76  </t>
  </si>
  <si>
    <t xml:space="preserve">  ₹ 2596.72  </t>
  </si>
  <si>
    <t xml:space="preserve">  ₹ 4127.54  </t>
  </si>
  <si>
    <t xml:space="preserve">  ₹ 3657.91  </t>
  </si>
  <si>
    <t xml:space="preserve">  ₹ 4881.63  </t>
  </si>
  <si>
    <t xml:space="preserve">  ₹ 4155.46  </t>
  </si>
  <si>
    <t xml:space="preserve">  ₹ 4809.0  </t>
  </si>
  <si>
    <t xml:space="preserve">  ₹ 84.86  </t>
  </si>
  <si>
    <t xml:space="preserve">  ₹ 1967.96  </t>
  </si>
  <si>
    <t xml:space="preserve">  ₹ 2729.75  </t>
  </si>
  <si>
    <t xml:space="preserve">  ₹ 1820.89  </t>
  </si>
  <si>
    <t xml:space="preserve">  ₹ 3117.75  </t>
  </si>
  <si>
    <t xml:space="preserve">  ₹ 4257.24  </t>
  </si>
  <si>
    <t xml:space="preserve">  ₹ 3459.61  </t>
  </si>
  <si>
    <t xml:space="preserve">  ₹ 1475.0  </t>
  </si>
  <si>
    <t xml:space="preserve">  ₹ 4721.7  </t>
  </si>
  <si>
    <t xml:space="preserve">  ₹ 3712.35  </t>
  </si>
  <si>
    <t xml:space="preserve">  ₹ 1612.93  </t>
  </si>
  <si>
    <t xml:space="preserve">  ₹ 149.11  </t>
  </si>
  <si>
    <t xml:space="preserve">  ₹ 2310.82  </t>
  </si>
  <si>
    <t xml:space="preserve">  ₹ 2116.09  </t>
  </si>
  <si>
    <t xml:space="preserve">  ₹ 608.57  </t>
  </si>
  <si>
    <t xml:space="preserve">  ₹ 60.28  </t>
  </si>
  <si>
    <t xml:space="preserve">  ₹ 1196.42  </t>
  </si>
  <si>
    <t xml:space="preserve">  ₹ 1050.64  </t>
  </si>
  <si>
    <t xml:space="preserve">  ₹ 2687.49  </t>
  </si>
  <si>
    <t xml:space="preserve">  ₹ 61.5  </t>
  </si>
  <si>
    <t xml:space="preserve">  ₹ 1612.82  </t>
  </si>
  <si>
    <t xml:space="preserve">  ₹ 4696.64  </t>
  </si>
  <si>
    <t xml:space="preserve">  ₹ 2487.19  </t>
  </si>
  <si>
    <t xml:space="preserve">  ₹ 900.97  </t>
  </si>
  <si>
    <t xml:space="preserve">  ₹ 1222.4  </t>
  </si>
  <si>
    <t xml:space="preserve">  ₹ 3895.62  </t>
  </si>
  <si>
    <t xml:space="preserve">  ₹ 927.89  </t>
  </si>
  <si>
    <t xml:space="preserve">  ₹ 4974.14  </t>
  </si>
  <si>
    <t xml:space="preserve">  ₹ 508.94  </t>
  </si>
  <si>
    <t xml:space="preserve">  ₹ 2537.2  </t>
  </si>
  <si>
    <t xml:space="preserve">  ₹ 4812.41  </t>
  </si>
  <si>
    <t xml:space="preserve">  ₹ 2462.66  </t>
  </si>
  <si>
    <t xml:space="preserve">  ₹ 4987.71  </t>
  </si>
  <si>
    <t xml:space="preserve">  ₹ 635.28  </t>
  </si>
  <si>
    <t xml:space="preserve">  ₹ 1563.78  </t>
  </si>
  <si>
    <t xml:space="preserve">  ₹ 2595.42  </t>
  </si>
  <si>
    <t xml:space="preserve">  ₹ 1291.82  </t>
  </si>
  <si>
    <t xml:space="preserve">  ₹ 1046.26  </t>
  </si>
  <si>
    <t xml:space="preserve">  ₹ 4342.53  </t>
  </si>
  <si>
    <t xml:space="preserve">  ₹ 2468.29  </t>
  </si>
  <si>
    <t xml:space="preserve">  ₹ 3139.99  </t>
  </si>
  <si>
    <t xml:space="preserve">  ₹ 2543.36  </t>
  </si>
  <si>
    <t xml:space="preserve">  ₹ 3288.39  </t>
  </si>
  <si>
    <t xml:space="preserve">  ₹ 1239.09  </t>
  </si>
  <si>
    <t xml:space="preserve">  ₹ 3639.3  </t>
  </si>
  <si>
    <t xml:space="preserve">  ₹ 287.17  </t>
  </si>
  <si>
    <t xml:space="preserve">  ₹ 2934.3  </t>
  </si>
  <si>
    <t xml:space="preserve">  ₹ 4632.85  </t>
  </si>
  <si>
    <t xml:space="preserve">  ₹ 2882.25  </t>
  </si>
  <si>
    <t xml:space="preserve">  ₹ 816.54  </t>
  </si>
  <si>
    <t xml:space="preserve">  ₹ 4660.82  </t>
  </si>
  <si>
    <t xml:space="preserve">  ₹ 3219.88  </t>
  </si>
  <si>
    <t xml:space="preserve">  ₹ 3988.52  </t>
  </si>
  <si>
    <t xml:space="preserve">  ₹ 4052.42  </t>
  </si>
  <si>
    <t xml:space="preserve">  ₹ 2146.24  </t>
  </si>
  <si>
    <t xml:space="preserve">  ₹ 3551.76  </t>
  </si>
  <si>
    <t xml:space="preserve">  ₹ 4067.28  </t>
  </si>
  <si>
    <t xml:space="preserve">  ₹ 2792.2  </t>
  </si>
  <si>
    <t xml:space="preserve">  ₹ 2735.74  </t>
  </si>
  <si>
    <t xml:space="preserve">  ₹ 4535.38  </t>
  </si>
  <si>
    <t xml:space="preserve">  ₹ 2471.73  </t>
  </si>
  <si>
    <t xml:space="preserve">  ₹ 1786.35  </t>
  </si>
  <si>
    <t xml:space="preserve">  ₹ 523.42  </t>
  </si>
  <si>
    <t xml:space="preserve">  ₹ 2248.71  </t>
  </si>
  <si>
    <t xml:space="preserve">  ₹ 401.64  </t>
  </si>
  <si>
    <t xml:space="preserve">  ₹ 3981.2  </t>
  </si>
  <si>
    <t xml:space="preserve">  ₹ 2206.58  </t>
  </si>
  <si>
    <t xml:space="preserve">  ₹ 2443.69  </t>
  </si>
  <si>
    <t xml:space="preserve">  ₹ 3497.98  </t>
  </si>
  <si>
    <t xml:space="preserve">  ₹ 1792.05  </t>
  </si>
  <si>
    <t xml:space="preserve">  ₹ 667.0  </t>
  </si>
  <si>
    <t xml:space="preserve">  ₹ 357.92  </t>
  </si>
  <si>
    <t xml:space="preserve">  ₹ 2632.58  </t>
  </si>
  <si>
    <t xml:space="preserve">  ₹ 4456.67  </t>
  </si>
  <si>
    <t xml:space="preserve">  ₹ 1493.88  </t>
  </si>
  <si>
    <t xml:space="preserve">  ₹ 2782.08  </t>
  </si>
  <si>
    <t xml:space="preserve">  ₹ 2919.0  </t>
  </si>
  <si>
    <t xml:space="preserve">  ₹ 2894.18  </t>
  </si>
  <si>
    <t xml:space="preserve">  ₹ 4756.55  </t>
  </si>
  <si>
    <t xml:space="preserve">  ₹ 282.61  </t>
  </si>
  <si>
    <t xml:space="preserve">  ₹ 1308.58  </t>
  </si>
  <si>
    <t xml:space="preserve">  ₹ 1623.63  </t>
  </si>
  <si>
    <t xml:space="preserve">  ₹ 4775.04  </t>
  </si>
  <si>
    <t xml:space="preserve">  ₹ 4398.16  </t>
  </si>
  <si>
    <t xml:space="preserve">  ₹ 2594.42  </t>
  </si>
  <si>
    <t xml:space="preserve">  ₹ 3578.77  </t>
  </si>
  <si>
    <t xml:space="preserve">  ₹ 2890.95  </t>
  </si>
  <si>
    <t xml:space="preserve">  ₹ 4916.17  </t>
  </si>
  <si>
    <t xml:space="preserve">  ₹ 287.99  </t>
  </si>
  <si>
    <t xml:space="preserve">  ₹ 530.04  </t>
  </si>
  <si>
    <t xml:space="preserve">  ₹ 3587.74  </t>
  </si>
  <si>
    <t xml:space="preserve">  ₹ 3365.28  </t>
  </si>
  <si>
    <t xml:space="preserve">  ₹ 1896.35  </t>
  </si>
  <si>
    <t xml:space="preserve">  ₹ 2759.26  </t>
  </si>
  <si>
    <t xml:space="preserve">  ₹ 728.41  </t>
  </si>
  <si>
    <t xml:space="preserve">  ₹ 3883.38  </t>
  </si>
  <si>
    <t xml:space="preserve">  ₹ 479.58  </t>
  </si>
  <si>
    <t xml:space="preserve">  ₹ 978.15  </t>
  </si>
  <si>
    <t xml:space="preserve">  ₹ 4133.92  </t>
  </si>
  <si>
    <t xml:space="preserve">  ₹ 3155.97  </t>
  </si>
  <si>
    <t xml:space="preserve">  ₹ 1830.61  </t>
  </si>
  <si>
    <t xml:space="preserve">  ₹ 2278.9  </t>
  </si>
  <si>
    <t xml:space="preserve">  ₹ 3752.68  </t>
  </si>
  <si>
    <t xml:space="preserve">  ₹ 2650.95  </t>
  </si>
  <si>
    <t xml:space="preserve">  ₹ 1509.98  </t>
  </si>
  <si>
    <t xml:space="preserve">  ₹ 1712.43  </t>
  </si>
  <si>
    <t xml:space="preserve">  ₹ 2678.99  </t>
  </si>
  <si>
    <t xml:space="preserve">  ₹ 702.44  </t>
  </si>
  <si>
    <t xml:space="preserve">  ₹ 1533.36  </t>
  </si>
  <si>
    <t xml:space="preserve">  ₹ 1945.27  </t>
  </si>
  <si>
    <t xml:space="preserve">  ₹ 1969.09  </t>
  </si>
  <si>
    <t xml:space="preserve">  ₹ 3161.4  </t>
  </si>
  <si>
    <t xml:space="preserve">  ₹ 3414.54  </t>
  </si>
  <si>
    <t xml:space="preserve">  ₹ 3650.89  </t>
  </si>
  <si>
    <t xml:space="preserve">  ₹ 3610.21  </t>
  </si>
  <si>
    <t xml:space="preserve">  ₹ 4754.02  </t>
  </si>
  <si>
    <t xml:space="preserve">  ₹ 359.41  </t>
  </si>
  <si>
    <t xml:space="preserve">  ₹ 2035.68  </t>
  </si>
  <si>
    <t xml:space="preserve">  ₹ 1454.8  </t>
  </si>
  <si>
    <t xml:space="preserve">  ₹ 4865.33  </t>
  </si>
  <si>
    <t xml:space="preserve">  ₹ 2530.15  </t>
  </si>
  <si>
    <t xml:space="preserve">  ₹ 3161.09  </t>
  </si>
  <si>
    <t xml:space="preserve">  ₹ 4271.99  </t>
  </si>
  <si>
    <t xml:space="preserve">  ₹ 4171.83  </t>
  </si>
  <si>
    <t xml:space="preserve">  ₹ 4906.17  </t>
  </si>
  <si>
    <t xml:space="preserve">  ₹ 4929.55  </t>
  </si>
  <si>
    <t xml:space="preserve">  ₹ 3835.64  </t>
  </si>
  <si>
    <t xml:space="preserve">  ₹ 2747.66  </t>
  </si>
  <si>
    <t xml:space="preserve">  ₹ 444.05  </t>
  </si>
  <si>
    <t xml:space="preserve">  ₹ 1394.74  </t>
  </si>
  <si>
    <t xml:space="preserve">  ₹ 2315.83  </t>
  </si>
  <si>
    <t xml:space="preserve">  ₹ 556.72  </t>
  </si>
  <si>
    <t xml:space="preserve">  ₹ 4658.44  </t>
  </si>
  <si>
    <t xml:space="preserve">  ₹ 1139.45  </t>
  </si>
  <si>
    <t xml:space="preserve">  ₹ 3967.25  </t>
  </si>
  <si>
    <t xml:space="preserve">  ₹ 4298.74  </t>
  </si>
  <si>
    <t xml:space="preserve">  ₹ 157.15  </t>
  </si>
  <si>
    <t xml:space="preserve">  ₹ 1170.07  </t>
  </si>
  <si>
    <t xml:space="preserve">  ₹ 2097.84  </t>
  </si>
  <si>
    <t xml:space="preserve">  ₹ 1314.0  </t>
  </si>
  <si>
    <t xml:space="preserve">  ₹ 4625.33  </t>
  </si>
  <si>
    <t xml:space="preserve">  ₹ 4200.08  </t>
  </si>
  <si>
    <t xml:space="preserve">  ₹ 3466.11  </t>
  </si>
  <si>
    <t xml:space="preserve">  ₹ 3016.9  </t>
  </si>
  <si>
    <t xml:space="preserve">  ₹ 502.86  </t>
  </si>
  <si>
    <t xml:space="preserve">  ₹ 2041.42  </t>
  </si>
  <si>
    <t xml:space="preserve">  ₹ 2443.57  </t>
  </si>
  <si>
    <t xml:space="preserve">  ₹ 1127.86  </t>
  </si>
  <si>
    <t xml:space="preserve">  ₹ 1656.82  </t>
  </si>
  <si>
    <t xml:space="preserve">  ₹ 3592.89  </t>
  </si>
  <si>
    <t xml:space="preserve">  ₹ 4248.5  </t>
  </si>
  <si>
    <t xml:space="preserve">  ₹ 709.97  </t>
  </si>
  <si>
    <t xml:space="preserve">  ₹ 4148.48  </t>
  </si>
  <si>
    <t xml:space="preserve">  ₹ 3472.51  </t>
  </si>
  <si>
    <t xml:space="preserve">  ₹ 1586.02  </t>
  </si>
  <si>
    <t xml:space="preserve">  ₹ 1621.07  </t>
  </si>
  <si>
    <t xml:space="preserve">  ₹ 421.05  </t>
  </si>
  <si>
    <t xml:space="preserve">  ₹ 688.98  </t>
  </si>
  <si>
    <t xml:space="preserve">  ₹ 3160.61  </t>
  </si>
  <si>
    <t xml:space="preserve">  ₹ 4849.6  </t>
  </si>
  <si>
    <t xml:space="preserve">  ₹ 2051.0  </t>
  </si>
  <si>
    <t xml:space="preserve">  ₹ 1941.56  </t>
  </si>
  <si>
    <t xml:space="preserve">  ₹ 4266.36  </t>
  </si>
  <si>
    <t xml:space="preserve">  ₹ 2101.32  </t>
  </si>
  <si>
    <t xml:space="preserve">  ₹ 3380.14  </t>
  </si>
  <si>
    <t xml:space="preserve">  ₹ 738.06  </t>
  </si>
  <si>
    <t xml:space="preserve">  ₹ 2615.48  </t>
  </si>
  <si>
    <t xml:space="preserve">  ₹ 902.38  </t>
  </si>
  <si>
    <t xml:space="preserve">  ₹ 1249.17  </t>
  </si>
  <si>
    <t xml:space="preserve">  ₹ 710.06  </t>
  </si>
  <si>
    <t xml:space="preserve">  ₹ 2346.8  </t>
  </si>
  <si>
    <t xml:space="preserve">  ₹ 2888.49  </t>
  </si>
  <si>
    <t xml:space="preserve">  ₹ 2387.52  </t>
  </si>
  <si>
    <t xml:space="preserve">  ₹ 1370.52  </t>
  </si>
  <si>
    <t xml:space="preserve">  ₹ 2188.45  </t>
  </si>
  <si>
    <t xml:space="preserve">  ₹ 3325.96  </t>
  </si>
  <si>
    <t xml:space="preserve">  ₹ 442.11  </t>
  </si>
  <si>
    <t xml:space="preserve">  ₹ 1006.14  </t>
  </si>
  <si>
    <t xml:space="preserve">  ₹ 3031.17  </t>
  </si>
  <si>
    <t xml:space="preserve">  ₹ 4020.09  </t>
  </si>
  <si>
    <t xml:space="preserve">  ₹ 2594.71  </t>
  </si>
  <si>
    <t xml:space="preserve">  ₹ 3120.19  </t>
  </si>
  <si>
    <t xml:space="preserve">  ₹ 1324.52  </t>
  </si>
  <si>
    <t xml:space="preserve">  ₹ 4483.85  </t>
  </si>
  <si>
    <t xml:space="preserve">  ₹ 2790.11  </t>
  </si>
  <si>
    <t xml:space="preserve">  ₹ 1768.6  </t>
  </si>
  <si>
    <t xml:space="preserve">  ₹ 4095.1  </t>
  </si>
  <si>
    <t xml:space="preserve">  ₹ 4943.03  </t>
  </si>
  <si>
    <t xml:space="preserve">  ₹ 2037.41  </t>
  </si>
  <si>
    <t xml:space="preserve">  ₹ 4114.66  </t>
  </si>
  <si>
    <t xml:space="preserve">  ₹ 975.31  </t>
  </si>
  <si>
    <t xml:space="preserve">  ₹ 3519.63  </t>
  </si>
  <si>
    <t xml:space="preserve">  ₹ 4154.3  </t>
  </si>
  <si>
    <t xml:space="preserve">  ₹ 3450.36  </t>
  </si>
  <si>
    <t xml:space="preserve">  ₹ 3350.32  </t>
  </si>
  <si>
    <t xml:space="preserve">  ₹ 3290.89  </t>
  </si>
  <si>
    <t xml:space="preserve">  ₹ 1236.25  </t>
  </si>
  <si>
    <t xml:space="preserve">  ₹ 2937.94  </t>
  </si>
  <si>
    <t xml:space="preserve">  ₹ 737.9  </t>
  </si>
  <si>
    <t xml:space="preserve">  ₹ 1861.2  </t>
  </si>
  <si>
    <t xml:space="preserve">  ₹ 2013.12  </t>
  </si>
  <si>
    <t xml:space="preserve">  ₹ 2449.21  </t>
  </si>
  <si>
    <t xml:space="preserve">  ₹ 1281.65  </t>
  </si>
  <si>
    <t xml:space="preserve">  ₹ 1234.69  </t>
  </si>
  <si>
    <t xml:space="preserve">  ₹ 1134.67  </t>
  </si>
  <si>
    <t xml:space="preserve">  ₹ 621.05  </t>
  </si>
  <si>
    <t xml:space="preserve">  ₹ 3067.05  </t>
  </si>
  <si>
    <t xml:space="preserve">  ₹ 2947.22  </t>
  </si>
  <si>
    <t xml:space="preserve">  ₹ 4573.69  </t>
  </si>
  <si>
    <t xml:space="preserve">  ₹ 4766.53  </t>
  </si>
  <si>
    <t xml:space="preserve">  ₹ 4771.99  </t>
  </si>
  <si>
    <t xml:space="preserve">  ₹ 4762.87  </t>
  </si>
  <si>
    <t xml:space="preserve">  ₹ 3184.65  </t>
  </si>
  <si>
    <t xml:space="preserve">  ₹ 2588.67  </t>
  </si>
  <si>
    <t xml:space="preserve">  ₹ 2981.5  </t>
  </si>
  <si>
    <t xml:space="preserve">  ₹ 3102.73  </t>
  </si>
  <si>
    <t xml:space="preserve">  ₹ 689.66  </t>
  </si>
  <si>
    <t xml:space="preserve">  ₹ 3993.39  </t>
  </si>
  <si>
    <t xml:space="preserve">  ₹ 3049.33  </t>
  </si>
  <si>
    <t xml:space="preserve">  ₹ 1702.82  </t>
  </si>
  <si>
    <t xml:space="preserve">  ₹ 4287.21  </t>
  </si>
  <si>
    <t xml:space="preserve">  ₹ 2684.5  </t>
  </si>
  <si>
    <t xml:space="preserve">  ₹ 665.89  </t>
  </si>
  <si>
    <t xml:space="preserve">  ₹ 1481.76  </t>
  </si>
  <si>
    <t xml:space="preserve">  ₹ 2757.06  </t>
  </si>
  <si>
    <t xml:space="preserve">  ₹ 2273.91  </t>
  </si>
  <si>
    <t xml:space="preserve">  ₹ 3496.15  </t>
  </si>
  <si>
    <t xml:space="preserve">  ₹ 4402.66  </t>
  </si>
  <si>
    <t xml:space="preserve">  ₹ 4334.58  </t>
  </si>
  <si>
    <t xml:space="preserve">  ₹ 4646.55  </t>
  </si>
  <si>
    <t xml:space="preserve">  ₹ 320.73  </t>
  </si>
  <si>
    <t xml:space="preserve">  ₹ 86.59  </t>
  </si>
  <si>
    <t xml:space="preserve">  ₹ 2701.39  </t>
  </si>
  <si>
    <t xml:space="preserve">  ₹ 2361.05  </t>
  </si>
  <si>
    <t xml:space="preserve">  ₹ 4100.62  </t>
  </si>
  <si>
    <t xml:space="preserve">  ₹ 4906.85  </t>
  </si>
  <si>
    <t xml:space="preserve">  ₹ 4132.79  </t>
  </si>
  <si>
    <t xml:space="preserve">  ₹ 4984.21  </t>
  </si>
  <si>
    <t xml:space="preserve">  ₹ 4840.33  </t>
  </si>
  <si>
    <t xml:space="preserve">  ₹ 4337.61  </t>
  </si>
  <si>
    <t xml:space="preserve">  ₹ 2985.63  </t>
  </si>
  <si>
    <t xml:space="preserve">  ₹ 1922.21  </t>
  </si>
  <si>
    <t xml:space="preserve">  ₹ 2427.46  </t>
  </si>
  <si>
    <t xml:space="preserve">  ₹ 3139.36  </t>
  </si>
  <si>
    <t xml:space="preserve">  ₹ 121.19  </t>
  </si>
  <si>
    <t xml:space="preserve">  ₹ 3808.23  </t>
  </si>
  <si>
    <t xml:space="preserve">  ₹ 1330.62  </t>
  </si>
  <si>
    <t xml:space="preserve">  ₹ 4470.91  </t>
  </si>
  <si>
    <t xml:space="preserve">  ₹ 3461.15  </t>
  </si>
  <si>
    <t xml:space="preserve">  ₹ 1569.31  </t>
  </si>
  <si>
    <t xml:space="preserve">  ₹ 1233.12  </t>
  </si>
  <si>
    <t xml:space="preserve">  ₹ 355.72  </t>
  </si>
  <si>
    <t xml:space="preserve">  ₹ 3841.05  </t>
  </si>
  <si>
    <t xml:space="preserve">  ₹ 437.59  </t>
  </si>
  <si>
    <t xml:space="preserve">  ₹ 3125.07  </t>
  </si>
  <si>
    <t xml:space="preserve">  ₹ 4243.98  </t>
  </si>
  <si>
    <t xml:space="preserve">  ₹ 1935.41  </t>
  </si>
  <si>
    <t xml:space="preserve">  ₹ 1142.53  </t>
  </si>
  <si>
    <t xml:space="preserve">  ₹ 2873.53  </t>
  </si>
  <si>
    <t xml:space="preserve">  ₹ 295.82  </t>
  </si>
  <si>
    <t xml:space="preserve">  ₹ 2311.25  </t>
  </si>
  <si>
    <t xml:space="preserve">  ₹ 1291.91  </t>
  </si>
  <si>
    <t xml:space="preserve">  ₹ 1724.24  </t>
  </si>
  <si>
    <t xml:space="preserve">  ₹ 3597.2  </t>
  </si>
  <si>
    <t xml:space="preserve">  ₹ 1675.51  </t>
  </si>
  <si>
    <t xml:space="preserve">  ₹ 433.54  </t>
  </si>
  <si>
    <t xml:space="preserve">  ₹ 3760.25  </t>
  </si>
  <si>
    <t xml:space="preserve">  ₹ 4264.46  </t>
  </si>
  <si>
    <t xml:space="preserve">  ₹ 700.49  </t>
  </si>
  <si>
    <t xml:space="preserve">  ₹ 2505.41  </t>
  </si>
  <si>
    <t xml:space="preserve">  ₹ 2742.67  </t>
  </si>
  <si>
    <t xml:space="preserve">  ₹ 3271.62  </t>
  </si>
  <si>
    <t xml:space="preserve">  ₹ 241.85  </t>
  </si>
  <si>
    <t xml:space="preserve">  ₹ 282.94  </t>
  </si>
  <si>
    <t xml:space="preserve">  ₹ 2009.1  </t>
  </si>
  <si>
    <t xml:space="preserve">  ₹ 4848.98  </t>
  </si>
  <si>
    <t xml:space="preserve">  ₹ 4384.64  </t>
  </si>
  <si>
    <t xml:space="preserve">  ₹ 1222.15  </t>
  </si>
  <si>
    <t xml:space="preserve">  ₹ 1485.72  </t>
  </si>
  <si>
    <t xml:space="preserve">  ₹ 2278.87  </t>
  </si>
  <si>
    <t xml:space="preserve">  ₹ 1595.35  </t>
  </si>
  <si>
    <t xml:space="preserve">  ₹ 2315.0  </t>
  </si>
  <si>
    <t xml:space="preserve">  ₹ 2466.18  </t>
  </si>
  <si>
    <t xml:space="preserve">  ₹ 117.63  </t>
  </si>
  <si>
    <t xml:space="preserve">  ₹ 2900.14  </t>
  </si>
  <si>
    <t xml:space="preserve">  ₹ 1130.6  </t>
  </si>
  <si>
    <t xml:space="preserve">  ₹ 3813.62  </t>
  </si>
  <si>
    <t xml:space="preserve">  ₹ 834.32  </t>
  </si>
  <si>
    <t xml:space="preserve">  ₹ 560.92  </t>
  </si>
  <si>
    <t xml:space="preserve">  ₹ 333.69  </t>
  </si>
  <si>
    <t xml:space="preserve">  ₹ 2302.62  </t>
  </si>
  <si>
    <t xml:space="preserve">  ₹ 1074.62  </t>
  </si>
  <si>
    <t xml:space="preserve">  ₹ 1727.12  </t>
  </si>
  <si>
    <t xml:space="preserve">  ₹ 224.32  </t>
  </si>
  <si>
    <t xml:space="preserve">  ₹ 1069.73  </t>
  </si>
  <si>
    <t xml:space="preserve">  ₹ 2254.99  </t>
  </si>
  <si>
    <t xml:space="preserve">  ₹ 1000.18  </t>
  </si>
  <si>
    <t xml:space="preserve">  ₹ 4337.85  </t>
  </si>
  <si>
    <t xml:space="preserve">  ₹ 4310.31  </t>
  </si>
  <si>
    <t xml:space="preserve">  ₹ 2607.31  </t>
  </si>
  <si>
    <t xml:space="preserve">  ₹ 1525.13  </t>
  </si>
  <si>
    <t xml:space="preserve">  ₹ 959.73  </t>
  </si>
  <si>
    <t xml:space="preserve">  ₹ 3745.69  </t>
  </si>
  <si>
    <t xml:space="preserve">  ₹ 890.31  </t>
  </si>
  <si>
    <t xml:space="preserve">  ₹ 4055.51  </t>
  </si>
  <si>
    <t xml:space="preserve">  ₹ 3637.25  </t>
  </si>
  <si>
    <t xml:space="preserve">  ₹ 4252.17  </t>
  </si>
  <si>
    <t xml:space="preserve">  ₹ 4682.34  </t>
  </si>
  <si>
    <t xml:space="preserve">  ₹ 2751.06  </t>
  </si>
  <si>
    <t xml:space="preserve">  ₹ 1468.05  </t>
  </si>
  <si>
    <t xml:space="preserve">  ₹ 4275.59  </t>
  </si>
  <si>
    <t xml:space="preserve">  ₹ 1543.91  </t>
  </si>
  <si>
    <t xml:space="preserve">  ₹ 4457.68  </t>
  </si>
  <si>
    <t xml:space="preserve">  ₹ 4535.86  </t>
  </si>
  <si>
    <t xml:space="preserve">  ₹ 332.62  </t>
  </si>
  <si>
    <t xml:space="preserve">  ₹ 1319.24  </t>
  </si>
  <si>
    <t xml:space="preserve">  ₹ 3484.62  </t>
  </si>
  <si>
    <t xml:space="preserve">  ₹ 2631.68  </t>
  </si>
  <si>
    <t xml:space="preserve">  ₹ 4900.03  </t>
  </si>
  <si>
    <t xml:space="preserve">  ₹ 4609.66  </t>
  </si>
  <si>
    <t xml:space="preserve">  ₹ 1969.78  </t>
  </si>
  <si>
    <t xml:space="preserve">  ₹ 1195.22  </t>
  </si>
  <si>
    <t xml:space="preserve">  ₹ 1517.4  </t>
  </si>
  <si>
    <t xml:space="preserve">  ₹ 4502.09  </t>
  </si>
  <si>
    <t xml:space="preserve">  ₹ 4218.43  </t>
  </si>
  <si>
    <t xml:space="preserve">  ₹ 3991.69  </t>
  </si>
  <si>
    <t xml:space="preserve">  ₹ 1974.4  </t>
  </si>
  <si>
    <t xml:space="preserve">  ₹ 319.83  </t>
  </si>
  <si>
    <t xml:space="preserve">  ₹ 984.53  </t>
  </si>
  <si>
    <t xml:space="preserve">  ₹ 450.72  </t>
  </si>
  <si>
    <t xml:space="preserve">  ₹ 2094.88  </t>
  </si>
  <si>
    <t xml:space="preserve">  ₹ 2983.85  </t>
  </si>
  <si>
    <t xml:space="preserve">  ₹ 300.01  </t>
  </si>
  <si>
    <t xml:space="preserve">  ₹ 2868.02  </t>
  </si>
  <si>
    <t xml:space="preserve">  ₹ 2278.67  </t>
  </si>
  <si>
    <t xml:space="preserve">  ₹ 3351.33  </t>
  </si>
  <si>
    <t xml:space="preserve">  ₹ 1190.08  </t>
  </si>
  <si>
    <t xml:space="preserve">  ₹ 4668.14  </t>
  </si>
  <si>
    <t xml:space="preserve">  ₹ 1719.47  </t>
  </si>
  <si>
    <t xml:space="preserve">  ₹ 2025.67  </t>
  </si>
  <si>
    <t xml:space="preserve">  ₹ 2347.81  </t>
  </si>
  <si>
    <t xml:space="preserve">  ₹ 4686.79  </t>
  </si>
  <si>
    <t xml:space="preserve">  ₹ 4298.12  </t>
  </si>
  <si>
    <t xml:space="preserve">  ₹ 3519.29  </t>
  </si>
  <si>
    <t xml:space="preserve">  ₹ 2414.82  </t>
  </si>
  <si>
    <t xml:space="preserve">  ₹ 1088.99  </t>
  </si>
  <si>
    <t xml:space="preserve">  ₹ 1190.41  </t>
  </si>
  <si>
    <t xml:space="preserve">  ₹ 4146.99  </t>
  </si>
  <si>
    <t xml:space="preserve">  ₹ 235.12  </t>
  </si>
  <si>
    <t xml:space="preserve">  ₹ 1591.34  </t>
  </si>
  <si>
    <t xml:space="preserve">  ₹ 2590.29  </t>
  </si>
  <si>
    <t xml:space="preserve">  ₹ 2387.63  </t>
  </si>
  <si>
    <t xml:space="preserve">  ₹ 2953.23  </t>
  </si>
  <si>
    <t xml:space="preserve">  ₹ 3653.66  </t>
  </si>
  <si>
    <t xml:space="preserve">  ₹ 342.3  </t>
  </si>
  <si>
    <t xml:space="preserve">  ₹ 1783.48  </t>
  </si>
  <si>
    <t xml:space="preserve">  ₹ 967.77  </t>
  </si>
  <si>
    <t xml:space="preserve">  ₹ 1534.7  </t>
  </si>
  <si>
    <t xml:space="preserve">  ₹ 3489.85  </t>
  </si>
  <si>
    <t xml:space="preserve">  ₹ 1100.81  </t>
  </si>
  <si>
    <t xml:space="preserve">  ₹ 4739.13  </t>
  </si>
  <si>
    <t xml:space="preserve">  ₹ 3542.8  </t>
  </si>
  <si>
    <t xml:space="preserve">  ₹ 4122.38  </t>
  </si>
  <si>
    <t xml:space="preserve">  ₹ 3144.82  </t>
  </si>
  <si>
    <t xml:space="preserve">  ₹ 63.41  </t>
  </si>
  <si>
    <t xml:space="preserve">  ₹ 4236.05  </t>
  </si>
  <si>
    <t xml:space="preserve">  ₹ 2558.09  </t>
  </si>
  <si>
    <t xml:space="preserve">  ₹ 2258.54  </t>
  </si>
  <si>
    <t xml:space="preserve">  ₹ 1456.09  </t>
  </si>
  <si>
    <t xml:space="preserve">  ₹ 3542.18  </t>
  </si>
  <si>
    <t xml:space="preserve">  ₹ 4965.07  </t>
  </si>
  <si>
    <t xml:space="preserve">  ₹ 3706.78  </t>
  </si>
  <si>
    <t xml:space="preserve">  ₹ 2907.22  </t>
  </si>
  <si>
    <t xml:space="preserve">  ₹ 4201.11  </t>
  </si>
  <si>
    <t xml:space="preserve">  ₹ 1749.34  </t>
  </si>
  <si>
    <t xml:space="preserve">  ₹ 1247.1  </t>
  </si>
  <si>
    <t xml:space="preserve">  ₹ 1218.18  </t>
  </si>
  <si>
    <t xml:space="preserve">  ₹ 4764.96  </t>
  </si>
  <si>
    <t xml:space="preserve">  ₹ 3808.59  </t>
  </si>
  <si>
    <t xml:space="preserve">  ₹ 3457.28  </t>
  </si>
  <si>
    <t xml:space="preserve">  ₹ 3162.92  </t>
  </si>
  <si>
    <t xml:space="preserve">  ₹ 3955.19  </t>
  </si>
  <si>
    <t xml:space="preserve">  ₹ 1122.07  </t>
  </si>
  <si>
    <t xml:space="preserve">  ₹ 3969.86  </t>
  </si>
  <si>
    <t xml:space="preserve">  ₹ 3513.0  </t>
  </si>
  <si>
    <t xml:space="preserve">  ₹ 1350.47  </t>
  </si>
  <si>
    <t xml:space="preserve">  ₹ 210.33  </t>
  </si>
  <si>
    <t xml:space="preserve">  ₹ 1723.01  </t>
  </si>
  <si>
    <t xml:space="preserve">  ₹ 957.95  </t>
  </si>
  <si>
    <t xml:space="preserve">  ₹ 2069.08  </t>
  </si>
  <si>
    <t xml:space="preserve">  ₹ 3233.37  </t>
  </si>
  <si>
    <t xml:space="preserve">  ₹ 1543.96  </t>
  </si>
  <si>
    <t xml:space="preserve">  ₹ 1047.25  </t>
  </si>
  <si>
    <t xml:space="preserve">  ₹ 2408.81  </t>
  </si>
  <si>
    <t xml:space="preserve">  ₹ 557.52  </t>
  </si>
  <si>
    <t xml:space="preserve">  ₹ 4834.47  </t>
  </si>
  <si>
    <t xml:space="preserve">  ₹ 146.27  </t>
  </si>
  <si>
    <t xml:space="preserve">  ₹ 591.98  </t>
  </si>
  <si>
    <t xml:space="preserve">  ₹ 604.08  </t>
  </si>
  <si>
    <t xml:space="preserve">  ₹ 4399.8  </t>
  </si>
  <si>
    <t xml:space="preserve">  ₹ 3380.52  </t>
  </si>
  <si>
    <t xml:space="preserve">  ₹ 4472.35  </t>
  </si>
  <si>
    <t xml:space="preserve">  ₹ 615.47  </t>
  </si>
  <si>
    <t xml:space="preserve">  ₹ 1427.42  </t>
  </si>
  <si>
    <t xml:space="preserve">  ₹ 1258.53  </t>
  </si>
  <si>
    <t xml:space="preserve">  ₹ 3002.35  </t>
  </si>
  <si>
    <t xml:space="preserve">  ₹ 97.24  </t>
  </si>
  <si>
    <t xml:space="preserve">  ₹ 600.2  </t>
  </si>
  <si>
    <t xml:space="preserve">  ₹ 2124.72  </t>
  </si>
  <si>
    <t xml:space="preserve">  ₹ 4673.19  </t>
  </si>
  <si>
    <t xml:space="preserve">  ₹ 1375.57  </t>
  </si>
  <si>
    <t xml:space="preserve">  ₹ 4310.95  </t>
  </si>
  <si>
    <t xml:space="preserve">  ₹ 3936.69  </t>
  </si>
  <si>
    <t xml:space="preserve">  ₹ 3997.1  </t>
  </si>
  <si>
    <t xml:space="preserve">  ₹ 921.32  </t>
  </si>
  <si>
    <t xml:space="preserve">  ₹ 3764.14  </t>
  </si>
  <si>
    <t xml:space="preserve">  ₹ 366.2  </t>
  </si>
  <si>
    <t xml:space="preserve">  ₹ 2055.49  </t>
  </si>
  <si>
    <t xml:space="preserve">  ₹ 1614.19  </t>
  </si>
  <si>
    <t xml:space="preserve">  ₹ 3356.62  </t>
  </si>
  <si>
    <t xml:space="preserve">  ₹ 2594.08  </t>
  </si>
  <si>
    <t xml:space="preserve">  ₹ 729.27  </t>
  </si>
  <si>
    <t xml:space="preserve">  ₹ 3925.85  </t>
  </si>
  <si>
    <t xml:space="preserve">  ₹ 739.63  </t>
  </si>
  <si>
    <t xml:space="preserve">  ₹ 868.83  </t>
  </si>
  <si>
    <t xml:space="preserve">  ₹ 1140.62  </t>
  </si>
  <si>
    <t xml:space="preserve">  ₹ 859.59  </t>
  </si>
  <si>
    <t xml:space="preserve">  ₹ 4418.95  </t>
  </si>
  <si>
    <t xml:space="preserve">  ₹ 2069.05  </t>
  </si>
  <si>
    <t xml:space="preserve">  ₹ 3177.81  </t>
  </si>
  <si>
    <t xml:space="preserve">  ₹ 3085.1  </t>
  </si>
  <si>
    <t xml:space="preserve">  ₹ 2863.74  </t>
  </si>
  <si>
    <t xml:space="preserve">  ₹ 3730.0  </t>
  </si>
  <si>
    <t xml:space="preserve">  ₹ 4440.86  </t>
  </si>
  <si>
    <t xml:space="preserve">  ₹ 580.75  </t>
  </si>
  <si>
    <t xml:space="preserve">  ₹ 1312.71  </t>
  </si>
  <si>
    <t xml:space="preserve">  ₹ 3386.49  </t>
  </si>
  <si>
    <t xml:space="preserve">  ₹ 2872.4  </t>
  </si>
  <si>
    <t xml:space="preserve">  ₹ 1964.15  </t>
  </si>
  <si>
    <t xml:space="preserve">  ₹ 3034.32  </t>
  </si>
  <si>
    <t xml:space="preserve">  ₹ 182.99  </t>
  </si>
  <si>
    <t xml:space="preserve">  ₹ 2257.48  </t>
  </si>
  <si>
    <t xml:space="preserve">  ₹ 4117.13  </t>
  </si>
  <si>
    <t xml:space="preserve">  ₹ 3318.92  </t>
  </si>
  <si>
    <t xml:space="preserve">  ₹ 566.86  </t>
  </si>
  <si>
    <t xml:space="preserve">  ₹ 2750.18  </t>
  </si>
  <si>
    <t xml:space="preserve">  ₹ 1771.52  </t>
  </si>
  <si>
    <t xml:space="preserve">  ₹ 1362.15  </t>
  </si>
  <si>
    <t xml:space="preserve">  ₹ 2927.02  </t>
  </si>
  <si>
    <t xml:space="preserve">  ₹ 2250.91  </t>
  </si>
  <si>
    <t xml:space="preserve">  ₹ 1046.96  </t>
  </si>
  <si>
    <t xml:space="preserve">  ₹ 4934.1  </t>
  </si>
  <si>
    <t xml:space="preserve">  ₹ 2774.24  </t>
  </si>
  <si>
    <t xml:space="preserve">  ₹ 3975.99  </t>
  </si>
  <si>
    <t xml:space="preserve">  ₹ 3536.46  </t>
  </si>
  <si>
    <t xml:space="preserve">  ₹ 3305.94  </t>
  </si>
  <si>
    <t xml:space="preserve">  ₹ 3374.72  </t>
  </si>
  <si>
    <t xml:space="preserve">  ₹ 1566.03  </t>
  </si>
  <si>
    <t xml:space="preserve">  ₹ 1216.16  </t>
  </si>
  <si>
    <t xml:space="preserve">  ₹ 2520.97  </t>
  </si>
  <si>
    <t xml:space="preserve">  ₹ 1742.24  </t>
  </si>
  <si>
    <t xml:space="preserve">  ₹ 622.01  </t>
  </si>
  <si>
    <t xml:space="preserve">  ₹ 3685.03  </t>
  </si>
  <si>
    <t xml:space="preserve">  ₹ 844.94  </t>
  </si>
  <si>
    <t xml:space="preserve">  ₹ 1662.83  </t>
  </si>
  <si>
    <t xml:space="preserve">  ₹ 472.08  </t>
  </si>
  <si>
    <t xml:space="preserve">  ₹ 912.08  </t>
  </si>
  <si>
    <t xml:space="preserve">  ₹ 3573.3  </t>
  </si>
  <si>
    <t xml:space="preserve">  ₹ 3624.97  </t>
  </si>
  <si>
    <t xml:space="preserve">  ₹ 1878.3  </t>
  </si>
  <si>
    <t xml:space="preserve">  ₹ 911.11  </t>
  </si>
  <si>
    <t xml:space="preserve">  ₹ 906.47  </t>
  </si>
  <si>
    <t xml:space="preserve">  ₹ 2289.22  </t>
  </si>
  <si>
    <t xml:space="preserve">  ₹ 1996.64  </t>
  </si>
  <si>
    <t xml:space="preserve">  ₹ 3373.46  </t>
  </si>
  <si>
    <t xml:space="preserve">  ₹ 2945.92  </t>
  </si>
  <si>
    <t xml:space="preserve">  ₹ 845.14  </t>
  </si>
  <si>
    <t xml:space="preserve">  ₹ 4190.28  </t>
  </si>
  <si>
    <t xml:space="preserve">  ₹ 1054.12  </t>
  </si>
  <si>
    <t xml:space="preserve">  ₹ 698.74  </t>
  </si>
  <si>
    <t xml:space="preserve">  ₹ 4904.93  </t>
  </si>
  <si>
    <t xml:space="preserve">  ₹ 4991.09  </t>
  </si>
  <si>
    <t xml:space="preserve">  ₹ 854.68  </t>
  </si>
  <si>
    <t xml:space="preserve">  ₹ 894.48  </t>
  </si>
  <si>
    <t xml:space="preserve">  ₹ 1102.69  </t>
  </si>
  <si>
    <t xml:space="preserve">  ₹ 1615.26  </t>
  </si>
  <si>
    <t xml:space="preserve">  ₹ 1406.9  </t>
  </si>
  <si>
    <t xml:space="preserve">  ₹ 3640.17  </t>
  </si>
  <si>
    <t xml:space="preserve">  ₹ 4966.66  </t>
  </si>
  <si>
    <t xml:space="preserve">  ₹ 3743.59  </t>
  </si>
  <si>
    <t xml:space="preserve">  ₹ 647.7  </t>
  </si>
  <si>
    <t xml:space="preserve">  ₹ 866.42  </t>
  </si>
  <si>
    <t xml:space="preserve">  ₹ 2709.84  </t>
  </si>
  <si>
    <t xml:space="preserve">  ₹ 3591.14  </t>
  </si>
  <si>
    <t xml:space="preserve">  ₹ 3443.98  </t>
  </si>
  <si>
    <t xml:space="preserve">  ₹ 3410.49  </t>
  </si>
  <si>
    <t xml:space="preserve">  ₹ 4781.42  </t>
  </si>
  <si>
    <t xml:space="preserve">  ₹ 3604.93  </t>
  </si>
  <si>
    <t xml:space="preserve">  ₹ 1340.51  </t>
  </si>
  <si>
    <t xml:space="preserve">  ₹ 635.2  </t>
  </si>
  <si>
    <t xml:space="preserve">  ₹ 93.45  </t>
  </si>
  <si>
    <t xml:space="preserve">  ₹ 4364.35  </t>
  </si>
  <si>
    <t xml:space="preserve">  ₹ 1200.4  </t>
  </si>
  <si>
    <t xml:space="preserve">  ₹ 3110.54  </t>
  </si>
  <si>
    <t xml:space="preserve">  ₹ 3717.3  </t>
  </si>
  <si>
    <t xml:space="preserve">  ₹ 523.02  </t>
  </si>
  <si>
    <t xml:space="preserve">  ₹ 2799.71  </t>
  </si>
  <si>
    <t xml:space="preserve">  ₹ 2183.37  </t>
  </si>
  <si>
    <t xml:space="preserve">  ₹ 2492.36  </t>
  </si>
  <si>
    <t xml:space="preserve">  ₹ 3609.42  </t>
  </si>
  <si>
    <t xml:space="preserve">  ₹ 951.21  </t>
  </si>
  <si>
    <t xml:space="preserve">  ₹ 4729.59  </t>
  </si>
  <si>
    <t xml:space="preserve">  ₹ 3861.61  </t>
  </si>
  <si>
    <t xml:space="preserve">  ₹ 2228.35  </t>
  </si>
  <si>
    <t xml:space="preserve">  ₹ 3570.24  </t>
  </si>
  <si>
    <t xml:space="preserve">  ₹ 3197.76  </t>
  </si>
  <si>
    <t xml:space="preserve">  ₹ 745.71  </t>
  </si>
  <si>
    <t xml:space="preserve">  ₹ 992.17  </t>
  </si>
  <si>
    <t xml:space="preserve">  ₹ 4624.16  </t>
  </si>
  <si>
    <t xml:space="preserve">  ₹ 2184.49  </t>
  </si>
  <si>
    <t xml:space="preserve">  ₹ 1011.65  </t>
  </si>
  <si>
    <t xml:space="preserve">  ₹ 1023.5  </t>
  </si>
  <si>
    <t xml:space="preserve">  ₹ 1265.48  </t>
  </si>
  <si>
    <t xml:space="preserve">  ₹ 4354.92  </t>
  </si>
  <si>
    <t xml:space="preserve">  ₹ 3289.01  </t>
  </si>
  <si>
    <t xml:space="preserve">  ₹ 1532.8  </t>
  </si>
  <si>
    <t xml:space="preserve">  ₹ 2189.54  </t>
  </si>
  <si>
    <t xml:space="preserve">  ₹ 3850.99  </t>
  </si>
  <si>
    <t xml:space="preserve">  ₹ 4127.05  </t>
  </si>
  <si>
    <t xml:space="preserve">  ₹ 2242.01  </t>
  </si>
  <si>
    <t xml:space="preserve">  ₹ 2844.97  </t>
  </si>
  <si>
    <t xml:space="preserve">  ₹ 4093.61  </t>
  </si>
  <si>
    <t xml:space="preserve">  ₹ 3434.75  </t>
  </si>
  <si>
    <t xml:space="preserve">  ₹ 4195.38  </t>
  </si>
  <si>
    <t xml:space="preserve">  ₹ 1958.49  </t>
  </si>
  <si>
    <t xml:space="preserve">  ₹ 3951.59  </t>
  </si>
  <si>
    <t xml:space="preserve">  ₹ 2577.08  </t>
  </si>
  <si>
    <t xml:space="preserve">  ₹ 309.78  </t>
  </si>
  <si>
    <t xml:space="preserve">  ₹ 4291.33  </t>
  </si>
  <si>
    <t xml:space="preserve">  ₹ 4394.58  </t>
  </si>
  <si>
    <t xml:space="preserve">  ₹ 1910.47  </t>
  </si>
  <si>
    <t xml:space="preserve">  ₹ 3784.96  </t>
  </si>
  <si>
    <t xml:space="preserve">  ₹ 4495.82  </t>
  </si>
  <si>
    <t xml:space="preserve">  ₹ 2831.23  </t>
  </si>
  <si>
    <t xml:space="preserve">  ₹ 3736.88  </t>
  </si>
  <si>
    <t xml:space="preserve">  ₹ 1311.01  </t>
  </si>
  <si>
    <t xml:space="preserve">  ₹ 536.81  </t>
  </si>
  <si>
    <t xml:space="preserve">  ₹ 3932.14  </t>
  </si>
  <si>
    <t xml:space="preserve">  ₹ 727.38  </t>
  </si>
  <si>
    <t xml:space="preserve">  ₹ 3851.45  </t>
  </si>
  <si>
    <t xml:space="preserve">  ₹ 2461.7  </t>
  </si>
  <si>
    <t xml:space="preserve">  ₹ 3419.33  </t>
  </si>
  <si>
    <t xml:space="preserve">  ₹ 1141.52  </t>
  </si>
  <si>
    <t xml:space="preserve">  ₹ 4705.46  </t>
  </si>
  <si>
    <t xml:space="preserve">  ₹ 159.32  </t>
  </si>
  <si>
    <t xml:space="preserve">  ₹ 4317.95  </t>
  </si>
  <si>
    <t xml:space="preserve">  ₹ 1372.36  </t>
  </si>
  <si>
    <t xml:space="preserve">  ₹ 2936.48  </t>
  </si>
  <si>
    <t xml:space="preserve">  ₹ 1442.69  </t>
  </si>
  <si>
    <t xml:space="preserve">  ₹ 623.32  </t>
  </si>
  <si>
    <t xml:space="preserve">  ₹ 1763.67  </t>
  </si>
  <si>
    <t xml:space="preserve">  ₹ 668.11  </t>
  </si>
  <si>
    <t xml:space="preserve">  ₹ 2654.11  </t>
  </si>
  <si>
    <t xml:space="preserve">  ₹ 4929.73  </t>
  </si>
  <si>
    <t xml:space="preserve">  ₹ 252.62  </t>
  </si>
  <si>
    <t xml:space="preserve">  ₹ 1517.86  </t>
  </si>
  <si>
    <t xml:space="preserve">  ₹ 3970.37  </t>
  </si>
  <si>
    <t xml:space="preserve">  ₹ 1921.07  </t>
  </si>
  <si>
    <t xml:space="preserve">  ₹ 3942.34  </t>
  </si>
  <si>
    <t xml:space="preserve">  ₹ 2403.16  </t>
  </si>
  <si>
    <t xml:space="preserve">  ₹ 1791.83  </t>
  </si>
  <si>
    <t xml:space="preserve">  ₹ 1780.14  </t>
  </si>
  <si>
    <t xml:space="preserve">  ₹ 310.24  </t>
  </si>
  <si>
    <t xml:space="preserve">  ₹ 970.51  </t>
  </si>
  <si>
    <t xml:space="preserve">  ₹ 261.56  </t>
  </si>
  <si>
    <t xml:space="preserve">  ₹ 2559.65  </t>
  </si>
  <si>
    <t xml:space="preserve">  ₹ 2312.45  </t>
  </si>
  <si>
    <t xml:space="preserve">  ₹ 4349.36  </t>
  </si>
  <si>
    <t xml:space="preserve">  ₹ 4173.04  </t>
  </si>
  <si>
    <t xml:space="preserve">  ₹ 400.42  </t>
  </si>
  <si>
    <t xml:space="preserve">  ₹ 3703.93  </t>
  </si>
  <si>
    <t xml:space="preserve">  ₹ 991.63  </t>
  </si>
  <si>
    <t xml:space="preserve">  ₹ 3592.32  </t>
  </si>
  <si>
    <t xml:space="preserve">  ₹ 333.32  </t>
  </si>
  <si>
    <t xml:space="preserve">  ₹ 4995.3  </t>
  </si>
  <si>
    <t xml:space="preserve">  ₹ 1754.32  </t>
  </si>
  <si>
    <t xml:space="preserve">  ₹ 3780.91  </t>
  </si>
  <si>
    <t xml:space="preserve">  ₹ 618.79  </t>
  </si>
  <si>
    <t xml:space="preserve">  ₹ 1542.24  </t>
  </si>
  <si>
    <t xml:space="preserve">  ₹ 169.0  </t>
  </si>
  <si>
    <t xml:space="preserve">  ₹ 2680.22  </t>
  </si>
  <si>
    <t xml:space="preserve">  ₹ 4291.97  </t>
  </si>
  <si>
    <t xml:space="preserve">  ₹ 939.02  </t>
  </si>
  <si>
    <t xml:space="preserve">  ₹ 2254.11  </t>
  </si>
  <si>
    <t xml:space="preserve">  ₹ 563.59  </t>
  </si>
  <si>
    <t xml:space="preserve">  ₹ 1645.51  </t>
  </si>
  <si>
    <t xml:space="preserve">  ₹ 2172.38  </t>
  </si>
  <si>
    <t xml:space="preserve">  ₹ 3124.87  </t>
  </si>
  <si>
    <t xml:space="preserve">  ₹ 4763.11  </t>
  </si>
  <si>
    <t xml:space="preserve">  ₹ 4548.88  </t>
  </si>
  <si>
    <t xml:space="preserve">  ₹ 2471.67  </t>
  </si>
  <si>
    <t xml:space="preserve">  ₹ 3907.86  </t>
  </si>
  <si>
    <t xml:space="preserve">  ₹ 2188.35  </t>
  </si>
  <si>
    <t xml:space="preserve">  ₹ 2588.54  </t>
  </si>
  <si>
    <t xml:space="preserve">  ₹ 3401.87  </t>
  </si>
  <si>
    <t xml:space="preserve">  ₹ 395.11  </t>
  </si>
  <si>
    <t xml:space="preserve">  ₹ 4741.59  </t>
  </si>
  <si>
    <t xml:space="preserve">  ₹ 1825.37  </t>
  </si>
  <si>
    <t xml:space="preserve">  ₹ 2000.75  </t>
  </si>
  <si>
    <t xml:space="preserve">  ₹ 1057.27  </t>
  </si>
  <si>
    <t xml:space="preserve">  ₹ 1648.8  </t>
  </si>
  <si>
    <t xml:space="preserve">  ₹ 1679.69  </t>
  </si>
  <si>
    <t xml:space="preserve">  ₹ 1711.63  </t>
  </si>
  <si>
    <t xml:space="preserve">  ₹ 1089.09  </t>
  </si>
  <si>
    <t xml:space="preserve">  ₹ 2249.76  </t>
  </si>
  <si>
    <t xml:space="preserve">  ₹ 2019.9  </t>
  </si>
  <si>
    <t xml:space="preserve">  ₹ 4035.33  </t>
  </si>
  <si>
    <t xml:space="preserve">  ₹ 68.33  </t>
  </si>
  <si>
    <t xml:space="preserve">  ₹ 4292.63  </t>
  </si>
  <si>
    <t xml:space="preserve">  ₹ 4727.75  </t>
  </si>
  <si>
    <t xml:space="preserve">  ₹ 503.36  </t>
  </si>
  <si>
    <t xml:space="preserve">  ₹ 2082.52  </t>
  </si>
  <si>
    <t xml:space="preserve">  ₹ 4270.59  </t>
  </si>
  <si>
    <t xml:space="preserve">  ₹ 3045.94  </t>
  </si>
  <si>
    <t xml:space="preserve">  ₹ 4338.67  </t>
  </si>
  <si>
    <t xml:space="preserve">  ₹ 682.24  </t>
  </si>
  <si>
    <t xml:space="preserve">  ₹ 2502.76  </t>
  </si>
  <si>
    <t xml:space="preserve">  ₹ 2836.94  </t>
  </si>
  <si>
    <t xml:space="preserve">  ₹ 3553.27  </t>
  </si>
  <si>
    <t xml:space="preserve">  ₹ 1454.68  </t>
  </si>
  <si>
    <t xml:space="preserve">  ₹ 3503.11  </t>
  </si>
  <si>
    <t xml:space="preserve">  ₹ 4068.43  </t>
  </si>
  <si>
    <t xml:space="preserve">  ₹ 808.69  </t>
  </si>
  <si>
    <t xml:space="preserve">  ₹ 737.49  </t>
  </si>
  <si>
    <t xml:space="preserve">  ₹ 5245.86  </t>
  </si>
  <si>
    <t xml:space="preserve">  ₹ 5296.650000000001  </t>
  </si>
  <si>
    <t xml:space="preserve">  ₹ 4467.75  </t>
  </si>
  <si>
    <t xml:space="preserve">  ₹ 4958.780000000001  </t>
  </si>
  <si>
    <t xml:space="preserve">  ₹ 2066.5  </t>
  </si>
  <si>
    <t xml:space="preserve">  ₹ 4879.879999999999  </t>
  </si>
  <si>
    <t xml:space="preserve">  ₹ 4460.71  </t>
  </si>
  <si>
    <t xml:space="preserve">  ₹ 2147.14  </t>
  </si>
  <si>
    <t xml:space="preserve">  ₹ 3146.6000000000004  </t>
  </si>
  <si>
    <t xml:space="preserve">  ₹ 4675.9  </t>
  </si>
  <si>
    <t xml:space="preserve">  ₹ 3742.12  </t>
  </si>
  <si>
    <t xml:space="preserve">  ₹ 5079.68  </t>
  </si>
  <si>
    <t xml:space="preserve">  ₹ 3702.84  </t>
  </si>
  <si>
    <t xml:space="preserve">  ₹ 4925.17  </t>
  </si>
  <si>
    <t xml:space="preserve">  ₹ 2600.93  </t>
  </si>
  <si>
    <t xml:space="preserve">  ₹ 2329.37  </t>
  </si>
  <si>
    <t xml:space="preserve">  ₹ 4381.89  </t>
  </si>
  <si>
    <t xml:space="preserve">  ₹ 2838.27  </t>
  </si>
  <si>
    <t xml:space="preserve">  ₹ 3258.45  </t>
  </si>
  <si>
    <t xml:space="preserve">  ₹ 3397.36  </t>
  </si>
  <si>
    <t xml:space="preserve">  ₹ 683.78  </t>
  </si>
  <si>
    <t xml:space="preserve">  ₹ 5129.11  </t>
  </si>
  <si>
    <t xml:space="preserve">  ₹ 958.76  </t>
  </si>
  <si>
    <t xml:space="preserve">  ₹ 1844.8  </t>
  </si>
  <si>
    <t xml:space="preserve">  ₹ 1438.76  </t>
  </si>
  <si>
    <t xml:space="preserve">  ₹ 3513.74  </t>
  </si>
  <si>
    <t xml:space="preserve">  ₹ 3465.79  </t>
  </si>
  <si>
    <t xml:space="preserve">  ₹ 1441.88  </t>
  </si>
  <si>
    <t xml:space="preserve">  ₹ 2682.53  </t>
  </si>
  <si>
    <t xml:space="preserve">  ₹ 3256.78  </t>
  </si>
  <si>
    <t xml:space="preserve">  ₹ 2841.68  </t>
  </si>
  <si>
    <t xml:space="preserve">  ₹ 1705.71  </t>
  </si>
  <si>
    <t xml:space="preserve">  ₹ 1189.35  </t>
  </si>
  <si>
    <t xml:space="preserve">  ₹ 3563.9700000000003  </t>
  </si>
  <si>
    <t xml:space="preserve">  ₹ 1533.09  </t>
  </si>
  <si>
    <t xml:space="preserve">  ₹ 1492.48  </t>
  </si>
  <si>
    <t xml:space="preserve">  ₹ 1086.89  </t>
  </si>
  <si>
    <t xml:space="preserve">  ₹ 3967.69  </t>
  </si>
  <si>
    <t xml:space="preserve">  ₹ 3183.58  </t>
  </si>
  <si>
    <t xml:space="preserve">  ₹ 4984.39  </t>
  </si>
  <si>
    <t xml:space="preserve">  ₹ 4143.51  </t>
  </si>
  <si>
    <t xml:space="preserve">  ₹ 1636.14  </t>
  </si>
  <si>
    <t xml:space="preserve">  ₹ 2338.66  </t>
  </si>
  <si>
    <t xml:space="preserve">  ₹ 1448.5400000000002  </t>
  </si>
  <si>
    <t xml:space="preserve">  ₹ 2034.15  </t>
  </si>
  <si>
    <t xml:space="preserve">  ₹ 2303.7  </t>
  </si>
  <si>
    <t xml:space="preserve">  ₹ 5186.19  </t>
  </si>
  <si>
    <t xml:space="preserve">  ₹ 753.81  </t>
  </si>
  <si>
    <t xml:space="preserve">  ₹ 5038.74  </t>
  </si>
  <si>
    <t xml:space="preserve">  ₹ 971.57  </t>
  </si>
  <si>
    <t xml:space="preserve">  ₹ 4209.44  </t>
  </si>
  <si>
    <t xml:space="preserve">  ₹ 471.75  </t>
  </si>
  <si>
    <t xml:space="preserve">  ₹ 914.77  </t>
  </si>
  <si>
    <t xml:space="preserve">  ₹ 792.21  </t>
  </si>
  <si>
    <t xml:space="preserve">  ₹ 1751.24  </t>
  </si>
  <si>
    <t xml:space="preserve">  ₹ 2889.67  </t>
  </si>
  <si>
    <t xml:space="preserve">  ₹ 865.76  </t>
  </si>
  <si>
    <t xml:space="preserve">  ₹ 2778.4  </t>
  </si>
  <si>
    <t xml:space="preserve">  ₹ 2658.0600000000004  </t>
  </si>
  <si>
    <t xml:space="preserve">  ₹ 1189.22  </t>
  </si>
  <si>
    <t xml:space="preserve">  ₹ 1420.9  </t>
  </si>
  <si>
    <t xml:space="preserve">  ₹ 3224.84  </t>
  </si>
  <si>
    <t xml:space="preserve">  ₹ 2864.45  </t>
  </si>
  <si>
    <t xml:space="preserve">  ₹ 2558.9500000000003  </t>
  </si>
  <si>
    <t xml:space="preserve">  ₹ 4061.04  </t>
  </si>
  <si>
    <t xml:space="preserve">  ₹ 4076.96  </t>
  </si>
  <si>
    <t xml:space="preserve">  ₹ 4361.7  </t>
  </si>
  <si>
    <t xml:space="preserve">  ₹ 2494.48  </t>
  </si>
  <si>
    <t xml:space="preserve">  ₹ 3218.9  </t>
  </si>
  <si>
    <t xml:space="preserve">  ₹ 5026.1900000000005  </t>
  </si>
  <si>
    <t xml:space="preserve">  ₹ 2475.93  </t>
  </si>
  <si>
    <t xml:space="preserve">  ₹ 2755.56  </t>
  </si>
  <si>
    <t xml:space="preserve">  ₹ 1408.4  </t>
  </si>
  <si>
    <t xml:space="preserve">  ₹ 876.46  </t>
  </si>
  <si>
    <t xml:space="preserve">  ₹ 3555.3500000000004  </t>
  </si>
  <si>
    <t xml:space="preserve">  ₹ 2839.73  </t>
  </si>
  <si>
    <t xml:space="preserve">  ₹ 3219.58  </t>
  </si>
  <si>
    <t xml:space="preserve">  ₹ 569.63  </t>
  </si>
  <si>
    <t xml:space="preserve">  ₹ 297.69  </t>
  </si>
  <si>
    <t xml:space="preserve">  ₹ 4572.21  </t>
  </si>
  <si>
    <t xml:space="preserve">  ₹ 3198.54  </t>
  </si>
  <si>
    <t xml:space="preserve">  ₹ 3651.42  </t>
  </si>
  <si>
    <t xml:space="preserve">  ₹ 692.71  </t>
  </si>
  <si>
    <t xml:space="preserve">  ₹ 4280.06  </t>
  </si>
  <si>
    <t xml:space="preserve">  ₹ 4384.85  </t>
  </si>
  <si>
    <t xml:space="preserve">  ₹ 2299.37  </t>
  </si>
  <si>
    <t xml:space="preserve">  ₹ 2771.02  </t>
  </si>
  <si>
    <t xml:space="preserve">  ₹ 4446.45  </t>
  </si>
  <si>
    <t xml:space="preserve">  ₹ 3964.65  </t>
  </si>
  <si>
    <t xml:space="preserve">  ₹ 526.14  </t>
  </si>
  <si>
    <t xml:space="preserve">  ₹ 4551.599999999999  </t>
  </si>
  <si>
    <t xml:space="preserve">  ₹ 2611.94  </t>
  </si>
  <si>
    <t xml:space="preserve">  ₹ 4228.18  </t>
  </si>
  <si>
    <t xml:space="preserve">  ₹ 2684.83  </t>
  </si>
  <si>
    <t xml:space="preserve">  ₹ 803.71  </t>
  </si>
  <si>
    <t xml:space="preserve">  ₹ 1756.34  </t>
  </si>
  <si>
    <t xml:space="preserve">  ₹ 4321.04  </t>
  </si>
  <si>
    <t xml:space="preserve">  ₹ 4694.21  </t>
  </si>
  <si>
    <t xml:space="preserve">  ₹ 641.18  </t>
  </si>
  <si>
    <t xml:space="preserve">  ₹ 4820.200000000001  </t>
  </si>
  <si>
    <t xml:space="preserve">  ₹ 4880.799999999999  </t>
  </si>
  <si>
    <t xml:space="preserve">  ₹ 1703.64  </t>
  </si>
  <si>
    <t xml:space="preserve">  ₹ 2475.56  </t>
  </si>
  <si>
    <t xml:space="preserve">  ₹ 2073.32  </t>
  </si>
  <si>
    <t xml:space="preserve">  ₹ 2661.54  </t>
  </si>
  <si>
    <t xml:space="preserve">  ₹ 1174.48  </t>
  </si>
  <si>
    <t xml:space="preserve">  ₹ 2696.02  </t>
  </si>
  <si>
    <t xml:space="preserve">  ₹ 4884.12  </t>
  </si>
  <si>
    <t xml:space="preserve">  ₹ 3401.1  </t>
  </si>
  <si>
    <t xml:space="preserve">  ₹ 2765.79  </t>
  </si>
  <si>
    <t xml:space="preserve">  ₹ 4488.370000000001  </t>
  </si>
  <si>
    <t xml:space="preserve">  ₹ 2486.14  </t>
  </si>
  <si>
    <t xml:space="preserve">  ₹ 4003.5  </t>
  </si>
  <si>
    <t xml:space="preserve">  ₹ 2260.81  </t>
  </si>
  <si>
    <t xml:space="preserve">  ₹ 1424.1699999999998  </t>
  </si>
  <si>
    <t xml:space="preserve">  ₹ 3263.96  </t>
  </si>
  <si>
    <t xml:space="preserve">  ₹ 4102.72  </t>
  </si>
  <si>
    <t xml:space="preserve">  ₹ 991.21  </t>
  </si>
  <si>
    <t xml:space="preserve">  ₹ 2760.6000000000004  </t>
  </si>
  <si>
    <t xml:space="preserve">  ₹ 4818.95  </t>
  </si>
  <si>
    <t xml:space="preserve">  ₹ 4995.55  </t>
  </si>
  <si>
    <t xml:space="preserve">  ₹ 2971.75  </t>
  </si>
  <si>
    <t xml:space="preserve">  ₹ 3307.75  </t>
  </si>
  <si>
    <t xml:space="preserve">  ₹ 1266.25  </t>
  </si>
  <si>
    <t xml:space="preserve">  ₹ 385.83  </t>
  </si>
  <si>
    <t xml:space="preserve">  ₹ 4212.55  </t>
  </si>
  <si>
    <t xml:space="preserve">  ₹ 2596.61  </t>
  </si>
  <si>
    <t xml:space="preserve">  ₹ 533.5799999999999  </t>
  </si>
  <si>
    <t xml:space="preserve">  ₹ 2191.19  </t>
  </si>
  <si>
    <t xml:space="preserve">  ₹ 2193.22  </t>
  </si>
  <si>
    <t xml:space="preserve">  ₹ 1389.35  </t>
  </si>
  <si>
    <t xml:space="preserve">  ₹ 3388.84  </t>
  </si>
  <si>
    <t xml:space="preserve">  ₹ 2867.36  </t>
  </si>
  <si>
    <t xml:space="preserve">  ₹ 4645.35  </t>
  </si>
  <si>
    <t xml:space="preserve">  ₹ 2384.38  </t>
  </si>
  <si>
    <t xml:space="preserve">  ₹ 4234.92  </t>
  </si>
  <si>
    <t xml:space="preserve">  ₹ 2462.63  </t>
  </si>
  <si>
    <t xml:space="preserve">  ₹ 4275.96  </t>
  </si>
  <si>
    <t xml:space="preserve">  ₹ 2220.9  </t>
  </si>
  <si>
    <t xml:space="preserve">  ₹ 1462.19  </t>
  </si>
  <si>
    <t xml:space="preserve">  ₹ 492.68  </t>
  </si>
  <si>
    <t xml:space="preserve">  ₹ 2521.77  </t>
  </si>
  <si>
    <t xml:space="preserve">  ₹ 3007.4700000000003  </t>
  </si>
  <si>
    <t xml:space="preserve">  ₹ 1729.81  </t>
  </si>
  <si>
    <t xml:space="preserve">  ₹ 860.95  </t>
  </si>
  <si>
    <t xml:space="preserve">  ₹ 4825.92  </t>
  </si>
  <si>
    <t xml:space="preserve">  ₹ 4294.85  </t>
  </si>
  <si>
    <t xml:space="preserve">  ₹ 1891.02  </t>
  </si>
  <si>
    <t xml:space="preserve">  ₹ 1611.92  </t>
  </si>
  <si>
    <t xml:space="preserve">  ₹ 2742.97  </t>
  </si>
  <si>
    <t xml:space="preserve">  ₹ 4758.110000000001  </t>
  </si>
  <si>
    <t xml:space="preserve">  ₹ 1703.02  </t>
  </si>
  <si>
    <t xml:space="preserve">  ₹ 3606.09  </t>
  </si>
  <si>
    <t xml:space="preserve">  ₹ 1367.76  </t>
  </si>
  <si>
    <t xml:space="preserve">  ₹ 316.39  </t>
  </si>
  <si>
    <t xml:space="preserve">  ₹ 4188.66  </t>
  </si>
  <si>
    <t xml:space="preserve">  ₹ 1258.3000000000002  </t>
  </si>
  <si>
    <t xml:space="preserve">  ₹ 3746.0  </t>
  </si>
  <si>
    <t xml:space="preserve">  ₹ 1745.52  </t>
  </si>
  <si>
    <t xml:space="preserve">  ₹ 4949.95  </t>
  </si>
  <si>
    <t xml:space="preserve">  ₹ 3625.35  </t>
  </si>
  <si>
    <t xml:space="preserve">  ₹ 2693.33  </t>
  </si>
  <si>
    <t xml:space="preserve">  ₹ 4166.95  </t>
  </si>
  <si>
    <t xml:space="preserve">  ₹ 1485.75  </t>
  </si>
  <si>
    <t xml:space="preserve">  ₹ 675.9100000000001  </t>
  </si>
  <si>
    <t xml:space="preserve">  ₹ 4576.5  </t>
  </si>
  <si>
    <t xml:space="preserve">  ₹ 457.84  </t>
  </si>
  <si>
    <t xml:space="preserve">  ₹ 4314.56  </t>
  </si>
  <si>
    <t xml:space="preserve">  ₹ 2532.8700000000003  </t>
  </si>
  <si>
    <t xml:space="preserve">  ₹ 3565.58  </t>
  </si>
  <si>
    <t xml:space="preserve">  ₹ 1528.4  </t>
  </si>
  <si>
    <t xml:space="preserve">  ₹ 423.13  </t>
  </si>
  <si>
    <t xml:space="preserve">  ₹ 3246.33  </t>
  </si>
  <si>
    <t xml:space="preserve">  ₹ 3475.29  </t>
  </si>
  <si>
    <t xml:space="preserve">  ₹ 565.62  </t>
  </si>
  <si>
    <t xml:space="preserve">  ₹ 2406.58  </t>
  </si>
  <si>
    <t xml:space="preserve">  ₹ 4521.57  </t>
  </si>
  <si>
    <t xml:space="preserve">  ₹ 4528.77  </t>
  </si>
  <si>
    <t xml:space="preserve">  ₹ 1004.7  </t>
  </si>
  <si>
    <t xml:space="preserve">  ₹ 1942.55  </t>
  </si>
  <si>
    <t xml:space="preserve">  ₹ 2597.67  </t>
  </si>
  <si>
    <t xml:space="preserve">  ₹ 338.94  </t>
  </si>
  <si>
    <t xml:space="preserve">  ₹ 1143.02  </t>
  </si>
  <si>
    <t xml:space="preserve">  ₹ 4663.339999999999  </t>
  </si>
  <si>
    <t xml:space="preserve">  ₹ 2840.1400000000003  </t>
  </si>
  <si>
    <t xml:space="preserve">  ₹ 5287.05  </t>
  </si>
  <si>
    <t xml:space="preserve">  ₹ 3714.52  </t>
  </si>
  <si>
    <t xml:space="preserve">  ₹ 2027.74  </t>
  </si>
  <si>
    <t xml:space="preserve">  ₹ 4096.48  </t>
  </si>
  <si>
    <t xml:space="preserve">  ₹ 735.95  </t>
  </si>
  <si>
    <t xml:space="preserve">  ₹ 3198.49  </t>
  </si>
  <si>
    <t xml:space="preserve">  ₹ 3036.18  </t>
  </si>
  <si>
    <t xml:space="preserve">  ₹ 1271.99  </t>
  </si>
  <si>
    <t xml:space="preserve">  ₹ 2517.6  </t>
  </si>
  <si>
    <t xml:space="preserve">  ₹ 4261.11  </t>
  </si>
  <si>
    <t xml:space="preserve">  ₹ 4226.56  </t>
  </si>
  <si>
    <t xml:space="preserve">  ₹ 360.54  </t>
  </si>
  <si>
    <t xml:space="preserve">  ₹ 5044.740000000001  </t>
  </si>
  <si>
    <t xml:space="preserve">  ₹ 1870.88  </t>
  </si>
  <si>
    <t xml:space="preserve">  ₹ 2202.87  </t>
  </si>
  <si>
    <t xml:space="preserve">  ₹ 3607.15  </t>
  </si>
  <si>
    <t xml:space="preserve">  ₹ 404.69  </t>
  </si>
  <si>
    <t xml:space="preserve">  ₹ 1170.16  </t>
  </si>
  <si>
    <t xml:space="preserve">  ₹ 2707.25  </t>
  </si>
  <si>
    <t xml:space="preserve">  ₹ 1609.94  </t>
  </si>
  <si>
    <t xml:space="preserve">  ₹ 746.28  </t>
  </si>
  <si>
    <t xml:space="preserve">  ₹ 4869.5  </t>
  </si>
  <si>
    <t xml:space="preserve">  ₹ 531.02  </t>
  </si>
  <si>
    <t xml:space="preserve">  ₹ 167.12  </t>
  </si>
  <si>
    <t xml:space="preserve">  ₹ 234.63  </t>
  </si>
  <si>
    <t xml:space="preserve">  ₹ 1067.53  </t>
  </si>
  <si>
    <t xml:space="preserve">  ₹ 2429.9300000000003  </t>
  </si>
  <si>
    <t xml:space="preserve">  ₹ 4656.58  </t>
  </si>
  <si>
    <t xml:space="preserve">  ₹ 1271.45  </t>
  </si>
  <si>
    <t xml:space="preserve">  ₹ 970.49  </t>
  </si>
  <si>
    <t xml:space="preserve">  ₹ 4003.96  </t>
  </si>
  <si>
    <t xml:space="preserve">  ₹ 2525.27  </t>
  </si>
  <si>
    <t xml:space="preserve">  ₹ 2848.4  </t>
  </si>
  <si>
    <t xml:space="preserve">  ₹ 2002.95  </t>
  </si>
  <si>
    <t xml:space="preserve">  ₹ 4405.8  </t>
  </si>
  <si>
    <t xml:space="preserve">  ₹ 351.6  </t>
  </si>
  <si>
    <t xml:space="preserve">  ₹ 2217.51  </t>
  </si>
  <si>
    <t xml:space="preserve">  ₹ 648.29  </t>
  </si>
  <si>
    <t xml:space="preserve">  ₹ 3054.79  </t>
  </si>
  <si>
    <t xml:space="preserve">  ₹ 2584.35  </t>
  </si>
  <si>
    <t xml:space="preserve">  ₹ 1535.57  </t>
  </si>
  <si>
    <t xml:space="preserve">  ₹ 1072.82  </t>
  </si>
  <si>
    <t xml:space="preserve">  ₹ 634.16  </t>
  </si>
  <si>
    <t xml:space="preserve">  ₹ 3929.26  </t>
  </si>
  <si>
    <t xml:space="preserve">  ₹ 3824.1  </t>
  </si>
  <si>
    <t xml:space="preserve">  ₹ 2365.3500000000004  </t>
  </si>
  <si>
    <t xml:space="preserve">  ₹ 907.63  </t>
  </si>
  <si>
    <t xml:space="preserve">  ₹ 2626.32  </t>
  </si>
  <si>
    <t xml:space="preserve">  ₹ 3255.53  </t>
  </si>
  <si>
    <t xml:space="preserve">  ₹ 4537.94  </t>
  </si>
  <si>
    <t xml:space="preserve">  ₹ 2527.0  </t>
  </si>
  <si>
    <t xml:space="preserve">  ₹ 4391.67  </t>
  </si>
  <si>
    <t xml:space="preserve">  ₹ 2644.54  </t>
  </si>
  <si>
    <t xml:space="preserve">  ₹ 3723.66  </t>
  </si>
  <si>
    <t xml:space="preserve">  ₹ 2449.6400000000003  </t>
  </si>
  <si>
    <t xml:space="preserve">  ₹ 3693.45  </t>
  </si>
  <si>
    <t xml:space="preserve">  ₹ 3552.63  </t>
  </si>
  <si>
    <t xml:space="preserve">  ₹ 267.22  </t>
  </si>
  <si>
    <t xml:space="preserve">  ₹ 4345.25  </t>
  </si>
  <si>
    <t xml:space="preserve">  ₹ 4829.52  </t>
  </si>
  <si>
    <t xml:space="preserve">  ₹ 3042.73  </t>
  </si>
  <si>
    <t xml:space="preserve">  ₹ 4304.7  </t>
  </si>
  <si>
    <t xml:space="preserve">  ₹ 498.31  </t>
  </si>
  <si>
    <t xml:space="preserve">  ₹ 1427.21  </t>
  </si>
  <si>
    <t xml:space="preserve">  ₹ 4420.150000000001  </t>
  </si>
  <si>
    <t xml:space="preserve">  ₹ 878.09  </t>
  </si>
  <si>
    <t xml:space="preserve">  ₹ 3988.7  </t>
  </si>
  <si>
    <t xml:space="preserve">  ₹ 2001.08  </t>
  </si>
  <si>
    <t xml:space="preserve">  ₹ 4163.68  </t>
  </si>
  <si>
    <t xml:space="preserve">  ₹ 799.04  </t>
  </si>
  <si>
    <t xml:space="preserve">  ₹ 1955.56  </t>
  </si>
  <si>
    <t xml:space="preserve">  ₹ 429.29  </t>
  </si>
  <si>
    <t xml:space="preserve">  ₹ 4629.9800000000005  </t>
  </si>
  <si>
    <t xml:space="preserve">  ₹ 2796.88  </t>
  </si>
  <si>
    <t xml:space="preserve">  ₹ 5075.44  </t>
  </si>
  <si>
    <t xml:space="preserve">  ₹ 3947.5  </t>
  </si>
  <si>
    <t xml:space="preserve">  ₹ 595.2  </t>
  </si>
  <si>
    <t xml:space="preserve">  ₹ 3013.49  </t>
  </si>
  <si>
    <t xml:space="preserve">  ₹ 3908.37  </t>
  </si>
  <si>
    <t xml:space="preserve">  ₹ 2307.64  </t>
  </si>
  <si>
    <t xml:space="preserve">  ₹ 4323.71  </t>
  </si>
  <si>
    <t xml:space="preserve">  ₹ 2598.58  </t>
  </si>
  <si>
    <t xml:space="preserve">  ₹ 3710.92  </t>
  </si>
  <si>
    <t xml:space="preserve">  ₹ 1107.45  </t>
  </si>
  <si>
    <t xml:space="preserve">  ₹ 1515.4899999999998  </t>
  </si>
  <si>
    <t xml:space="preserve">  ₹ 2766.05  </t>
  </si>
  <si>
    <t xml:space="preserve">  ₹ 5122.070000000001  </t>
  </si>
  <si>
    <t xml:space="preserve">  ₹ 2937.57  </t>
  </si>
  <si>
    <t xml:space="preserve">  ₹ 336.37  </t>
  </si>
  <si>
    <t xml:space="preserve">  ₹ 1482.88  </t>
  </si>
  <si>
    <t xml:space="preserve">  ₹ 1106.51  </t>
  </si>
  <si>
    <t xml:space="preserve">  ₹ 2637.9100000000003  </t>
  </si>
  <si>
    <t xml:space="preserve">  ₹ 1758.98  </t>
  </si>
  <si>
    <t xml:space="preserve">  ₹ 4138.83  </t>
  </si>
  <si>
    <t xml:space="preserve">  ₹ 3964.63  </t>
  </si>
  <si>
    <t xml:space="preserve">  ₹ 1200.96  </t>
  </si>
  <si>
    <t xml:space="preserve">  ₹ 3286.47  </t>
  </si>
  <si>
    <t xml:space="preserve">  ₹ 4523.360000000001  </t>
  </si>
  <si>
    <t xml:space="preserve">  ₹ 1486.29  </t>
  </si>
  <si>
    <t xml:space="preserve">  ₹ 800.6  </t>
  </si>
  <si>
    <t xml:space="preserve">  ₹ 4625.56  </t>
  </si>
  <si>
    <t xml:space="preserve">  ₹ 1596.65  </t>
  </si>
  <si>
    <t xml:space="preserve">  ₹ 4805.17  </t>
  </si>
  <si>
    <t xml:space="preserve">  ₹ 828.9499999999999  </t>
  </si>
  <si>
    <t xml:space="preserve">  ₹ 3672.89  </t>
  </si>
  <si>
    <t xml:space="preserve">  ₹ 2850.56  </t>
  </si>
  <si>
    <t xml:space="preserve">  ₹ 3565.6000000000004  </t>
  </si>
  <si>
    <t xml:space="preserve">  ₹ 1547.2600000000002  </t>
  </si>
  <si>
    <t xml:space="preserve">  ₹ 2955.51  </t>
  </si>
  <si>
    <t xml:space="preserve">  ₹ 2610.84  </t>
  </si>
  <si>
    <t xml:space="preserve">  ₹ 5043.36  </t>
  </si>
  <si>
    <t xml:space="preserve">  ₹ 2056.35  </t>
  </si>
  <si>
    <t xml:space="preserve">  ₹ 3931.25  </t>
  </si>
  <si>
    <t xml:space="preserve">  ₹ 1875.75  </t>
  </si>
  <si>
    <t xml:space="preserve">  ₹ 5129.1900000000005  </t>
  </si>
  <si>
    <t xml:space="preserve">  ₹ 4856.219999999999  </t>
  </si>
  <si>
    <t xml:space="preserve">  ₹ 4007.980000000001  </t>
  </si>
  <si>
    <t xml:space="preserve">  ₹ 4382.35  </t>
  </si>
  <si>
    <t xml:space="preserve">  ₹ 1994.01  </t>
  </si>
  <si>
    <t xml:space="preserve">  ₹ 1830.27  </t>
  </si>
  <si>
    <t xml:space="preserve">  ₹ 987.41  </t>
  </si>
  <si>
    <t xml:space="preserve">  ₹ 2696.78  </t>
  </si>
  <si>
    <t xml:space="preserve">  ₹ 1004.08  </t>
  </si>
  <si>
    <t xml:space="preserve">  ₹ 1984.34  </t>
  </si>
  <si>
    <t xml:space="preserve">  ₹ 752.24  </t>
  </si>
  <si>
    <t xml:space="preserve">  ₹ 586.18  </t>
  </si>
  <si>
    <t xml:space="preserve">  ₹ 1675.35  </t>
  </si>
  <si>
    <t xml:space="preserve">  ₹ 4255.73  </t>
  </si>
  <si>
    <t xml:space="preserve">  ₹ 3915.41  </t>
  </si>
  <si>
    <t xml:space="preserve">  ₹ 175.29  </t>
  </si>
  <si>
    <t xml:space="preserve">  ₹ 4533.31  </t>
  </si>
  <si>
    <t xml:space="preserve">  ₹ 3049.04  </t>
  </si>
  <si>
    <t xml:space="preserve">  ₹ 3634.58  </t>
  </si>
  <si>
    <t xml:space="preserve">  ₹ 2504.03  </t>
  </si>
  <si>
    <t xml:space="preserve">  ₹ 1306.02  </t>
  </si>
  <si>
    <t xml:space="preserve">  ₹ 1485.34  </t>
  </si>
  <si>
    <t xml:space="preserve">  ₹ 812.9100000000001  </t>
  </si>
  <si>
    <t xml:space="preserve">  ₹ 3186.15  </t>
  </si>
  <si>
    <t xml:space="preserve">  ₹ 4696.85  </t>
  </si>
  <si>
    <t xml:space="preserve">  ₹ 1830.76  </t>
  </si>
  <si>
    <t xml:space="preserve">  ₹ 5088.28  </t>
  </si>
  <si>
    <t xml:space="preserve">  ₹ 4752.24  </t>
  </si>
  <si>
    <t xml:space="preserve">  ₹ 799.27  </t>
  </si>
  <si>
    <t xml:space="preserve">  ₹ 1576.69  </t>
  </si>
  <si>
    <t xml:space="preserve">  ₹ 4462.4  </t>
  </si>
  <si>
    <t xml:space="preserve">  ₹ 3244.76  </t>
  </si>
  <si>
    <t xml:space="preserve">  ₹ 3133.55  </t>
  </si>
  <si>
    <t xml:space="preserve">  ₹ 3418.19  </t>
  </si>
  <si>
    <t xml:space="preserve">  ₹ 863.03  </t>
  </si>
  <si>
    <t xml:space="preserve">  ₹ 3596.6400000000003  </t>
  </si>
  <si>
    <t xml:space="preserve">  ₹ 3880.53  </t>
  </si>
  <si>
    <t xml:space="preserve">  ₹ 1505.44  </t>
  </si>
  <si>
    <t xml:space="preserve">  ₹ 3177.64  </t>
  </si>
  <si>
    <t xml:space="preserve">  ₹ 2512.84  </t>
  </si>
  <si>
    <t xml:space="preserve">  ₹ 3304.15  </t>
  </si>
  <si>
    <t xml:space="preserve">  ₹ 3027.74  </t>
  </si>
  <si>
    <t xml:space="preserve">  ₹ 1982.92  </t>
  </si>
  <si>
    <t xml:space="preserve">  ₹ 5145.88  </t>
  </si>
  <si>
    <t xml:space="preserve">  ₹ 3544.02  </t>
  </si>
  <si>
    <t xml:space="preserve">  ₹ 693.4  </t>
  </si>
  <si>
    <t xml:space="preserve">  ₹ 3860.56  </t>
  </si>
  <si>
    <t xml:space="preserve">  ₹ 2169.86  </t>
  </si>
  <si>
    <t xml:space="preserve">  ₹ 2319.62  </t>
  </si>
  <si>
    <t xml:space="preserve">  ₹ 806.1400000000001  </t>
  </si>
  <si>
    <t xml:space="preserve">  ₹ 528.49  </t>
  </si>
  <si>
    <t xml:space="preserve">  ₹ 540.38  </t>
  </si>
  <si>
    <t xml:space="preserve">  ₹ 2196.3  </t>
  </si>
  <si>
    <t xml:space="preserve">  ₹ 3764.52  </t>
  </si>
  <si>
    <t xml:space="preserve">  ₹ 3590.83  </t>
  </si>
  <si>
    <t xml:space="preserve">  ₹ 2457.29  </t>
  </si>
  <si>
    <t xml:space="preserve">  ₹ 1265.66  </t>
  </si>
  <si>
    <t xml:space="preserve">  ₹ 2715.05  </t>
  </si>
  <si>
    <t xml:space="preserve">  ₹ 4495.13  </t>
  </si>
  <si>
    <t xml:space="preserve">  ₹ 3729.27  </t>
  </si>
  <si>
    <t xml:space="preserve">  ₹ 5088.06  </t>
  </si>
  <si>
    <t xml:space="preserve">  ₹ 4273.6  </t>
  </si>
  <si>
    <t xml:space="preserve">  ₹ 4967.44  </t>
  </si>
  <si>
    <t xml:space="preserve">  ₹ 517.18  </t>
  </si>
  <si>
    <t xml:space="preserve">  ₹ 1993.4  </t>
  </si>
  <si>
    <t xml:space="preserve">  ₹ 3081.5  </t>
  </si>
  <si>
    <t xml:space="preserve">  ₹ 2257.92  </t>
  </si>
  <si>
    <t xml:space="preserve">  ₹ 3159.88  </t>
  </si>
  <si>
    <t xml:space="preserve">  ₹ 4355.87  </t>
  </si>
  <si>
    <t xml:space="preserve">  ₹ 3657.23  </t>
  </si>
  <si>
    <t xml:space="preserve">  ₹ 1840.77  </t>
  </si>
  <si>
    <t xml:space="preserve">  ₹ 5017.58  </t>
  </si>
  <si>
    <t xml:space="preserve">  ₹ 3780.88  </t>
  </si>
  <si>
    <t xml:space="preserve">  ₹ 477.67  </t>
  </si>
  <si>
    <t xml:space="preserve">  ₹ 2714.71  </t>
  </si>
  <si>
    <t xml:space="preserve">  ₹ 2472.98  </t>
  </si>
  <si>
    <t xml:space="preserve">  ₹ 1032.22  </t>
  </si>
  <si>
    <t xml:space="preserve">  ₹ 260.73  </t>
  </si>
  <si>
    <t xml:space="preserve">  ₹ 1444.97  </t>
  </si>
  <si>
    <t xml:space="preserve">  ₹ 1167.3300000000002  </t>
  </si>
  <si>
    <t xml:space="preserve">  ₹ 3001.56  </t>
  </si>
  <si>
    <t xml:space="preserve">  ₹ 258.92  </t>
  </si>
  <si>
    <t xml:space="preserve">  ₹ 1647.25  </t>
  </si>
  <si>
    <t xml:space="preserve">  ₹ 4713.68  </t>
  </si>
  <si>
    <t xml:space="preserve">  ₹ 2521.4500000000003  </t>
  </si>
  <si>
    <t xml:space="preserve">  ₹ 1321.18  </t>
  </si>
  <si>
    <t xml:space="preserve">  ₹ 1464.71  </t>
  </si>
  <si>
    <t xml:space="preserve">  ₹ 4055.44  </t>
  </si>
  <si>
    <t xml:space="preserve">  ₹ 1399.09  </t>
  </si>
  <si>
    <t xml:space="preserve">  ₹ 5227.93  </t>
  </si>
  <si>
    <t xml:space="preserve">  ₹ 557.69  </t>
  </si>
  <si>
    <t xml:space="preserve">  ₹ 2869.6  </t>
  </si>
  <si>
    <t xml:space="preserve">  ₹ 5088.0  </t>
  </si>
  <si>
    <t xml:space="preserve">  ₹ 2908.09  </t>
  </si>
  <si>
    <t xml:space="preserve">  ₹ 4998.78  </t>
  </si>
  <si>
    <t xml:space="preserve">  ₹ 831.13  </t>
  </si>
  <si>
    <t xml:space="preserve">  ₹ 1829.16  </t>
  </si>
  <si>
    <t xml:space="preserve">  ₹ 3083.06  </t>
  </si>
  <si>
    <t xml:space="preserve">  ₹ 1308.4399999999998  </t>
  </si>
  <si>
    <t xml:space="preserve">  ₹ 1475.29  </t>
  </si>
  <si>
    <t xml:space="preserve">  ₹ 4357.49  </t>
  </si>
  <si>
    <t xml:space="preserve">  ₹ 2723.13  </t>
  </si>
  <si>
    <t xml:space="preserve">  ₹ 3349.37  </t>
  </si>
  <si>
    <t xml:space="preserve">  ₹ 2790.1000000000004  </t>
  </si>
  <si>
    <t xml:space="preserve">  ₹ 3391.46  </t>
  </si>
  <si>
    <t xml:space="preserve">  ₹ 1273.98  </t>
  </si>
  <si>
    <t xml:space="preserve">  ₹ 3750.63  </t>
  </si>
  <si>
    <t xml:space="preserve">  ₹ 657.44  </t>
  </si>
  <si>
    <t xml:space="preserve">  ₹ 3337.4  </t>
  </si>
  <si>
    <t xml:space="preserve">  ₹ 4711.700000000001  </t>
  </si>
  <si>
    <t xml:space="preserve">  ₹ 3163.7  </t>
  </si>
  <si>
    <t xml:space="preserve">  ₹ 1191.9  </t>
  </si>
  <si>
    <t xml:space="preserve">  ₹ 5011.429999999999  </t>
  </si>
  <si>
    <t xml:space="preserve">  ₹ 3384.5  </t>
  </si>
  <si>
    <t xml:space="preserve">  ₹ 4240.23  </t>
  </si>
  <si>
    <t xml:space="preserve">  ₹ 4199.3  </t>
  </si>
  <si>
    <t xml:space="preserve">  ₹ 2173.47  </t>
  </si>
  <si>
    <t xml:space="preserve">  ₹ 3696.1  </t>
  </si>
  <si>
    <t xml:space="preserve">  ₹ 4548.09  </t>
  </si>
  <si>
    <t xml:space="preserve">  ₹ 3254.55  </t>
  </si>
  <si>
    <t xml:space="preserve">  ₹ 3181.23  </t>
  </si>
  <si>
    <t xml:space="preserve">  ₹ 4557.56  </t>
  </si>
  <si>
    <t xml:space="preserve">  ₹ 2568.73  </t>
  </si>
  <si>
    <t xml:space="preserve">  ₹ 1935.29  </t>
  </si>
  <si>
    <t xml:space="preserve">  ₹ 632.4399999999999  </t>
  </si>
  <si>
    <t xml:space="preserve">  ₹ 2626.02  </t>
  </si>
  <si>
    <t xml:space="preserve">  ₹ 757.26  </t>
  </si>
  <si>
    <t xml:space="preserve">  ₹ 4432.349999999999  </t>
  </si>
  <si>
    <t xml:space="preserve">  ₹ 2490.47  </t>
  </si>
  <si>
    <t xml:space="preserve">  ₹ 2462.34  </t>
  </si>
  <si>
    <t xml:space="preserve">  ₹ 3765.31  </t>
  </si>
  <si>
    <t xml:space="preserve">  ₹ 2091.23  </t>
  </si>
  <si>
    <t xml:space="preserve">  ₹ 718.72  </t>
  </si>
  <si>
    <t xml:space="preserve">  ₹ 461.3  </t>
  </si>
  <si>
    <t xml:space="preserve">  ₹ 2926.68  </t>
  </si>
  <si>
    <t xml:space="preserve">  ₹ 4642.46  </t>
  </si>
  <si>
    <t xml:space="preserve">  ₹ 1781.09  </t>
  </si>
  <si>
    <t xml:space="preserve">  ₹ 2879.24  </t>
  </si>
  <si>
    <t xml:space="preserve">  ₹ 3125.01  </t>
  </si>
  <si>
    <t xml:space="preserve">  ₹ 3193.92  </t>
  </si>
  <si>
    <t xml:space="preserve">  ₹ 4888.46  </t>
  </si>
  <si>
    <t xml:space="preserve">  ₹ 548.25  </t>
  </si>
  <si>
    <t xml:space="preserve">  ₹ 1575.59  </t>
  </si>
  <si>
    <t xml:space="preserve">  ₹ 1814.63  </t>
  </si>
  <si>
    <t xml:space="preserve">  ₹ 4785.66  </t>
  </si>
  <si>
    <t xml:space="preserve">  ₹ 4439.12  </t>
  </si>
  <si>
    <t xml:space="preserve">  ₹ 3081.04  </t>
  </si>
  <si>
    <t xml:space="preserve">  ₹ 3635.02  </t>
  </si>
  <si>
    <t xml:space="preserve">  ₹ 3104.43  </t>
  </si>
  <si>
    <t xml:space="preserve">  ₹ 5309.32  </t>
  </si>
  <si>
    <t xml:space="preserve">  ₹ 666.64  </t>
  </si>
  <si>
    <t xml:space="preserve">  ₹ 759.3199999999999  </t>
  </si>
  <si>
    <t xml:space="preserve">  ₹ 3745.91  </t>
  </si>
  <si>
    <t xml:space="preserve">  ₹ 3730.43  </t>
  </si>
  <si>
    <t xml:space="preserve">  ₹ 2394.2  </t>
  </si>
  <si>
    <t xml:space="preserve">  ₹ 3193.25  </t>
  </si>
  <si>
    <t xml:space="preserve">  ₹ 1094.92  </t>
  </si>
  <si>
    <t xml:space="preserve">  ₹ 4152.72  </t>
  </si>
  <si>
    <t xml:space="preserve">  ₹ 909.88  </t>
  </si>
  <si>
    <t xml:space="preserve">  ₹ 1040.21  </t>
  </si>
  <si>
    <t xml:space="preserve">  ₹ 4358.37  </t>
  </si>
  <si>
    <t xml:space="preserve">  ₹ 3263.49  </t>
  </si>
  <si>
    <t xml:space="preserve">  ₹ 2044.04  </t>
  </si>
  <si>
    <t xml:space="preserve">  ₹ 2626.9  </t>
  </si>
  <si>
    <t xml:space="preserve">  ₹ 4017.91  </t>
  </si>
  <si>
    <t xml:space="preserve">  ₹ 2860.42  </t>
  </si>
  <si>
    <t xml:space="preserve">  ₹ 1792.83  </t>
  </si>
  <si>
    <t xml:space="preserve">  ₹ 1980.06  </t>
  </si>
  <si>
    <t xml:space="preserve">  ₹ 3152.28  </t>
  </si>
  <si>
    <t xml:space="preserve">  ₹ 1067.66  </t>
  </si>
  <si>
    <t xml:space="preserve">  ₹ 1649.7399999999998  </t>
  </si>
  <si>
    <t xml:space="preserve">  ₹ 2309.43  </t>
  </si>
  <si>
    <t xml:space="preserve">  ₹ 2241.96  </t>
  </si>
  <si>
    <t xml:space="preserve">  ₹ 3339.66  </t>
  </si>
  <si>
    <t xml:space="preserve">  ₹ 3753.83  </t>
  </si>
  <si>
    <t xml:space="preserve">  ₹ 3930.06  </t>
  </si>
  <si>
    <t xml:space="preserve">  ₹ 3817.99  </t>
  </si>
  <si>
    <t xml:space="preserve">  ₹ 5080.740000000001  </t>
  </si>
  <si>
    <t xml:space="preserve">  ₹ 733.0  </t>
  </si>
  <si>
    <t xml:space="preserve">  ₹ 2079.64  </t>
  </si>
  <si>
    <t xml:space="preserve">  ₹ 1674.97  </t>
  </si>
  <si>
    <t xml:space="preserve">  ₹ 5316.13  </t>
  </si>
  <si>
    <t xml:space="preserve">  ₹ 2568.13  </t>
  </si>
  <si>
    <t xml:space="preserve">  ₹ 3216.42  </t>
  </si>
  <si>
    <t xml:space="preserve">  ₹ 4417.79  </t>
  </si>
  <si>
    <t xml:space="preserve">  ₹ 4320.93  </t>
  </si>
  <si>
    <t xml:space="preserve">  ₹ 5107.43  </t>
  </si>
  <si>
    <t xml:space="preserve">  ₹ 4990.33  </t>
  </si>
  <si>
    <t xml:space="preserve">  ₹ 4076.77  </t>
  </si>
  <si>
    <t xml:space="preserve">  ₹ 3027.01  </t>
  </si>
  <si>
    <t xml:space="preserve">  ₹ 584.44  </t>
  </si>
  <si>
    <t xml:space="preserve">  ₹ 1848.69  </t>
  </si>
  <si>
    <t xml:space="preserve">  ₹ 2333.19  </t>
  </si>
  <si>
    <t xml:space="preserve">  ₹ 665.07  </t>
  </si>
  <si>
    <t xml:space="preserve">  ₹ 4823.5  </t>
  </si>
  <si>
    <t xml:space="preserve">  ₹ 1454.41  </t>
  </si>
  <si>
    <t xml:space="preserve">  ₹ 4272.92  </t>
  </si>
  <si>
    <t xml:space="preserve">  ₹ 4475.19  </t>
  </si>
  <si>
    <t xml:space="preserve">  ₹ 436.53  </t>
  </si>
  <si>
    <t xml:space="preserve">  ₹ 1669.9499999999998  </t>
  </si>
  <si>
    <t xml:space="preserve">  ₹ 2270.99  </t>
  </si>
  <si>
    <t xml:space="preserve">  ₹ 1567.78  </t>
  </si>
  <si>
    <t xml:space="preserve">  ₹ 4642.83  </t>
  </si>
  <si>
    <t xml:space="preserve">  ₹ 4647.28  </t>
  </si>
  <si>
    <t xml:space="preserve">  ₹ 3799.67  </t>
  </si>
  <si>
    <t xml:space="preserve">  ₹ 3040.73  </t>
  </si>
  <si>
    <t xml:space="preserve">  ₹ 687.6  </t>
  </si>
  <si>
    <t xml:space="preserve">  ₹ 2291.17  </t>
  </si>
  <si>
    <t xml:space="preserve">  ₹ 2943.3100000000004  </t>
  </si>
  <si>
    <t xml:space="preserve">  ₹ 1586.29  </t>
  </si>
  <si>
    <t xml:space="preserve">  ₹ 1750.38  </t>
  </si>
  <si>
    <t xml:space="preserve">  ₹ 4004.0  </t>
  </si>
  <si>
    <t xml:space="preserve">  ₹ 4706.7  </t>
  </si>
  <si>
    <t xml:space="preserve">  ₹ 1029.71  </t>
  </si>
  <si>
    <t xml:space="preserve">  ₹ 4293.69  </t>
  </si>
  <si>
    <t xml:space="preserve">  ₹ 3732.0  </t>
  </si>
  <si>
    <t xml:space="preserve">  ₹ 2047.13  </t>
  </si>
  <si>
    <t xml:space="preserve">  ₹ 1687.5  </t>
  </si>
  <si>
    <t xml:space="preserve">  ₹ 488.23  </t>
  </si>
  <si>
    <t xml:space="preserve">  ₹ 863.8100000000001  </t>
  </si>
  <si>
    <t xml:space="preserve">  ₹ 3273.2200000000003  </t>
  </si>
  <si>
    <t xml:space="preserve">  ₹ 5166.72  </t>
  </si>
  <si>
    <t xml:space="preserve">  ₹ 2121.55  </t>
  </si>
  <si>
    <t xml:space="preserve">  ₹ 2385.48  </t>
  </si>
  <si>
    <t xml:space="preserve">  ₹ 4331.429999999999  </t>
  </si>
  <si>
    <t xml:space="preserve">  ₹ 2440.63  </t>
  </si>
  <si>
    <t xml:space="preserve">  ₹ 3609.34  </t>
  </si>
  <si>
    <t xml:space="preserve">  ₹ 1095.4499999999998  </t>
  </si>
  <si>
    <t xml:space="preserve">  ₹ 3062.2200000000003  </t>
  </si>
  <si>
    <t xml:space="preserve">  ₹ 1128.91  </t>
  </si>
  <si>
    <t xml:space="preserve">  ₹ 1727.15  </t>
  </si>
  <si>
    <t xml:space="preserve">  ₹ 851.3499999999999  </t>
  </si>
  <si>
    <t xml:space="preserve">  ₹ 2654.65  </t>
  </si>
  <si>
    <t xml:space="preserve">  ₹ 2929.45  </t>
  </si>
  <si>
    <t xml:space="preserve">  ₹ 2604.06  </t>
  </si>
  <si>
    <t xml:space="preserve">  ₹ 1482.58  </t>
  </si>
  <si>
    <t xml:space="preserve">  ₹ 2255.05  </t>
  </si>
  <si>
    <t xml:space="preserve">  ₹ 3781.4  </t>
  </si>
  <si>
    <t xml:space="preserve">  ₹ 803.87  </t>
  </si>
  <si>
    <t xml:space="preserve">  ₹ 1043.45  </t>
  </si>
  <si>
    <t xml:space="preserve">  ₹ 3231.32  </t>
  </si>
  <si>
    <t xml:space="preserve">  ₹ 4087.91  </t>
  </si>
  <si>
    <t xml:space="preserve">  ₹ 2769.52  </t>
  </si>
  <si>
    <t xml:space="preserve">  ₹ 3600.14  </t>
  </si>
  <si>
    <t xml:space="preserve">  ₹ 1510.3  </t>
  </si>
  <si>
    <t xml:space="preserve">  ₹ 4795.42  </t>
  </si>
  <si>
    <t xml:space="preserve">  ₹ 3192.37  </t>
  </si>
  <si>
    <t xml:space="preserve">  ₹ 2152.2  </t>
  </si>
  <si>
    <t xml:space="preserve">  ₹ 4134.55  </t>
  </si>
  <si>
    <t xml:space="preserve">  ₹ 5442.15  </t>
  </si>
  <si>
    <t xml:space="preserve">  ₹ 2238.65  </t>
  </si>
  <si>
    <t xml:space="preserve">  ₹ 4269.02  </t>
  </si>
  <si>
    <t xml:space="preserve">  ₹ 1176.17  </t>
  </si>
  <si>
    <t xml:space="preserve">  ₹ 3774.65  </t>
  </si>
  <si>
    <t xml:space="preserve">  ₹ 4469.07  </t>
  </si>
  <si>
    <t xml:space="preserve">  ₹ 3557.38  </t>
  </si>
  <si>
    <t xml:space="preserve">  ₹ 3449.94  </t>
  </si>
  <si>
    <t xml:space="preserve">  ₹ 3317.75  </t>
  </si>
  <si>
    <t xml:space="preserve">  ₹ 1543.38  </t>
  </si>
  <si>
    <t xml:space="preserve">  ₹ 3007.53  </t>
  </si>
  <si>
    <t xml:space="preserve">  ₹ 1182.0  </t>
  </si>
  <si>
    <t xml:space="preserve">  ₹ 2075.35  </t>
  </si>
  <si>
    <t xml:space="preserve">  ₹ 2321.87  </t>
  </si>
  <si>
    <t xml:space="preserve">  ₹ 2714.12  </t>
  </si>
  <si>
    <t xml:space="preserve">  ₹ 1709.71  </t>
  </si>
  <si>
    <t xml:space="preserve">  ₹ 1511.26  </t>
  </si>
  <si>
    <t xml:space="preserve">  ₹ 1201.39  </t>
  </si>
  <si>
    <t xml:space="preserve">  ₹ 820.3699999999999  </t>
  </si>
  <si>
    <t xml:space="preserve">  ₹ 3386.33  </t>
  </si>
  <si>
    <t xml:space="preserve">  ₹ 3145.27  </t>
  </si>
  <si>
    <t xml:space="preserve">  ₹ 4820.299999999999  </t>
  </si>
  <si>
    <t xml:space="preserve">  ₹ 5253.07  </t>
  </si>
  <si>
    <t xml:space="preserve">  ₹ 5079.65  </t>
  </si>
  <si>
    <t xml:space="preserve">  ₹ 5050.46  </t>
  </si>
  <si>
    <t xml:space="preserve">  ₹ 3204.01  </t>
  </si>
  <si>
    <t xml:space="preserve">  ₹ 2847.76  </t>
  </si>
  <si>
    <t xml:space="preserve">  ₹ 3360.4  </t>
  </si>
  <si>
    <t xml:space="preserve">  ₹ 3202.68  </t>
  </si>
  <si>
    <t xml:space="preserve">  ₹ 1150.28  </t>
  </si>
  <si>
    <t xml:space="preserve">  ₹ 4288.3  </t>
  </si>
  <si>
    <t xml:space="preserve">  ₹ 3209.22  </t>
  </si>
  <si>
    <t xml:space="preserve">  ₹ 1862.61  </t>
  </si>
  <si>
    <t xml:space="preserve">  ₹ 4464.28  </t>
  </si>
  <si>
    <t xml:space="preserve">  ₹ 2913.78  </t>
  </si>
  <si>
    <t xml:space="preserve">  ₹ 944.79  </t>
  </si>
  <si>
    <t xml:space="preserve">  ₹ 1668.95  </t>
  </si>
  <si>
    <t xml:space="preserve">  ₹ 3023.97  </t>
  </si>
  <si>
    <t xml:space="preserve">  ₹ 2578.8  </t>
  </si>
  <si>
    <t xml:space="preserve">  ₹ 3955.75  </t>
  </si>
  <si>
    <t xml:space="preserve">  ₹ 4724.7  </t>
  </si>
  <si>
    <t xml:space="preserve">  ₹ 4431.04  </t>
  </si>
  <si>
    <t xml:space="preserve">  ₹ 4784.28  </t>
  </si>
  <si>
    <t xml:space="preserve">  ₹ 678.04  </t>
  </si>
  <si>
    <t xml:space="preserve">  ₹ 390.89  </t>
  </si>
  <si>
    <t xml:space="preserve">  ₹ 3185.81  </t>
  </si>
  <si>
    <t xml:space="preserve">  ₹ 2616.19  </t>
  </si>
  <si>
    <t xml:space="preserve">  ₹ 4230.0  </t>
  </si>
  <si>
    <t xml:space="preserve">  ₹ 4954.39  </t>
  </si>
  <si>
    <t xml:space="preserve">  ₹ 4624.1  </t>
  </si>
  <si>
    <t xml:space="preserve">  ₹ 5184.64  </t>
  </si>
  <si>
    <t xml:space="preserve">  ₹ 4884.29  </t>
  </si>
  <si>
    <t xml:space="preserve">  ₹ 4386.82  </t>
  </si>
  <si>
    <t xml:space="preserve">  ₹ 3452.1400000000003  </t>
  </si>
  <si>
    <t xml:space="preserve">  ₹ 2180.83  </t>
  </si>
  <si>
    <t xml:space="preserve">  ₹ 2743.09  </t>
  </si>
  <si>
    <t xml:space="preserve">  ₹ 3423.6600000000003  </t>
  </si>
  <si>
    <t xml:space="preserve">  ₹ 487.65  </t>
  </si>
  <si>
    <t xml:space="preserve">  ₹ 3891.62  </t>
  </si>
  <si>
    <t xml:space="preserve">  ₹ 1543.6899999999998  </t>
  </si>
  <si>
    <t xml:space="preserve">  ₹ 4695.54  </t>
  </si>
  <si>
    <t xml:space="preserve">  ₹ 3631.75  </t>
  </si>
  <si>
    <t xml:space="preserve">  ₹ 1798.02  </t>
  </si>
  <si>
    <t xml:space="preserve">  ₹ 1697.1899999999998  </t>
  </si>
  <si>
    <t xml:space="preserve">  ₹ 438.27  </t>
  </si>
  <si>
    <t xml:space="preserve">  ₹ 4323.62  </t>
  </si>
  <si>
    <t xml:space="preserve">  ₹ 675.54  </t>
  </si>
  <si>
    <t xml:space="preserve">  ₹ 3564.19  </t>
  </si>
  <si>
    <t xml:space="preserve">  ₹ 4474.509999999999  </t>
  </si>
  <si>
    <t xml:space="preserve">  ₹ 2305.44  </t>
  </si>
  <si>
    <t xml:space="preserve">  ₹ 1384.3  </t>
  </si>
  <si>
    <t xml:space="preserve">  ₹ 3108.3  </t>
  </si>
  <si>
    <t xml:space="preserve">  ₹ 684.6700000000001  </t>
  </si>
  <si>
    <t xml:space="preserve">  ₹ 2482.34  </t>
  </si>
  <si>
    <t xml:space="preserve">  ₹ 1528.59  </t>
  </si>
  <si>
    <t xml:space="preserve">  ₹ 2036.2  </t>
  </si>
  <si>
    <t xml:space="preserve">  ₹ 4071.82  </t>
  </si>
  <si>
    <t xml:space="preserve">  ₹ 1906.64  </t>
  </si>
  <si>
    <t xml:space="preserve">  ₹ 445.48  </t>
  </si>
  <si>
    <t xml:space="preserve">  ₹ 4147.11  </t>
  </si>
  <si>
    <t xml:space="preserve">  ₹ 4315.52  </t>
  </si>
  <si>
    <t xml:space="preserve">  ₹ 1126.52  </t>
  </si>
  <si>
    <t xml:space="preserve">  ₹ 2638.96  </t>
  </si>
  <si>
    <t xml:space="preserve">  ₹ 2979.64  </t>
  </si>
  <si>
    <t xml:space="preserve">  ₹ 3722.38  </t>
  </si>
  <si>
    <t xml:space="preserve">  ₹ 613.09  </t>
  </si>
  <si>
    <t xml:space="preserve">  ₹ 779.3299999999999  </t>
  </si>
  <si>
    <t xml:space="preserve">  ₹ 2186.42  </t>
  </si>
  <si>
    <t xml:space="preserve">  ₹ 4985.75  </t>
  </si>
  <si>
    <t xml:space="preserve">  ₹ 4693.900000000001  </t>
  </si>
  <si>
    <t xml:space="preserve">  ₹ 1284.36  </t>
  </si>
  <si>
    <t xml:space="preserve">  ₹ 1717.97  </t>
  </si>
  <si>
    <t xml:space="preserve">  ₹ 2646.53  </t>
  </si>
  <si>
    <t xml:space="preserve">  ₹ 1625.7099999999998  </t>
  </si>
  <si>
    <t xml:space="preserve">  ₹ 2467.28  </t>
  </si>
  <si>
    <t xml:space="preserve">  ₹ 2483.87  </t>
  </si>
  <si>
    <t xml:space="preserve">  ₹ 576.44  </t>
  </si>
  <si>
    <t xml:space="preserve">  ₹ 2910.51  </t>
  </si>
  <si>
    <t xml:space="preserve">  ₹ 1466.1799999999998  </t>
  </si>
  <si>
    <t xml:space="preserve">  ₹ 3839.72  </t>
  </si>
  <si>
    <t xml:space="preserve">  ₹ 1098.97  </t>
  </si>
  <si>
    <t xml:space="preserve">  ₹ 1024.31  </t>
  </si>
  <si>
    <t xml:space="preserve">  ₹ 685.1  </t>
  </si>
  <si>
    <t xml:space="preserve">  ₹ 2740.93  </t>
  </si>
  <si>
    <t xml:space="preserve">  ₹ 1382.4299999999998  </t>
  </si>
  <si>
    <t xml:space="preserve">  ₹ 1865.83  </t>
  </si>
  <si>
    <t xml:space="preserve">  ₹ 715.06  </t>
  </si>
  <si>
    <t xml:space="preserve">  ₹ 1180.04  </t>
  </si>
  <si>
    <t xml:space="preserve">  ₹ 2441.79  </t>
  </si>
  <si>
    <t xml:space="preserve">  ₹ 1023.64  </t>
  </si>
  <si>
    <t xml:space="preserve">  ₹ 4612.490000000001  </t>
  </si>
  <si>
    <t xml:space="preserve">  ₹ 4633.1  </t>
  </si>
  <si>
    <t xml:space="preserve">  ₹ 2774.86  </t>
  </si>
  <si>
    <t xml:space="preserve">  ₹ 1868.32  </t>
  </si>
  <si>
    <t xml:space="preserve">  ₹ 1111.41  </t>
  </si>
  <si>
    <t xml:space="preserve">  ₹ 3883.77  </t>
  </si>
  <si>
    <t xml:space="preserve">  ₹ 1159.06  </t>
  </si>
  <si>
    <t xml:space="preserve">  ₹ 4258.84  </t>
  </si>
  <si>
    <t xml:space="preserve">  ₹ 4096.96  </t>
  </si>
  <si>
    <t xml:space="preserve">  ₹ 4720.27  </t>
  </si>
  <si>
    <t xml:space="preserve">  ₹ 5036.400000000001  </t>
  </si>
  <si>
    <t xml:space="preserve">  ₹ 2976.01  </t>
  </si>
  <si>
    <t xml:space="preserve">  ₹ 1838.21  </t>
  </si>
  <si>
    <t xml:space="preserve">  ₹ 4576.72  </t>
  </si>
  <si>
    <t xml:space="preserve">  ₹ 1862.88  </t>
  </si>
  <si>
    <t xml:space="preserve">  ₹ 4743.030000000001  </t>
  </si>
  <si>
    <t xml:space="preserve">  ₹ 4641.41  </t>
  </si>
  <si>
    <t xml:space="preserve">  ₹ 612.46  </t>
  </si>
  <si>
    <t xml:space="preserve">  ₹ 1805.56  </t>
  </si>
  <si>
    <t xml:space="preserve">  ₹ 3781.55  </t>
  </si>
  <si>
    <t xml:space="preserve">  ₹ 2904.06  </t>
  </si>
  <si>
    <t xml:space="preserve">  ₹ 5118.83  </t>
  </si>
  <si>
    <t xml:space="preserve">  ₹ 4879.15  </t>
  </si>
  <si>
    <t xml:space="preserve">  ₹ 2437.7  </t>
  </si>
  <si>
    <t xml:space="preserve">  ₹ 1320.06  </t>
  </si>
  <si>
    <t xml:space="preserve">  ₹ 1545.02  </t>
  </si>
  <si>
    <t xml:space="preserve">  ₹ 4879.72  </t>
  </si>
  <si>
    <t xml:space="preserve">  ₹ 4331.42  </t>
  </si>
  <si>
    <t xml:space="preserve">  ₹ 4454.97  </t>
  </si>
  <si>
    <t xml:space="preserve">  ₹ 2259.5  </t>
  </si>
  <si>
    <t xml:space="preserve">  ₹ 802.4300000000001  </t>
  </si>
  <si>
    <t xml:space="preserve">  ₹ 1138.49  </t>
  </si>
  <si>
    <t xml:space="preserve">  ₹ 918.17  </t>
  </si>
  <si>
    <t xml:space="preserve">  ₹ 2168.9100000000003  </t>
  </si>
  <si>
    <t xml:space="preserve">  ₹ 3239.74  </t>
  </si>
  <si>
    <t xml:space="preserve">  ₹ 477.68  </t>
  </si>
  <si>
    <t xml:space="preserve">  ₹ 2994.74  </t>
  </si>
  <si>
    <t xml:space="preserve">  ₹ 2476.8  </t>
  </si>
  <si>
    <t xml:space="preserve">  ₹ 3465.35  </t>
  </si>
  <si>
    <t xml:space="preserve">  ₹ 1292.9399999999998  </t>
  </si>
  <si>
    <t xml:space="preserve">  ₹ 5040.22  </t>
  </si>
  <si>
    <t xml:space="preserve">  ₹ 1832.6  </t>
  </si>
  <si>
    <t xml:space="preserve">  ₹ 2081.55  </t>
  </si>
  <si>
    <t xml:space="preserve">  ₹ 2668.02  </t>
  </si>
  <si>
    <t xml:space="preserve">  ₹ 5046.51  </t>
  </si>
  <si>
    <t xml:space="preserve">  ₹ 4446.9  </t>
  </si>
  <si>
    <t xml:space="preserve">  ₹ 3822.98  </t>
  </si>
  <si>
    <t xml:space="preserve">  ₹ 2519.07  </t>
  </si>
  <si>
    <t xml:space="preserve">  ₹ 1545.0  </t>
  </si>
  <si>
    <t xml:space="preserve">  ₹ 1582.89  </t>
  </si>
  <si>
    <t xml:space="preserve">  ₹ 4172.349999999999  </t>
  </si>
  <si>
    <t xml:space="preserve">  ₹ 677.5  </t>
  </si>
  <si>
    <t xml:space="preserve">  ₹ 2043.82  </t>
  </si>
  <si>
    <t xml:space="preserve">  ₹ 2925.86  </t>
  </si>
  <si>
    <t xml:space="preserve">  ₹ 2438.9700000000003  </t>
  </si>
  <si>
    <t xml:space="preserve">  ₹ 2977.52  </t>
  </si>
  <si>
    <t xml:space="preserve">  ₹ 3896.19  </t>
  </si>
  <si>
    <t xml:space="preserve">  ₹ 768.06  </t>
  </si>
  <si>
    <t xml:space="preserve">  ₹ 1931.56  </t>
  </si>
  <si>
    <t xml:space="preserve">  ₹ 1414.88  </t>
  </si>
  <si>
    <t xml:space="preserve">  ₹ 1972.62  </t>
  </si>
  <si>
    <t xml:space="preserve">  ₹ 3842.55  </t>
  </si>
  <si>
    <t xml:space="preserve">  ₹ 3711.47  </t>
  </si>
  <si>
    <t xml:space="preserve">  ₹ 1137.44  </t>
  </si>
  <si>
    <t xml:space="preserve">  ₹ 4868.95  </t>
  </si>
  <si>
    <t xml:space="preserve">  ₹ 3603.02  </t>
  </si>
  <si>
    <t xml:space="preserve">  ₹ 4358.78  </t>
  </si>
  <si>
    <t xml:space="preserve">  ₹ 3480.58  </t>
  </si>
  <si>
    <t xml:space="preserve">  ₹ 314.93  </t>
  </si>
  <si>
    <t xml:space="preserve">  ₹ 4382.320000000001  </t>
  </si>
  <si>
    <t xml:space="preserve">  ₹ 2958.55  </t>
  </si>
  <si>
    <t xml:space="preserve">  ₹ 2439.49  </t>
  </si>
  <si>
    <t xml:space="preserve">  ₹ 1510.4299999999998  </t>
  </si>
  <si>
    <t xml:space="preserve">  ₹ 3578.49  </t>
  </si>
  <si>
    <t xml:space="preserve">  ₹ 5243.13  </t>
  </si>
  <si>
    <t xml:space="preserve">  ₹ 3862.26  </t>
  </si>
  <si>
    <t xml:space="preserve">  ₹ 3385.61  </t>
  </si>
  <si>
    <t xml:space="preserve">  ₹ 4436.5  </t>
  </si>
  <si>
    <t xml:space="preserve">  ₹ 1935.25  </t>
  </si>
  <si>
    <t xml:space="preserve">  ₹ 1429.4399999999998  </t>
  </si>
  <si>
    <t xml:space="preserve">  ₹ 1566.36  </t>
  </si>
  <si>
    <t xml:space="preserve">  ₹ 5074.42  </t>
  </si>
  <si>
    <t xml:space="preserve">  ₹ 3844.51  </t>
  </si>
  <si>
    <t xml:space="preserve">  ₹ 3598.7200000000003  </t>
  </si>
  <si>
    <t xml:space="preserve">  ₹ 3409.9300000000003  </t>
  </si>
  <si>
    <t xml:space="preserve">  ₹ 4393.68  </t>
  </si>
  <si>
    <t xml:space="preserve">  ₹ 1608.76  </t>
  </si>
  <si>
    <t xml:space="preserve">  ₹ 4281.79  </t>
  </si>
  <si>
    <t xml:space="preserve">  ₹ 3838.42  </t>
  </si>
  <si>
    <t xml:space="preserve">  ₹ 1514.61  </t>
  </si>
  <si>
    <t xml:space="preserve">  ₹ 552.29  </t>
  </si>
  <si>
    <t xml:space="preserve">  ₹ 2197.42  </t>
  </si>
  <si>
    <t xml:space="preserve">  ₹ 1329.26  </t>
  </si>
  <si>
    <t xml:space="preserve">  ₹ 2246.24  </t>
  </si>
  <si>
    <t xml:space="preserve">  ₹ 3723.21  </t>
  </si>
  <si>
    <t xml:space="preserve">  ₹ 1558.87  </t>
  </si>
  <si>
    <t xml:space="preserve">  ₹ 1075.89  </t>
  </si>
  <si>
    <t xml:space="preserve">  ₹ 2624.09  </t>
  </si>
  <si>
    <t xml:space="preserve">  ₹ 822.39  </t>
  </si>
  <si>
    <t xml:space="preserve">  ₹ 4973.38  </t>
  </si>
  <si>
    <t xml:space="preserve">  ₹ 498.46  </t>
  </si>
  <si>
    <t xml:space="preserve">  ₹ 934.04  </t>
  </si>
  <si>
    <t xml:space="preserve">  ₹ 624.71  </t>
  </si>
  <si>
    <t xml:space="preserve">  ₹ 4801.06  </t>
  </si>
  <si>
    <t xml:space="preserve">  ₹ 3778.94  </t>
  </si>
  <si>
    <t xml:space="preserve">  ₹ 4770.42  </t>
  </si>
  <si>
    <t xml:space="preserve">  ₹ 715.84  </t>
  </si>
  <si>
    <t xml:space="preserve">  ₹ 1763.69  </t>
  </si>
  <si>
    <t xml:space="preserve">  ₹ 1624.89  </t>
  </si>
  <si>
    <t xml:space="preserve">  ₹ 3080.61  </t>
  </si>
  <si>
    <t xml:space="preserve">  ₹ 487.03  </t>
  </si>
  <si>
    <t xml:space="preserve">  ₹ 1059.8200000000002  </t>
  </si>
  <si>
    <t xml:space="preserve">  ₹ 2188.66  </t>
  </si>
  <si>
    <t xml:space="preserve">  ₹ 4761.179999999999  </t>
  </si>
  <si>
    <t xml:space="preserve">  ₹ 1729.71  </t>
  </si>
  <si>
    <t xml:space="preserve">  ₹ 4723.2  </t>
  </si>
  <si>
    <t xml:space="preserve">  ₹ 4362.51  </t>
  </si>
  <si>
    <t xml:space="preserve">  ₹ 4212.65  </t>
  </si>
  <si>
    <t xml:space="preserve">  ₹ 1236.1  </t>
  </si>
  <si>
    <t xml:space="preserve">  ₹ 4100.4  </t>
  </si>
  <si>
    <t xml:space="preserve">  ₹ 732.69  </t>
  </si>
  <si>
    <t xml:space="preserve">  ₹ 2441.46  </t>
  </si>
  <si>
    <t xml:space="preserve">  ₹ 1882.79  </t>
  </si>
  <si>
    <t xml:space="preserve">  ₹ 3759.01  </t>
  </si>
  <si>
    <t xml:space="preserve">  ₹ 3074.59  </t>
  </si>
  <si>
    <t xml:space="preserve">  ₹ 999.18  </t>
  </si>
  <si>
    <t xml:space="preserve">  ₹ 4082.11  </t>
  </si>
  <si>
    <t xml:space="preserve">  ₹ 1103.03  </t>
  </si>
  <si>
    <t xml:space="preserve">  ₹ 1177.75  </t>
  </si>
  <si>
    <t xml:space="preserve">  ₹ 1258.63  </t>
  </si>
  <si>
    <t xml:space="preserve">  ₹ 884.51  </t>
  </si>
  <si>
    <t xml:space="preserve">  ₹ 4647.87  </t>
  </si>
  <si>
    <t xml:space="preserve">  ₹ 3222.65  </t>
  </si>
  <si>
    <t xml:space="preserve">  ₹ 3200.75  </t>
  </si>
  <si>
    <t xml:space="preserve">  ₹ 2953.91  </t>
  </si>
  <si>
    <t xml:space="preserve">  ₹ 3893.6  </t>
  </si>
  <si>
    <t xml:space="preserve">  ₹ 4506.81  </t>
  </si>
  <si>
    <t xml:space="preserve">  ₹ 956.16  </t>
  </si>
  <si>
    <t xml:space="preserve">  ₹ 1352.11  </t>
  </si>
  <si>
    <t xml:space="preserve">  ₹ 3430.99  </t>
  </si>
  <si>
    <t xml:space="preserve">  ₹ 3193.76  </t>
  </si>
  <si>
    <t xml:space="preserve">  ₹ 2211.17  </t>
  </si>
  <si>
    <t xml:space="preserve">  ₹ 3375.79  </t>
  </si>
  <si>
    <t xml:space="preserve">  ₹ 211.18  </t>
  </si>
  <si>
    <t xml:space="preserve">  ₹ 2747.81  </t>
  </si>
  <si>
    <t xml:space="preserve">  ₹ 4177.06  </t>
  </si>
  <si>
    <t xml:space="preserve">  ₹ 3785.91  </t>
  </si>
  <si>
    <t xml:space="preserve">  ₹ 818.14  </t>
  </si>
  <si>
    <t xml:space="preserve">  ₹ 2882.85  </t>
  </si>
  <si>
    <t xml:space="preserve">  ₹ 2147.8  </t>
  </si>
  <si>
    <t xml:space="preserve">  ₹ 1844.07  </t>
  </si>
  <si>
    <t xml:space="preserve">  ₹ 3387.21  </t>
  </si>
  <si>
    <t xml:space="preserve">  ₹ 2558.68  </t>
  </si>
  <si>
    <t xml:space="preserve">  ₹ 1528.15  </t>
  </si>
  <si>
    <t xml:space="preserve">  ₹ 5191.02  </t>
  </si>
  <si>
    <t xml:space="preserve">  ₹ 3069.94  </t>
  </si>
  <si>
    <t xml:space="preserve">  ₹ 4422.59  </t>
  </si>
  <si>
    <t xml:space="preserve">  ₹ 3945.82  </t>
  </si>
  <si>
    <t xml:space="preserve">  ₹ 3599.27  </t>
  </si>
  <si>
    <t xml:space="preserve">  ₹ 3483.15  </t>
  </si>
  <si>
    <t xml:space="preserve">  ₹ 1576.34  </t>
  </si>
  <si>
    <t xml:space="preserve">  ₹ 1295.37  </t>
  </si>
  <si>
    <t xml:space="preserve">  ₹ 2707.11  </t>
  </si>
  <si>
    <t xml:space="preserve">  ₹ 2070.52  </t>
  </si>
  <si>
    <t xml:space="preserve">  ₹ 641.09  </t>
  </si>
  <si>
    <t xml:space="preserve">  ₹ 3743.39  </t>
  </si>
  <si>
    <t xml:space="preserve">  ₹ 1225.64  </t>
  </si>
  <si>
    <t xml:space="preserve">  ₹ 2074.25  </t>
  </si>
  <si>
    <t xml:space="preserve">  ₹ 842.46  </t>
  </si>
  <si>
    <t xml:space="preserve">  ₹ 993.24  </t>
  </si>
  <si>
    <t xml:space="preserve">  ₹ 3740.13  </t>
  </si>
  <si>
    <t xml:space="preserve">  ₹ 3836.52  </t>
  </si>
  <si>
    <t xml:space="preserve">  ₹ 2087.45  </t>
  </si>
  <si>
    <t xml:space="preserve">  ₹ 1214.56  </t>
  </si>
  <si>
    <t xml:space="preserve">  ₹ 1283.04  </t>
  </si>
  <si>
    <t xml:space="preserve">  ₹ 2581.0  </t>
  </si>
  <si>
    <t xml:space="preserve">  ₹ 2341.4700000000003  </t>
  </si>
  <si>
    <t xml:space="preserve">  ₹ 3454.76  </t>
  </si>
  <si>
    <t xml:space="preserve">  ₹ 3381.2200000000003  </t>
  </si>
  <si>
    <t xml:space="preserve">  ₹ 1001.77  </t>
  </si>
  <si>
    <t xml:space="preserve">  ₹ 4270.65  </t>
  </si>
  <si>
    <t xml:space="preserve">  ₹ 1175.2199999999998  </t>
  </si>
  <si>
    <t xml:space="preserve">  ₹ 882.28  </t>
  </si>
  <si>
    <t xml:space="preserve">  ₹ 5034.35  </t>
  </si>
  <si>
    <t xml:space="preserve">  ₹ 5402.28  </t>
  </si>
  <si>
    <t xml:space="preserve">  ₹ 1115.24  </t>
  </si>
  <si>
    <t xml:space="preserve">  ₹ 1336.37  </t>
  </si>
  <si>
    <t xml:space="preserve">  ₹ 1437.12  </t>
  </si>
  <si>
    <t xml:space="preserve">  ₹ 1710.95  </t>
  </si>
  <si>
    <t xml:space="preserve">  ₹ 1547.35  </t>
  </si>
  <si>
    <t xml:space="preserve">  ₹ 4002.63  </t>
  </si>
  <si>
    <t xml:space="preserve">  ₹ 5037.27  </t>
  </si>
  <si>
    <t xml:space="preserve">  ₹ 4116.38  </t>
  </si>
  <si>
    <t xml:space="preserve">  ₹ 902.26  </t>
  </si>
  <si>
    <t xml:space="preserve">  ₹ 878.43  </t>
  </si>
  <si>
    <t xml:space="preserve">  ₹ 2766.51  </t>
  </si>
  <si>
    <t xml:space="preserve">  ₹ 3822.99  </t>
  </si>
  <si>
    <t xml:space="preserve">  ₹ 3820.3  </t>
  </si>
  <si>
    <t xml:space="preserve">  ₹ 3481.72  </t>
  </si>
  <si>
    <t xml:space="preserve">  ₹ 4864.34  </t>
  </si>
  <si>
    <t xml:space="preserve">  ₹ 3830.71  </t>
  </si>
  <si>
    <t xml:space="preserve">  ₹ 1567.92  </t>
  </si>
  <si>
    <t xml:space="preserve">  ₹ 814.1400000000001  </t>
  </si>
  <si>
    <t xml:space="preserve">  ₹ 181.62  </t>
  </si>
  <si>
    <t xml:space="preserve">  ₹ 4710.1  </t>
  </si>
  <si>
    <t xml:space="preserve">  ₹ 1430.45  </t>
  </si>
  <si>
    <t xml:space="preserve">  ₹ 3192.99  </t>
  </si>
  <si>
    <t xml:space="preserve">  ₹ 4061.37  </t>
  </si>
  <si>
    <t xml:space="preserve">  ₹ 686.25  </t>
  </si>
  <si>
    <t xml:space="preserve">  ₹ 3231.08  </t>
  </si>
  <si>
    <t xml:space="preserve">  ₹ 2263.36  </t>
  </si>
  <si>
    <t xml:space="preserve">  ₹ 2738.6800000000003  </t>
  </si>
  <si>
    <t xml:space="preserve">  ₹ 4082.62  </t>
  </si>
  <si>
    <t xml:space="preserve">  ₹ 1320.3200000000002  </t>
  </si>
  <si>
    <t xml:space="preserve">  ₹ 4976.68  </t>
  </si>
  <si>
    <t xml:space="preserve">  ₹ 3998.91  </t>
  </si>
  <si>
    <t xml:space="preserve">  ₹ 2682.34  </t>
  </si>
  <si>
    <t xml:space="preserve">  ₹ 3712.25  </t>
  </si>
  <si>
    <t xml:space="preserve">  ₹ 3572.61  </t>
  </si>
  <si>
    <t xml:space="preserve">  ₹ 856.9100000000001  </t>
  </si>
  <si>
    <t xml:space="preserve">  ₹ 1263.49  </t>
  </si>
  <si>
    <t xml:space="preserve">  ₹ 4731.98  </t>
  </si>
  <si>
    <t xml:space="preserve">  ₹ 2540.42  </t>
  </si>
  <si>
    <t xml:space="preserve">  ₹ 1084.28  </t>
  </si>
  <si>
    <t xml:space="preserve">  ₹ 1164.41  </t>
  </si>
  <si>
    <t xml:space="preserve">  ₹ 1715.83  </t>
  </si>
  <si>
    <t xml:space="preserve">  ₹ 4495.88  </t>
  </si>
  <si>
    <t xml:space="preserve">  ₹ 3508.1400000000003  </t>
  </si>
  <si>
    <t xml:space="preserve">  ₹ 1619.69  </t>
  </si>
  <si>
    <t xml:space="preserve">  ₹ 2617.0  </t>
  </si>
  <si>
    <t xml:space="preserve">  ₹ 4045.34  </t>
  </si>
  <si>
    <t xml:space="preserve">  ₹ 4313.45  </t>
  </si>
  <si>
    <t xml:space="preserve">  ₹ 2282.23  </t>
  </si>
  <si>
    <t xml:space="preserve">  ₹ 3215.0  </t>
  </si>
  <si>
    <t xml:space="preserve">  ₹ 4117.88  </t>
  </si>
  <si>
    <t xml:space="preserve">  ₹ 3659.42  </t>
  </si>
  <si>
    <t xml:space="preserve">  ₹ 4461.51  </t>
  </si>
  <si>
    <t xml:space="preserve">  ₹ 2254.84  </t>
  </si>
  <si>
    <t xml:space="preserve">  ₹ 4387.01  </t>
  </si>
  <si>
    <t xml:space="preserve">  ₹ 2961.56  </t>
  </si>
  <si>
    <t xml:space="preserve">  ₹ 350.38  </t>
  </si>
  <si>
    <t xml:space="preserve">  ₹ 4658.64  </t>
  </si>
  <si>
    <t xml:space="preserve">  ₹ 4545.78  </t>
  </si>
  <si>
    <t xml:space="preserve">  ₹ 2217.8  </t>
  </si>
  <si>
    <t xml:space="preserve">  ₹ 4276.99  </t>
  </si>
  <si>
    <t xml:space="preserve">  ₹ 4794.009999999999  </t>
  </si>
  <si>
    <t xml:space="preserve">  ₹ 3206.98  </t>
  </si>
  <si>
    <t xml:space="preserve">  ₹ 3946.77  </t>
  </si>
  <si>
    <t xml:space="preserve">  ₹ 1538.79  </t>
  </si>
  <si>
    <t xml:space="preserve">  ₹ 839.92  </t>
  </si>
  <si>
    <t xml:space="preserve">  ₹ 4082.76  </t>
  </si>
  <si>
    <t xml:space="preserve">  ₹ 764.54  </t>
  </si>
  <si>
    <t xml:space="preserve">  ₹ 4186.98  </t>
  </si>
  <si>
    <t xml:space="preserve">  ₹ 2529.02  </t>
  </si>
  <si>
    <t xml:space="preserve">  ₹ 3890.36  </t>
  </si>
  <si>
    <t xml:space="preserve">  ₹ 1550.19  </t>
  </si>
  <si>
    <t xml:space="preserve">  ₹ 4747.07  </t>
  </si>
  <si>
    <t xml:space="preserve">  ₹ 303.36  </t>
  </si>
  <si>
    <t xml:space="preserve">  ₹ 4636.59  </t>
  </si>
  <si>
    <t xml:space="preserve">  ₹ 1687.83  </t>
  </si>
  <si>
    <t xml:space="preserve">  ₹ 3096.64  </t>
  </si>
  <si>
    <t xml:space="preserve">  ₹ 1882.57  </t>
  </si>
  <si>
    <t xml:space="preserve">  ₹ 853.6600000000001  </t>
  </si>
  <si>
    <t xml:space="preserve">  ₹ 1983.82  </t>
  </si>
  <si>
    <t xml:space="preserve">  ₹ 803.49  </t>
  </si>
  <si>
    <t xml:space="preserve">  ₹ 2929.32  </t>
  </si>
  <si>
    <t xml:space="preserve">  ₹ 5088.02  </t>
  </si>
  <si>
    <t xml:space="preserve">  ₹ 742.0  </t>
  </si>
  <si>
    <t xml:space="preserve">  ₹ 1948.46  </t>
  </si>
  <si>
    <t xml:space="preserve">  ₹ 4257.52  </t>
  </si>
  <si>
    <t xml:space="preserve">  ₹ 2289.27  </t>
  </si>
  <si>
    <t xml:space="preserve">  ₹ 4142.09  </t>
  </si>
  <si>
    <t xml:space="preserve">  ₹ 2453.35  </t>
  </si>
  <si>
    <t xml:space="preserve">  ₹ 1871.22  </t>
  </si>
  <si>
    <t xml:space="preserve">  ₹ 2185.42  </t>
  </si>
  <si>
    <t xml:space="preserve">  ₹ 451.81  </t>
  </si>
  <si>
    <t xml:space="preserve">  ₹ 1330.84  </t>
  </si>
  <si>
    <t xml:space="preserve">  ₹ 371.4  </t>
  </si>
  <si>
    <t xml:space="preserve">  ₹ 2709.4  </t>
  </si>
  <si>
    <t xml:space="preserve">  ₹ 2504.6  </t>
  </si>
  <si>
    <t xml:space="preserve">  ₹ 4645.17  </t>
  </si>
  <si>
    <t xml:space="preserve">  ₹ 4362.44  </t>
  </si>
  <si>
    <t xml:space="preserve">  ₹ 446.11  </t>
  </si>
  <si>
    <t xml:space="preserve">  ₹ 3840.24  </t>
  </si>
  <si>
    <t xml:space="preserve">  ₹ 1065.55  </t>
  </si>
  <si>
    <t xml:space="preserve">  ₹ 3813.48  </t>
  </si>
  <si>
    <t xml:space="preserve">  ₹ 700.25  </t>
  </si>
  <si>
    <t xml:space="preserve">  ₹ 5165.09  </t>
  </si>
  <si>
    <t xml:space="preserve">  ₹ 1856.4  </t>
  </si>
  <si>
    <t xml:space="preserve">  ₹ 3892.73  </t>
  </si>
  <si>
    <t xml:space="preserve">  ₹ 938.04  </t>
  </si>
  <si>
    <t xml:space="preserve">  ₹ 1739.45  </t>
  </si>
  <si>
    <t xml:space="preserve">  ₹ 381.92  </t>
  </si>
  <si>
    <t xml:space="preserve">  ₹ 3027.92  </t>
  </si>
  <si>
    <t xml:space="preserve">  ₹ 4645.64  </t>
  </si>
  <si>
    <t xml:space="preserve">  ₹ 1286.92  </t>
  </si>
  <si>
    <t xml:space="preserve">  ₹ 817.36  </t>
  </si>
  <si>
    <t xml:space="preserve">  ₹ 2382.23  </t>
  </si>
  <si>
    <t xml:space="preserve">  ₹ 838.97  </t>
  </si>
  <si>
    <t xml:space="preserve">  ₹ 2045.53  </t>
  </si>
  <si>
    <t xml:space="preserve">  ₹ 2367.11  </t>
  </si>
  <si>
    <t xml:space="preserve">  ₹ 3383.67  </t>
  </si>
  <si>
    <t xml:space="preserve">  ₹ 5119.91  </t>
  </si>
  <si>
    <t xml:space="preserve">  ₹ 4853.41  </t>
  </si>
  <si>
    <t xml:space="preserve">  ₹ 2533.04  </t>
  </si>
  <si>
    <t xml:space="preserve">  ₹ 4205.37  </t>
  </si>
  <si>
    <t xml:space="preserve">  ₹ 2605.36  </t>
  </si>
  <si>
    <t xml:space="preserve">  ₹ 2872.8  </t>
  </si>
  <si>
    <t xml:space="preserve">  ₹ 3733.71  </t>
  </si>
  <si>
    <t xml:space="preserve">  ₹ 676.6600000000001  </t>
  </si>
  <si>
    <t xml:space="preserve">  ₹ 4975.2300000000005  </t>
  </si>
  <si>
    <t xml:space="preserve">  ₹ 2073.88  </t>
  </si>
  <si>
    <t xml:space="preserve">  ₹ 2426.99  </t>
  </si>
  <si>
    <t xml:space="preserve">  ₹ 1366.62  </t>
  </si>
  <si>
    <t xml:space="preserve">  ₹ 1670.36  </t>
  </si>
  <si>
    <t xml:space="preserve">  ₹ 1939.04  </t>
  </si>
  <si>
    <t xml:space="preserve">  ₹ 1951.24  </t>
  </si>
  <si>
    <t xml:space="preserve">  ₹ 1355.44  </t>
  </si>
  <si>
    <t xml:space="preserve">  ₹ 2598.4  </t>
  </si>
  <si>
    <t xml:space="preserve">  ₹ 2116.74  </t>
  </si>
  <si>
    <t xml:space="preserve">  ₹ 4211.25  </t>
  </si>
  <si>
    <t xml:space="preserve">  ₹ 219.08  </t>
  </si>
  <si>
    <t xml:space="preserve">  ₹ 4387.99  </t>
  </si>
  <si>
    <t xml:space="preserve">  Returning  </t>
  </si>
  <si>
    <t xml:space="preserve">  New  </t>
  </si>
  <si>
    <t xml:space="preserve">  ₹ 0.12  </t>
  </si>
  <si>
    <t xml:space="preserve">  ₹ 0.27  </t>
  </si>
  <si>
    <t xml:space="preserve">  ₹ 0.15  </t>
  </si>
  <si>
    <t xml:space="preserve">  ₹ 0.01  </t>
  </si>
  <si>
    <t xml:space="preserve">  ₹ 0.26  </t>
  </si>
  <si>
    <t xml:space="preserve">  ₹ 0.16  </t>
  </si>
  <si>
    <t xml:space="preserve">  ₹ 0.19  </t>
  </si>
  <si>
    <t xml:space="preserve">  ₹ 0.06  </t>
  </si>
  <si>
    <t xml:space="preserve">  ₹ 0.2  </t>
  </si>
  <si>
    <t xml:space="preserve">  ₹ 0.22  </t>
  </si>
  <si>
    <t xml:space="preserve">  ₹ 0.13  </t>
  </si>
  <si>
    <t xml:space="preserve">  ₹ 0.02  </t>
  </si>
  <si>
    <t xml:space="preserve">  ₹ 0.04  </t>
  </si>
  <si>
    <t xml:space="preserve">  ₹ 0.24  </t>
  </si>
  <si>
    <t xml:space="preserve">  ₹ 0.3  </t>
  </si>
  <si>
    <t xml:space="preserve">  ₹ 0.18  </t>
  </si>
  <si>
    <t xml:space="preserve">  ₹ 0.08  </t>
  </si>
  <si>
    <t xml:space="preserve">  ₹ 0.03  </t>
  </si>
  <si>
    <t xml:space="preserve">  ₹ 0.21  </t>
  </si>
  <si>
    <t xml:space="preserve">  ₹ 0.23  </t>
  </si>
  <si>
    <t xml:space="preserve">  ₹ 0.28  </t>
  </si>
  <si>
    <t xml:space="preserve">  ₹ 0.25  </t>
  </si>
  <si>
    <t xml:space="preserve">  ₹ 0.29  </t>
  </si>
  <si>
    <t xml:space="preserve">  ₹ 0.07  </t>
  </si>
  <si>
    <t xml:space="preserve">  ₹ 0.14  </t>
  </si>
  <si>
    <t xml:space="preserve">  ₹ 0.09  </t>
  </si>
  <si>
    <t xml:space="preserve">  ₹ 0.17  </t>
  </si>
  <si>
    <t xml:space="preserve">  ₹ 0.11  </t>
  </si>
  <si>
    <t xml:space="preserve">  ₹ 0.05  </t>
  </si>
  <si>
    <t xml:space="preserve">  ₹ 0.1  </t>
  </si>
  <si>
    <t xml:space="preserve">  ₹ 0.0  </t>
  </si>
  <si>
    <t xml:space="preserve">  Credit Card  </t>
  </si>
  <si>
    <t xml:space="preserve">  Bank Transfer  </t>
  </si>
  <si>
    <t xml:space="preserve">  Cash  </t>
  </si>
  <si>
    <t xml:space="preserve">  Retail  </t>
  </si>
  <si>
    <t xml:space="preserve">  Online  </t>
  </si>
  <si>
    <t xml:space="preserve">  North-Eve  </t>
  </si>
  <si>
    <t xml:space="preserve">  South-Bob  </t>
  </si>
  <si>
    <t xml:space="preserve">  North-Alice  </t>
  </si>
  <si>
    <t xml:space="preserve">  West-Charlie  </t>
  </si>
  <si>
    <t xml:space="preserve">  North-David  </t>
  </si>
  <si>
    <t xml:space="preserve">  West-Alice  </t>
  </si>
  <si>
    <t xml:space="preserve">  West-Eve  </t>
  </si>
  <si>
    <t xml:space="preserve">  East-Eve  </t>
  </si>
  <si>
    <t xml:space="preserve">  East-Alice  </t>
  </si>
  <si>
    <t xml:space="preserve">  South-Alice  </t>
  </si>
  <si>
    <t xml:space="preserve">  East-David  </t>
  </si>
  <si>
    <t xml:space="preserve">  East-Bob  </t>
  </si>
  <si>
    <t xml:space="preserve">  East-Charlie  </t>
  </si>
  <si>
    <t xml:space="preserve">  North-Bob  </t>
  </si>
  <si>
    <t xml:space="preserve">  South-Eve  </t>
  </si>
  <si>
    <t xml:space="preserve">  West-David  </t>
  </si>
  <si>
    <t xml:space="preserve">  South-Charlie  </t>
  </si>
  <si>
    <t xml:space="preserve">  South-David  </t>
  </si>
  <si>
    <t xml:space="preserve">  West-Bob  </t>
  </si>
  <si>
    <t xml:space="preserve">  North-Charlie  </t>
  </si>
  <si>
    <t>Product ID</t>
  </si>
  <si>
    <t>Sales Date</t>
  </si>
  <si>
    <t>Sales Rep</t>
  </si>
  <si>
    <t>Eve</t>
  </si>
  <si>
    <t>Bob</t>
  </si>
  <si>
    <t>Charlie</t>
  </si>
  <si>
    <t>David</t>
  </si>
  <si>
    <t>Alice</t>
  </si>
  <si>
    <t>Region</t>
  </si>
  <si>
    <t>Sales Amount</t>
  </si>
  <si>
    <t>Quantity sold</t>
  </si>
  <si>
    <t>North</t>
  </si>
  <si>
    <t>South</t>
  </si>
  <si>
    <t>West</t>
  </si>
  <si>
    <t>East</t>
  </si>
  <si>
    <t>Product Category</t>
  </si>
  <si>
    <t>Furniture</t>
  </si>
  <si>
    <t>Clothing</t>
  </si>
  <si>
    <t>Electronics</t>
  </si>
  <si>
    <t>Food</t>
  </si>
  <si>
    <t>Unit Cost</t>
  </si>
  <si>
    <t>Payment Method</t>
  </si>
  <si>
    <t>Credit Card</t>
  </si>
  <si>
    <t>Bank Transfer</t>
  </si>
  <si>
    <t>Cash</t>
  </si>
  <si>
    <t>Sales Channel</t>
  </si>
  <si>
    <t>Retail</t>
  </si>
  <si>
    <t>Online</t>
  </si>
  <si>
    <t>Revenue</t>
  </si>
  <si>
    <t>cost</t>
  </si>
  <si>
    <t>profit</t>
  </si>
  <si>
    <t>profit margin</t>
  </si>
  <si>
    <t>Month</t>
  </si>
  <si>
    <t>Year</t>
  </si>
  <si>
    <t>Aug</t>
  </si>
  <si>
    <t>Jan</t>
  </si>
  <si>
    <t>Jul</t>
  </si>
  <si>
    <t>Dec</t>
  </si>
  <si>
    <t>Nov</t>
  </si>
  <si>
    <t>Mar</t>
  </si>
  <si>
    <t>May</t>
  </si>
  <si>
    <t>Feb</t>
  </si>
  <si>
    <t>Oct</t>
  </si>
  <si>
    <t>Jun</t>
  </si>
  <si>
    <t>Sep</t>
  </si>
  <si>
    <t>Apr</t>
  </si>
  <si>
    <t>Customer type</t>
  </si>
  <si>
    <t>Returning</t>
  </si>
  <si>
    <t>New</t>
  </si>
  <si>
    <t>KPI CALCULATION</t>
  </si>
  <si>
    <t>Total sales</t>
  </si>
  <si>
    <t>total cost</t>
  </si>
  <si>
    <t>total  profit</t>
  </si>
  <si>
    <t>total revenue</t>
  </si>
  <si>
    <t>overall profit margin</t>
  </si>
  <si>
    <t>Row Labels</t>
  </si>
  <si>
    <t>Sum of Sales Amount</t>
  </si>
  <si>
    <t>Sum of profit</t>
  </si>
  <si>
    <t>Sum of Revenue</t>
  </si>
  <si>
    <t>Average of profit margin</t>
  </si>
  <si>
    <t>Sum of Quantity sold</t>
  </si>
  <si>
    <t>Discount band</t>
  </si>
  <si>
    <t>11-20%</t>
  </si>
  <si>
    <t>21-30%</t>
  </si>
  <si>
    <t>0-10%</t>
  </si>
  <si>
    <t>Nexora Retail Sales Performance FY-2025</t>
  </si>
  <si>
    <t>Key Insights of Nexora Retail Sales Performance FY-2025</t>
  </si>
  <si>
    <t>Total cost</t>
  </si>
  <si>
    <t>Total  profit</t>
  </si>
  <si>
    <t>What are the Total Sales, Total Cost, Total Profit, and Profit Margin?</t>
  </si>
  <si>
    <t>Are sales growing month-on-month?</t>
  </si>
  <si>
    <t>Insights</t>
  </si>
  <si>
    <t xml:space="preserve">For  the FY-2025, Sales of Nexora retail are fluctuating or growing at a slow rate. </t>
  </si>
  <si>
    <t>Are profits also growing or declining?</t>
  </si>
  <si>
    <t>Over the year, The profits are constantly  in Negative, Hence Nexora Retail is in Loss.</t>
  </si>
  <si>
    <t>Are there months with high sales but low/negative profit?</t>
  </si>
  <si>
    <t>Yes, all the months are having great sales but the profits are constantly in negative. Hence, the sales are not value-driven.</t>
  </si>
  <si>
    <t>Highest sales?</t>
  </si>
  <si>
    <t>Highest profit?</t>
  </si>
  <si>
    <t>Which product categories generate:</t>
  </si>
  <si>
    <t>There are 2 categories generating  highest sales- a) Clothing b) Furniture</t>
  </si>
  <si>
    <t xml:space="preserve">Not a single category generating profits over the year 2025. but electronics and food cateogry lossing the least money. </t>
  </si>
  <si>
    <t>Which categories are loss-making?</t>
  </si>
  <si>
    <t>Are there products with high quantity sold but low profit?</t>
  </si>
  <si>
    <t>Yes, there are several products which are sold in large volume but are loss making.</t>
  </si>
  <si>
    <t xml:space="preserve">Product ID no. 1092 is being sold the most but losing the most money. </t>
  </si>
  <si>
    <t>How does discount % affect profit?</t>
  </si>
  <si>
    <t>When the discount is between 0-10%, it is generating  the highest sales. Sales, profit and the profit margin is sharply decreasing when the discount is inceasing above 10%.</t>
  </si>
  <si>
    <t>At what discount range do we start losing money?</t>
  </si>
  <si>
    <t xml:space="preserve">When the discount is going above 10%, Nexora retail starts losing money. </t>
  </si>
  <si>
    <t>Nexora is losing most money when the discount is between 21-30%, around -14%.</t>
  </si>
  <si>
    <t>Are high discounts boosting sales but killing margins?</t>
  </si>
  <si>
    <t>Yes, the discounts are boosting the sales and revenue temporily but killing the margins at very rapid scale.</t>
  </si>
  <si>
    <t>Which regions are top-selling?</t>
  </si>
  <si>
    <t>West is making the most sales, around 12.95 Million.</t>
  </si>
  <si>
    <t>Which regions are loss-making despite good sales?</t>
  </si>
  <si>
    <t xml:space="preserve">All the regions are making loss but only North Region is making the least loss and good sales. </t>
  </si>
  <si>
    <t>Does Online vs Retail channel affect profitability?</t>
  </si>
  <si>
    <t>Yes, Sales channels are affecting  profitability of Nexora Retail</t>
  </si>
  <si>
    <r>
      <rPr>
        <b/>
        <sz val="11"/>
        <color theme="1"/>
        <rFont val="Calibri"/>
        <family val="2"/>
        <scheme val="minor"/>
      </rPr>
      <t xml:space="preserve">Retail Channel- </t>
    </r>
    <r>
      <rPr>
        <sz val="11"/>
        <color theme="1"/>
        <rFont val="Calibri"/>
        <family val="2"/>
        <scheme val="minor"/>
      </rPr>
      <t xml:space="preserve">          Relatively lower sales but better margin than online channel.</t>
    </r>
  </si>
  <si>
    <r>
      <rPr>
        <b/>
        <sz val="11"/>
        <color theme="1"/>
        <rFont val="Calibri"/>
        <family val="2"/>
        <scheme val="minor"/>
      </rPr>
      <t>Online Channel-</t>
    </r>
    <r>
      <rPr>
        <sz val="11"/>
        <color theme="1"/>
        <rFont val="Calibri"/>
        <family val="2"/>
        <scheme val="minor"/>
      </rPr>
      <t xml:space="preserve">             Higher Sales but Poor Margin       </t>
    </r>
  </si>
  <si>
    <t>Which sales reps are profitable vs risky?</t>
  </si>
  <si>
    <t>Higher the sales- Higher the  loss- lower the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</si>
</sst>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43" formatCode="_ * #,##0.00_ ;_ * \-#,##0.00_ ;_ * &quot;-&quot;??_ ;_ @_ "/>
    <numFmt numFmtId="164" formatCode="&quot;₹&quot;\ #,##0.00"/>
    <numFmt numFmtId="165" formatCode="&quot;₹&quot;\ #,##0"/>
    <numFmt numFmtId="166" formatCode="0.0000,,&quot;M&quot;"/>
  </numFmts>
  <fonts count="12"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20"/>
      <color theme="1"/>
      <name val="Calibri"/>
      <family val="2"/>
      <scheme val="minor"/>
    </font>
    <font>
      <b/>
      <u/>
      <sz val="28"/>
      <color theme="0"/>
      <name val="Calibri"/>
      <family val="2"/>
      <scheme val="minor"/>
    </font>
    <font>
      <b/>
      <sz val="16"/>
      <color theme="1"/>
      <name val="Calibri"/>
      <family val="2"/>
      <scheme val="minor"/>
    </font>
    <font>
      <sz val="11"/>
      <color rgb="FF000000"/>
      <name val="Calibri"/>
      <family val="2"/>
      <scheme val="minor"/>
    </font>
    <font>
      <b/>
      <u/>
      <sz val="24"/>
      <color theme="1"/>
      <name val="Calibri"/>
      <family val="2"/>
      <scheme val="minor"/>
    </font>
    <font>
      <b/>
      <u/>
      <sz val="11"/>
      <color theme="1"/>
      <name val="Calibri"/>
      <family val="2"/>
      <scheme val="minor"/>
    </font>
    <font>
      <b/>
      <sz val="11"/>
      <color rgb="FF000000"/>
      <name val="Calibri"/>
      <family val="2"/>
      <scheme val="minor"/>
    </font>
    <font>
      <sz val="11"/>
      <color theme="3" tint="-0.499984740745262"/>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2" tint="-0.499984740745262"/>
        <bgColor indexed="64"/>
      </patternFill>
    </fill>
    <fill>
      <patternFill patternType="solid">
        <fgColor theme="2" tint="-9.9978637043366805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style="thin">
        <color auto="1"/>
      </left>
      <right style="thin">
        <color auto="1"/>
      </right>
      <top style="thin">
        <color auto="1"/>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5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2" fontId="1" fillId="0" borderId="2" xfId="0" applyNumberFormat="1" applyFont="1" applyBorder="1" applyAlignment="1">
      <alignment horizontal="center" vertical="top"/>
    </xf>
    <xf numFmtId="2" fontId="0" fillId="0" borderId="0" xfId="0" applyNumberFormat="1"/>
    <xf numFmtId="14" fontId="1" fillId="0" borderId="2" xfId="0" applyNumberFormat="1" applyFont="1" applyBorder="1" applyAlignment="1">
      <alignment horizontal="center" vertical="top"/>
    </xf>
    <xf numFmtId="14" fontId="0" fillId="0" borderId="0" xfId="0" applyNumberFormat="1"/>
    <xf numFmtId="1" fontId="1" fillId="0" borderId="2" xfId="0" applyNumberFormat="1" applyFont="1" applyBorder="1" applyAlignment="1">
      <alignment horizontal="center" vertical="top"/>
    </xf>
    <xf numFmtId="1" fontId="0" fillId="0" borderId="0" xfId="0" applyNumberFormat="1"/>
    <xf numFmtId="165" fontId="0" fillId="0" borderId="0" xfId="0" applyNumberFormat="1"/>
    <xf numFmtId="0" fontId="0" fillId="4"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applyAlignment="1">
      <alignment horizontal="left"/>
    </xf>
    <xf numFmtId="43" fontId="0" fillId="0" borderId="0" xfId="0" applyNumberFormat="1"/>
    <xf numFmtId="166" fontId="0" fillId="0" borderId="0" xfId="0" applyNumberFormat="1"/>
    <xf numFmtId="9" fontId="0" fillId="0" borderId="0" xfId="0" applyNumberFormat="1"/>
    <xf numFmtId="0" fontId="4" fillId="2" borderId="0" xfId="0" applyFont="1" applyFill="1" applyAlignment="1">
      <alignment horizontal="center"/>
    </xf>
    <xf numFmtId="0" fontId="0" fillId="0" borderId="0" xfId="0" applyNumberFormat="1"/>
    <xf numFmtId="10" fontId="1" fillId="0" borderId="2" xfId="1" applyNumberFormat="1" applyFont="1" applyBorder="1" applyAlignment="1">
      <alignment horizontal="center" vertical="top"/>
    </xf>
    <xf numFmtId="10" fontId="0" fillId="0" borderId="0" xfId="1" applyNumberFormat="1" applyFont="1"/>
    <xf numFmtId="0" fontId="0" fillId="0" borderId="0" xfId="0" applyAlignment="1">
      <alignment horizontal="center"/>
    </xf>
    <xf numFmtId="0" fontId="5" fillId="3" borderId="3" xfId="0" applyFont="1" applyFill="1" applyBorder="1" applyAlignment="1">
      <alignment horizontal="center"/>
    </xf>
    <xf numFmtId="0" fontId="0" fillId="3" borderId="3" xfId="0" applyFill="1" applyBorder="1"/>
    <xf numFmtId="0" fontId="6" fillId="0" borderId="0" xfId="0" applyFont="1"/>
    <xf numFmtId="0" fontId="6" fillId="0" borderId="1" xfId="0" applyFont="1" applyBorder="1"/>
    <xf numFmtId="165" fontId="6" fillId="0" borderId="1" xfId="0" applyNumberFormat="1" applyFont="1" applyBorder="1"/>
    <xf numFmtId="164" fontId="6" fillId="0" borderId="1" xfId="0" applyNumberFormat="1" applyFont="1" applyBorder="1"/>
    <xf numFmtId="9" fontId="6" fillId="0" borderId="1" xfId="1" applyFont="1" applyBorder="1"/>
    <xf numFmtId="0" fontId="6" fillId="0" borderId="4" xfId="0" applyFont="1" applyBorder="1"/>
    <xf numFmtId="0" fontId="6" fillId="0" borderId="2" xfId="0" applyFont="1" applyBorder="1"/>
    <xf numFmtId="0" fontId="8" fillId="3" borderId="0" xfId="0" applyFont="1" applyFill="1" applyAlignment="1">
      <alignment horizontal="center" vertical="center"/>
    </xf>
    <xf numFmtId="44" fontId="1" fillId="4" borderId="1" xfId="2" applyFont="1" applyFill="1" applyBorder="1"/>
    <xf numFmtId="9" fontId="1" fillId="4" borderId="1" xfId="1" applyFont="1" applyFill="1" applyBorder="1"/>
    <xf numFmtId="0" fontId="1" fillId="4" borderId="1" xfId="0" applyFont="1" applyFill="1" applyBorder="1"/>
    <xf numFmtId="0" fontId="1" fillId="4" borderId="0" xfId="0" applyFont="1" applyFill="1"/>
    <xf numFmtId="0" fontId="9" fillId="4" borderId="0" xfId="0" applyFont="1" applyFill="1"/>
    <xf numFmtId="0" fontId="7" fillId="4" borderId="0" xfId="0" applyFont="1" applyFill="1" applyAlignment="1">
      <alignment horizontal="center"/>
    </xf>
    <xf numFmtId="0" fontId="11" fillId="4" borderId="0" xfId="0" applyFont="1" applyFill="1" applyAlignment="1">
      <alignment horizontal="center"/>
    </xf>
    <xf numFmtId="0" fontId="11" fillId="4" borderId="0" xfId="0" applyFont="1" applyFill="1"/>
    <xf numFmtId="0" fontId="10" fillId="4" borderId="0" xfId="0" applyFont="1" applyFill="1"/>
    <xf numFmtId="0" fontId="10" fillId="4" borderId="0" xfId="0" applyFont="1" applyFill="1" applyAlignment="1">
      <alignment horizontal="left" vertical="center" indent="5"/>
    </xf>
    <xf numFmtId="0" fontId="11" fillId="4" borderId="0" xfId="0" applyFont="1" applyFill="1" applyAlignment="1">
      <alignment horizontal="left"/>
    </xf>
    <xf numFmtId="0" fontId="9" fillId="4" borderId="0" xfId="0" applyFont="1" applyFill="1" applyAlignment="1">
      <alignment horizontal="left"/>
    </xf>
    <xf numFmtId="0" fontId="10" fillId="4" borderId="0" xfId="0" applyFont="1" applyFill="1" applyAlignment="1">
      <alignment horizontal="left"/>
    </xf>
    <xf numFmtId="0" fontId="0" fillId="4" borderId="1" xfId="0" applyFill="1" applyBorder="1" applyAlignment="1">
      <alignment horizontal="center" vertical="top" wrapText="1"/>
    </xf>
    <xf numFmtId="0" fontId="11" fillId="4" borderId="0" xfId="0" applyFont="1" applyFill="1" applyAlignment="1">
      <alignment horizontal="left" wrapText="1"/>
    </xf>
    <xf numFmtId="0" fontId="11" fillId="4" borderId="0" xfId="0" applyFont="1" applyFill="1" applyAlignment="1">
      <alignment wrapText="1"/>
    </xf>
    <xf numFmtId="0" fontId="11" fillId="4" borderId="0" xfId="0" applyFont="1" applyFill="1" applyAlignment="1">
      <alignment horizontal="center" vertical="center" wrapText="1"/>
    </xf>
    <xf numFmtId="0" fontId="0" fillId="4" borderId="0" xfId="0" applyFill="1" applyAlignment="1">
      <alignment vertical="top" wrapText="1"/>
    </xf>
    <xf numFmtId="0" fontId="9" fillId="4" borderId="0" xfId="0" applyFont="1" applyFill="1" applyAlignment="1">
      <alignment horizontal="center" vertical="center"/>
    </xf>
    <xf numFmtId="0" fontId="0" fillId="4" borderId="1" xfId="0" applyFill="1" applyBorder="1" applyAlignment="1">
      <alignment horizontal="center" vertical="center" wrapText="1"/>
    </xf>
  </cellXfs>
  <cellStyles count="3">
    <cellStyle name="Currency" xfId="2" builtinId="4"/>
    <cellStyle name="Normal" xfId="0" builtinId="0"/>
    <cellStyle name="Percent" xfId="1" builtinId="5"/>
  </cellStyles>
  <dxfs count="42">
    <dxf>
      <numFmt numFmtId="35" formatCode="_ * #,##0.00_ ;_ * \-#,##0.00_ ;_ * &quot;-&quot;??_ ;_ @_ "/>
    </dxf>
    <dxf>
      <numFmt numFmtId="13" formatCode="0%"/>
    </dxf>
    <dxf>
      <numFmt numFmtId="13" formatCode="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C00000"/>
        </patternFill>
      </fill>
    </dxf>
    <dxf>
      <numFmt numFmtId="13" formatCode="0%"/>
    </dxf>
    <dxf>
      <numFmt numFmtId="13" formatCode="0%"/>
    </dxf>
    <dxf>
      <numFmt numFmtId="13" formatCode="0%"/>
    </dxf>
    <dxf>
      <numFmt numFmtId="13" formatCode="0%"/>
    </dxf>
    <dxf>
      <numFmt numFmtId="1" formatCode="0"/>
    </dxf>
    <dxf>
      <numFmt numFmtId="14" formatCode="0.00%"/>
    </dxf>
    <dxf>
      <numFmt numFmtId="35" formatCode="_ * #,##0.00_ ;_ * \-#,##0.00_ ;_ * &quot;-&quot;??_ ;_ @_ "/>
    </dxf>
    <dxf>
      <numFmt numFmtId="13" formatCode="0%"/>
    </dxf>
    <dxf>
      <numFmt numFmtId="166" formatCode="0.0000,,&quot;M&quot;"/>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1" formatCode="0"/>
    </dxf>
    <dxf>
      <numFmt numFmtId="0" formatCode="General"/>
    </dxf>
    <dxf>
      <numFmt numFmtId="19" formatCode="dd/mm/yyyy"/>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21" Type="http://schemas.openxmlformats.org/officeDocument/2006/relationships/pivotCacheDefinition" Target="pivotCache/pivotCacheDefinition5.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connections" Target="connection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performance.xlsx]Sales vs Month!PivotTable3</c:name>
    <c:fmtId val="6"/>
  </c:pivotSource>
  <c:chart>
    <c:title>
      <c:tx>
        <c:rich>
          <a:bodyPr rot="0" spcFirstLastPara="1" vertOverflow="ellipsis" vert="horz" wrap="square" anchor="ctr" anchorCtr="1"/>
          <a:lstStyle/>
          <a:p>
            <a:pPr>
              <a:defRPr sz="1600" b="1" i="0" u="sng" strike="noStrike" kern="1200" spc="0" baseline="0">
                <a:solidFill>
                  <a:schemeClr val="bg1"/>
                </a:solidFill>
                <a:latin typeface="+mn-lt"/>
                <a:ea typeface="+mn-ea"/>
                <a:cs typeface="+mn-cs"/>
              </a:defRPr>
            </a:pPr>
            <a:r>
              <a:rPr lang="en-US" sz="1600" b="1" u="sng">
                <a:solidFill>
                  <a:schemeClr val="bg1"/>
                </a:solidFill>
              </a:rPr>
              <a:t>Month</a:t>
            </a:r>
            <a:r>
              <a:rPr lang="en-US" sz="1600" b="1" u="sng" baseline="0">
                <a:solidFill>
                  <a:schemeClr val="bg1"/>
                </a:solidFill>
              </a:rPr>
              <a:t> wise sales report</a:t>
            </a:r>
            <a:endParaRPr lang="en-US" sz="1600" b="1" u="sng">
              <a:solidFill>
                <a:schemeClr val="bg1"/>
              </a:solidFill>
            </a:endParaRPr>
          </a:p>
        </c:rich>
      </c:tx>
      <c:layout>
        <c:manualLayout>
          <c:xMode val="edge"/>
          <c:yMode val="edge"/>
          <c:x val="0.27593670289614358"/>
          <c:y val="2.7246378055295131E-2"/>
        </c:manualLayout>
      </c:layout>
      <c:overlay val="0"/>
      <c:spPr>
        <a:solidFill>
          <a:srgbClr val="C00000"/>
        </a:solidFill>
        <a:ln>
          <a:noFill/>
        </a:ln>
        <a:effectLst/>
      </c:spPr>
      <c:txPr>
        <a:bodyPr rot="0" spcFirstLastPara="1" vertOverflow="ellipsis" vert="horz" wrap="square" anchor="ctr" anchorCtr="1"/>
        <a:lstStyle/>
        <a:p>
          <a:pPr>
            <a:defRPr sz="16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6521308782545792E-2"/>
                  <c:h val="6.9229137860601017E-2"/>
                </c:manualLayout>
              </c15:layout>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0687454809657E-2"/>
              <c:y val="3.00638016840384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976694067517007E-2"/>
              <c:y val="-5.77139870068501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7627006802244E-2"/>
              <c:y val="4.392345252996827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832667616687611E-2"/>
              <c:y val="4.85433361452782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26065439127291E-2"/>
              <c:y val="4.392345252996831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544753369639654E-2"/>
              <c:y val="6.208777338450785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614581651491969E-2"/>
              <c:y val="-2.9994685314990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6521308782545792E-2"/>
                  <c:h val="6.9229137860601017E-2"/>
                </c:manualLayout>
              </c15:layout>
            </c:ext>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0687454809657E-2"/>
              <c:y val="3.00638016840384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976694067517007E-2"/>
              <c:y val="-5.77139870068501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7627006802244E-2"/>
              <c:y val="4.392345252996827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832667616687611E-2"/>
              <c:y val="4.85433361452782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26065439127291E-2"/>
              <c:y val="4.392345252996831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544753369639654E-2"/>
              <c:y val="6.208777338450785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614581651491969E-2"/>
              <c:y val="-2.9994685314990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6521308782545792E-2"/>
                  <c:h val="6.9229137860601017E-2"/>
                </c:manualLayout>
              </c15:layout>
            </c:ext>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0687454809657E-2"/>
              <c:y val="3.00638016840384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976694067517007E-2"/>
              <c:y val="-5.77139870068501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7627006802244E-2"/>
              <c:y val="4.392345252996827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832667616687611E-2"/>
              <c:y val="4.85433361452782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26065439127291E-2"/>
              <c:y val="4.392345252996831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544753369639654E-2"/>
              <c:y val="6.208777338450785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614581651491969E-2"/>
              <c:y val="-2.9994685314990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6521308782545792E-2"/>
                  <c:h val="6.9229137860601017E-2"/>
                </c:manualLayout>
              </c15:layout>
            </c:ext>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0687454809657E-2"/>
              <c:y val="3.00638016840384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976694067517007E-2"/>
              <c:y val="-5.77139870068501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7627006802244E-2"/>
              <c:y val="4.392345252996827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832667616687611E-2"/>
              <c:y val="4.85433361452782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26065439127291E-2"/>
              <c:y val="4.392345252996831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544753369639654E-2"/>
              <c:y val="6.208777338450785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614581651491969E-2"/>
              <c:y val="-2.9994685314990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6521308782545792E-2"/>
                  <c:h val="6.9229137860601017E-2"/>
                </c:manualLayout>
              </c15:layout>
            </c:ext>
          </c:extLst>
        </c:dLbl>
      </c:pivotFmt>
      <c:pivotFmt>
        <c:idx val="3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0687454809657E-2"/>
              <c:y val="3.00638016840384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976694067517007E-2"/>
              <c:y val="-5.77139870068501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7627006802244E-2"/>
              <c:y val="4.392345252996827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832667616687611E-2"/>
              <c:y val="4.85433361452782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26065439127291E-2"/>
              <c:y val="4.392345252996831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544753369639654E-2"/>
              <c:y val="6.208777338450785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614581651491969E-2"/>
              <c:y val="-2.9994685314990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4502116487541"/>
          <c:y val="0.16673159967653542"/>
          <c:w val="0.71021538682934016"/>
          <c:h val="0.64433116635327847"/>
        </c:manualLayout>
      </c:layout>
      <c:lineChart>
        <c:grouping val="standard"/>
        <c:varyColors val="0"/>
        <c:ser>
          <c:idx val="0"/>
          <c:order val="0"/>
          <c:tx>
            <c:strRef>
              <c:f>'Sales vs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9192-4B02-BD8D-B54A962C91B5}"/>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9192-4B02-BD8D-B54A962C91B5}"/>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9192-4B02-BD8D-B54A962C91B5}"/>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9192-4B02-BD8D-B54A962C91B5}"/>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9192-4B02-BD8D-B54A962C91B5}"/>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9192-4B02-BD8D-B54A962C91B5}"/>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9192-4B02-BD8D-B54A962C91B5}"/>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9192-4B02-BD8D-B54A962C91B5}"/>
              </c:ext>
            </c:extLst>
          </c:dPt>
          <c:dLbls>
            <c:dLbl>
              <c:idx val="0"/>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6521308782545792E-2"/>
                      <c:h val="6.9229137860601017E-2"/>
                    </c:manualLayout>
                  </c15:layout>
                </c:ext>
                <c:ext xmlns:c16="http://schemas.microsoft.com/office/drawing/2014/chart" uri="{C3380CC4-5D6E-409C-BE32-E72D297353CC}">
                  <c16:uniqueId val="{00000000-9192-4B02-BD8D-B54A962C91B5}"/>
                </c:ext>
              </c:extLst>
            </c:dLbl>
            <c:dLbl>
              <c:idx val="1"/>
              <c:layout>
                <c:manualLayout>
                  <c:x val="-6.2190687454809657E-2"/>
                  <c:y val="3.0063801684038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92-4B02-BD8D-B54A962C91B5}"/>
                </c:ext>
              </c:extLst>
            </c:dLbl>
            <c:dLbl>
              <c:idx val="2"/>
              <c:layout>
                <c:manualLayout>
                  <c:x val="-6.4976694067517007E-2"/>
                  <c:y val="-5.77139870068501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92-4B02-BD8D-B54A962C91B5}"/>
                </c:ext>
              </c:extLst>
            </c:dLbl>
            <c:dLbl>
              <c:idx val="4"/>
              <c:layout>
                <c:manualLayout>
                  <c:x val="-6.77627006802244E-2"/>
                  <c:y val="4.3923452529968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92-4B02-BD8D-B54A962C91B5}"/>
                </c:ext>
              </c:extLst>
            </c:dLbl>
            <c:dLbl>
              <c:idx val="6"/>
              <c:layout>
                <c:manualLayout>
                  <c:x val="-5.3832667616687611E-2"/>
                  <c:y val="4.8543336145278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92-4B02-BD8D-B54A962C91B5}"/>
                </c:ext>
              </c:extLst>
            </c:dLbl>
            <c:dLbl>
              <c:idx val="8"/>
              <c:layout>
                <c:manualLayout>
                  <c:x val="-4.826065439127291E-2"/>
                  <c:y val="4.3923452529968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92-4B02-BD8D-B54A962C91B5}"/>
                </c:ext>
              </c:extLst>
            </c:dLbl>
            <c:dLbl>
              <c:idx val="10"/>
              <c:layout>
                <c:manualLayout>
                  <c:x val="-7.0544753369639654E-2"/>
                  <c:y val="6.2087773384507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192-4B02-BD8D-B54A962C91B5}"/>
                </c:ext>
              </c:extLst>
            </c:dLbl>
            <c:dLbl>
              <c:idx val="11"/>
              <c:layout>
                <c:manualLayout>
                  <c:x val="-1.7614581651491969E-2"/>
                  <c:y val="-2.99946853149905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192-4B02-BD8D-B54A962C91B5}"/>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vs Month'!$A$4:$A$16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'Sales vs Month'!$B$4:$B$16</c:f>
              <c:numCache>
                <c:formatCode>General</c:formatCode>
                <c:ptCount val="12"/>
                <c:pt idx="0">
                  <c:v>399731.08</c:v>
                </c:pt>
                <c:pt idx="1">
                  <c:v>302858.46999999997</c:v>
                </c:pt>
                <c:pt idx="2">
                  <c:v>317476.34000000003</c:v>
                </c:pt>
                <c:pt idx="3">
                  <c:v>358879.17</c:v>
                </c:pt>
                <c:pt idx="4">
                  <c:v>344766.61</c:v>
                </c:pt>
                <c:pt idx="5">
                  <c:v>333855.07</c:v>
                </c:pt>
                <c:pt idx="6">
                  <c:v>341873.38</c:v>
                </c:pt>
                <c:pt idx="7">
                  <c:v>367197.25</c:v>
                </c:pt>
                <c:pt idx="8">
                  <c:v>330130.71999999997</c:v>
                </c:pt>
                <c:pt idx="9">
                  <c:v>398748.39</c:v>
                </c:pt>
                <c:pt idx="10">
                  <c:v>416149.47</c:v>
                </c:pt>
                <c:pt idx="11">
                  <c:v>332462.83</c:v>
                </c:pt>
              </c:numCache>
            </c:numRef>
          </c:val>
          <c:smooth val="0"/>
          <c:extLst>
            <c:ext xmlns:c16="http://schemas.microsoft.com/office/drawing/2014/chart" uri="{C3380CC4-5D6E-409C-BE32-E72D297353CC}">
              <c16:uniqueId val="{00000008-9192-4B02-BD8D-B54A962C91B5}"/>
            </c:ext>
          </c:extLst>
        </c:ser>
        <c:dLbls>
          <c:showLegendKey val="0"/>
          <c:showVal val="0"/>
          <c:showCatName val="0"/>
          <c:showSerName val="0"/>
          <c:showPercent val="0"/>
          <c:showBubbleSize val="0"/>
        </c:dLbls>
        <c:marker val="1"/>
        <c:smooth val="0"/>
        <c:axId val="88320335"/>
        <c:axId val="88321775"/>
      </c:lineChart>
      <c:catAx>
        <c:axId val="8832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21775"/>
        <c:crosses val="autoZero"/>
        <c:auto val="1"/>
        <c:lblAlgn val="ctr"/>
        <c:lblOffset val="100"/>
        <c:noMultiLvlLbl val="0"/>
      </c:catAx>
      <c:valAx>
        <c:axId val="8832177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2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performance.xlsx]Category-Sales&amp;Profit!PivotTable6</c:name>
    <c:fmtId val="9"/>
  </c:pivotSource>
  <c:chart>
    <c:title>
      <c:tx>
        <c:rich>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r>
              <a:rPr lang="en-IN" b="1" u="sng">
                <a:solidFill>
                  <a:schemeClr val="bg1"/>
                </a:solidFill>
              </a:rPr>
              <a:t>Category</a:t>
            </a:r>
            <a:r>
              <a:rPr lang="en-IN" b="1" u="sng" baseline="0">
                <a:solidFill>
                  <a:schemeClr val="bg1"/>
                </a:solidFill>
              </a:rPr>
              <a:t> wise Sales vs Profit</a:t>
            </a:r>
            <a:endParaRPr lang="en-IN" b="1" u="sng">
              <a:solidFill>
                <a:schemeClr val="bg1"/>
              </a:solidFill>
            </a:endParaRPr>
          </a:p>
        </c:rich>
      </c:tx>
      <c:overlay val="0"/>
      <c:spPr>
        <a:solidFill>
          <a:srgbClr val="C00000"/>
        </a:solidFill>
        <a:ln>
          <a:noFill/>
        </a:ln>
        <a:effectLst/>
      </c:spPr>
      <c:txPr>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'Category-Sales&amp;Profit'!$B$3</c:f>
              <c:strCache>
                <c:ptCount val="1"/>
                <c:pt idx="0">
                  <c:v>Sum of Revenue</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'Category-Sales&amp;Profit'!$A$4:$A$7</c:f>
              <c:strCache>
                <c:ptCount val="4"/>
                <c:pt idx="0">
                  <c:v>Clothing</c:v>
                </c:pt>
                <c:pt idx="1">
                  <c:v>Electronics</c:v>
                </c:pt>
                <c:pt idx="2">
                  <c:v>Food</c:v>
                </c:pt>
                <c:pt idx="3">
                  <c:v>Furniture</c:v>
                </c:pt>
              </c:strCache>
            </c:strRef>
          </c:cat>
          <c:val>
            <c:numRef>
              <c:f>'Category-Sales&amp;Profit'!$B$4:$B$7</c:f>
              <c:numCache>
                <c:formatCode>General</c:formatCode>
                <c:ptCount val="4"/>
                <c:pt idx="0">
                  <c:v>13826638.3608</c:v>
                </c:pt>
                <c:pt idx="1">
                  <c:v>12725565.107999997</c:v>
                </c:pt>
                <c:pt idx="2">
                  <c:v>10143311.651500003</c:v>
                </c:pt>
                <c:pt idx="3">
                  <c:v>13660206.7886</c:v>
                </c:pt>
              </c:numCache>
            </c:numRef>
          </c:val>
          <c:extLst>
            <c:ext xmlns:c16="http://schemas.microsoft.com/office/drawing/2014/chart" uri="{C3380CC4-5D6E-409C-BE32-E72D297353CC}">
              <c16:uniqueId val="{00000000-0CC4-4CBE-815C-8A6506E91A0F}"/>
            </c:ext>
          </c:extLst>
        </c:ser>
        <c:dLbls>
          <c:showLegendKey val="0"/>
          <c:showVal val="1"/>
          <c:showCatName val="0"/>
          <c:showSerName val="0"/>
          <c:showPercent val="0"/>
          <c:showBubbleSize val="0"/>
        </c:dLbls>
        <c:gapWidth val="219"/>
        <c:overlap val="-27"/>
        <c:axId val="1602662160"/>
        <c:axId val="1602666000"/>
      </c:barChart>
      <c:lineChart>
        <c:grouping val="standard"/>
        <c:varyColors val="0"/>
        <c:ser>
          <c:idx val="1"/>
          <c:order val="1"/>
          <c:tx>
            <c:strRef>
              <c:f>'Category-Sales&amp;Profit'!$C$3</c:f>
              <c:strCache>
                <c:ptCount val="1"/>
                <c:pt idx="0">
                  <c:v>Sum of profit</c:v>
                </c:pt>
              </c:strCache>
            </c:strRef>
          </c:tx>
          <c:spPr>
            <a:ln w="28575" cap="rnd">
              <a:solidFill>
                <a:schemeClr val="accent2"/>
              </a:solidFill>
              <a:round/>
            </a:ln>
            <a:effectLst/>
          </c:spPr>
          <c:marker>
            <c:symbol val="none"/>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'Category-Sales&amp;Profit'!$A$4:$A$7</c:f>
              <c:strCache>
                <c:ptCount val="4"/>
                <c:pt idx="0">
                  <c:v>Clothing</c:v>
                </c:pt>
                <c:pt idx="1">
                  <c:v>Electronics</c:v>
                </c:pt>
                <c:pt idx="2">
                  <c:v>Food</c:v>
                </c:pt>
                <c:pt idx="3">
                  <c:v>Furniture</c:v>
                </c:pt>
              </c:strCache>
            </c:strRef>
          </c:cat>
          <c:val>
            <c:numRef>
              <c:f>'Category-Sales&amp;Profit'!$C$4:$C$7</c:f>
              <c:numCache>
                <c:formatCode>General</c:formatCode>
                <c:ptCount val="4"/>
                <c:pt idx="0">
                  <c:v>-1026332.3592000004</c:v>
                </c:pt>
                <c:pt idx="1">
                  <c:v>-593688.59200000181</c:v>
                </c:pt>
                <c:pt idx="2">
                  <c:v>-724935.91850000189</c:v>
                </c:pt>
                <c:pt idx="3">
                  <c:v>-1075740.7614000014</c:v>
                </c:pt>
              </c:numCache>
            </c:numRef>
          </c:val>
          <c:smooth val="0"/>
          <c:extLst>
            <c:ext xmlns:c16="http://schemas.microsoft.com/office/drawing/2014/chart" uri="{C3380CC4-5D6E-409C-BE32-E72D297353CC}">
              <c16:uniqueId val="{00000002-0CC4-4CBE-815C-8A6506E91A0F}"/>
            </c:ext>
          </c:extLst>
        </c:ser>
        <c:dLbls>
          <c:showLegendKey val="0"/>
          <c:showVal val="1"/>
          <c:showCatName val="0"/>
          <c:showSerName val="0"/>
          <c:showPercent val="0"/>
          <c:showBubbleSize val="0"/>
        </c:dLbls>
        <c:marker val="1"/>
        <c:smooth val="0"/>
        <c:axId val="1227460719"/>
        <c:axId val="2078383039"/>
      </c:lineChart>
      <c:catAx>
        <c:axId val="16026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66000"/>
        <c:crosses val="autoZero"/>
        <c:auto val="1"/>
        <c:lblAlgn val="ctr"/>
        <c:lblOffset val="100"/>
        <c:noMultiLvlLbl val="0"/>
      </c:catAx>
      <c:valAx>
        <c:axId val="1602666000"/>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62160"/>
        <c:crosses val="autoZero"/>
        <c:crossBetween val="between"/>
      </c:valAx>
      <c:valAx>
        <c:axId val="2078383039"/>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460719"/>
        <c:crosses val="max"/>
        <c:crossBetween val="between"/>
      </c:valAx>
      <c:catAx>
        <c:axId val="1227460719"/>
        <c:scaling>
          <c:orientation val="minMax"/>
        </c:scaling>
        <c:delete val="1"/>
        <c:axPos val="b"/>
        <c:numFmt formatCode="General" sourceLinked="1"/>
        <c:majorTickMark val="out"/>
        <c:minorTickMark val="none"/>
        <c:tickLblPos val="nextTo"/>
        <c:crossAx val="2078383039"/>
        <c:crosses val="autoZero"/>
        <c:auto val="1"/>
        <c:lblAlgn val="ctr"/>
        <c:lblOffset val="100"/>
        <c:noMultiLvlLbl val="0"/>
      </c:catAx>
      <c:spPr>
        <a:noFill/>
        <a:ln>
          <a:noFill/>
        </a:ln>
        <a:effectLst/>
      </c:spPr>
    </c:plotArea>
    <c:legend>
      <c:legendPos val="r"/>
      <c:layout>
        <c:manualLayout>
          <c:xMode val="edge"/>
          <c:yMode val="edge"/>
          <c:x val="0.66799782381124351"/>
          <c:y val="1.6501170224761132E-2"/>
          <c:w val="0.32100131233595802"/>
          <c:h val="0.95196923301254011"/>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performance.xlsx]Region wise sales!PivotTable8</c:name>
    <c:fmtId val="4"/>
  </c:pivotSource>
  <c:chart>
    <c:title>
      <c:tx>
        <c:rich>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r>
              <a:rPr lang="en-IN" b="1" u="sng">
                <a:solidFill>
                  <a:schemeClr val="bg1"/>
                </a:solidFill>
              </a:rPr>
              <a:t>Region</a:t>
            </a:r>
            <a:r>
              <a:rPr lang="en-IN" b="1" u="sng" baseline="0">
                <a:solidFill>
                  <a:schemeClr val="bg1"/>
                </a:solidFill>
              </a:rPr>
              <a:t> wise Sales</a:t>
            </a:r>
          </a:p>
        </c:rich>
      </c:tx>
      <c:overlay val="0"/>
      <c:spPr>
        <a:solidFill>
          <a:srgbClr val="C00000"/>
        </a:solidFill>
        <a:ln>
          <a:noFill/>
        </a:ln>
        <a:effectLst/>
      </c:spPr>
      <c:txPr>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'Region wise sales'!$A$4:$A$7</c:f>
              <c:strCache>
                <c:ptCount val="4"/>
                <c:pt idx="0">
                  <c:v>West</c:v>
                </c:pt>
                <c:pt idx="1">
                  <c:v>North</c:v>
                </c:pt>
                <c:pt idx="2">
                  <c:v>South</c:v>
                </c:pt>
                <c:pt idx="3">
                  <c:v>East</c:v>
                </c:pt>
              </c:strCache>
            </c:strRef>
          </c:cat>
          <c:val>
            <c:numRef>
              <c:f>'Region wise sales'!$B$4:$B$7</c:f>
              <c:numCache>
                <c:formatCode>General</c:formatCode>
                <c:ptCount val="4"/>
                <c:pt idx="0">
                  <c:v>12947077.563299993</c:v>
                </c:pt>
                <c:pt idx="1">
                  <c:v>12866213.035099998</c:v>
                </c:pt>
                <c:pt idx="2">
                  <c:v>12286952.352100005</c:v>
                </c:pt>
                <c:pt idx="3">
                  <c:v>12255478.958399998</c:v>
                </c:pt>
              </c:numCache>
            </c:numRef>
          </c:val>
          <c:extLst>
            <c:ext xmlns:c16="http://schemas.microsoft.com/office/drawing/2014/chart" uri="{C3380CC4-5D6E-409C-BE32-E72D297353CC}">
              <c16:uniqueId val="{00000001-227C-4F32-8F56-9C1B83E32FA2}"/>
            </c:ext>
          </c:extLst>
        </c:ser>
        <c:dLbls>
          <c:dLblPos val="outEnd"/>
          <c:showLegendKey val="0"/>
          <c:showVal val="1"/>
          <c:showCatName val="0"/>
          <c:showSerName val="0"/>
          <c:showPercent val="0"/>
          <c:showBubbleSize val="0"/>
        </c:dLbls>
        <c:gapWidth val="219"/>
        <c:overlap val="-27"/>
        <c:axId val="846929392"/>
        <c:axId val="846926032"/>
      </c:barChart>
      <c:catAx>
        <c:axId val="84692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26032"/>
        <c:crosses val="autoZero"/>
        <c:auto val="1"/>
        <c:lblAlgn val="ctr"/>
        <c:lblOffset val="100"/>
        <c:noMultiLvlLbl val="0"/>
      </c:catAx>
      <c:valAx>
        <c:axId val="846926032"/>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2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performance.xlsx]Month wise Sales&amp;Profit!PivotTable5</c:name>
    <c:fmtId val="6"/>
  </c:pivotSource>
  <c:chart>
    <c:title>
      <c:tx>
        <c:rich>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r>
              <a:rPr lang="en-IN" b="1" u="sng">
                <a:solidFill>
                  <a:schemeClr val="bg1"/>
                </a:solidFill>
              </a:rPr>
              <a:t>Month</a:t>
            </a:r>
            <a:r>
              <a:rPr lang="en-IN" b="1" u="sng" baseline="0">
                <a:solidFill>
                  <a:schemeClr val="bg1"/>
                </a:solidFill>
              </a:rPr>
              <a:t> wise: Sales vs Profit</a:t>
            </a:r>
            <a:endParaRPr lang="en-IN" b="1" u="sng">
              <a:solidFill>
                <a:schemeClr val="bg1"/>
              </a:solidFill>
            </a:endParaRPr>
          </a:p>
        </c:rich>
      </c:tx>
      <c:overlay val="0"/>
      <c:spPr>
        <a:solidFill>
          <a:srgbClr val="C00000"/>
        </a:solidFill>
        <a:ln>
          <a:noFill/>
        </a:ln>
        <a:effectLst/>
      </c:spPr>
      <c:txPr>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5490047532349976E-3"/>
              <c:y val="3.2527675330843317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5401642647439925E-17"/>
              <c:y val="4.1886789133914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2489679104418104"/>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3.273146533882619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11203006600066E-3"/>
              <c:y val="7.446540290473703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5422406013200644E-3"/>
              <c:y val="9.7735841312467389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3.25786137708224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7711203006600066E-3"/>
              <c:y val="-4.65408768154606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3836918729566031E-2"/>
              <c:y val="1.39215664064198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3.25786137708224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2.7702776690752941E-3"/>
              <c:y val="7.917258596954697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5.0787837227617278E-17"/>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5393918613808639E-17"/>
              <c:y val="4.19148984544660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0"/>
              <c:y val="4.65721093938511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1.3851388345376407E-2"/>
              <c:y val="-1.8628843757540463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5.5490047532349976E-3"/>
              <c:y val="3.252767533084331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5401642647439925E-17"/>
              <c:y val="4.1886789133914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0"/>
              <c:y val="0.12489679104418104"/>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dLbl>
          <c:idx val="0"/>
          <c:layout>
            <c:manualLayout>
              <c:x val="0"/>
              <c:y val="3.273146533882619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dLbl>
          <c:idx val="0"/>
          <c:layout>
            <c:manualLayout>
              <c:x val="2.7711203006600066E-3"/>
              <c:y val="7.446540290473703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layout>
            <c:manualLayout>
              <c:x val="5.5422406013200644E-3"/>
              <c:y val="9.7735841312467389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layout>
            <c:manualLayout>
              <c:x val="0"/>
              <c:y val="3.25786137708224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layout>
            <c:manualLayout>
              <c:x val="-2.7711203006600066E-3"/>
              <c:y val="-4.65408768154606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layout>
            <c:manualLayout>
              <c:x val="1.3836918729566031E-2"/>
              <c:y val="1.39215664064198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layout>
            <c:manualLayout>
              <c:x val="0"/>
              <c:y val="3.25786137708224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2.7702776690752941E-3"/>
              <c:y val="7.917258596954697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2.5393918613808639E-17"/>
              <c:y val="4.19148984544660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dLbl>
          <c:idx val="0"/>
          <c:layout>
            <c:manualLayout>
              <c:x val="-5.0787837227617278E-17"/>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0"/>
              <c:y val="4.65721093938511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dLbl>
          <c:idx val="0"/>
          <c:layout>
            <c:manualLayout>
              <c:x val="1.3851388345376407E-2"/>
              <c:y val="-1.8628843757540463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5.5490047532349976E-3"/>
              <c:y val="3.252767533084331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2.5401642647439925E-17"/>
              <c:y val="4.1886789133914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dLbl>
          <c:idx val="0"/>
          <c:layout>
            <c:manualLayout>
              <c:x val="0"/>
              <c:y val="0.12489679104418104"/>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layout>
            <c:manualLayout>
              <c:x val="0"/>
              <c:y val="3.273146533882619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layout>
            <c:manualLayout>
              <c:x val="2.7711203006600066E-3"/>
              <c:y val="7.446540290473703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5.5422406013200644E-3"/>
              <c:y val="9.7735841312467389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layout>
            <c:manualLayout>
              <c:x val="0"/>
              <c:y val="3.25786137708224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layout>
            <c:manualLayout>
              <c:x val="-2.7711203006600066E-3"/>
              <c:y val="-4.65408768154606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layout>
            <c:manualLayout>
              <c:x val="1.3836918729566031E-2"/>
              <c:y val="1.39215664064198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dLbl>
          <c:idx val="0"/>
          <c:layout>
            <c:manualLayout>
              <c:x val="0"/>
              <c:y val="3.25786137708224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dLbl>
          <c:idx val="0"/>
          <c:layout>
            <c:manualLayout>
              <c:x val="-2.7702776690752941E-3"/>
              <c:y val="7.917258596954697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dLbl>
          <c:idx val="0"/>
          <c:layout>
            <c:manualLayout>
              <c:x val="-2.5393918613808639E-17"/>
              <c:y val="4.19148984544660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dLbl>
          <c:idx val="0"/>
          <c:layout>
            <c:manualLayout>
              <c:x val="-5.0787837227617278E-17"/>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dLbl>
          <c:idx val="0"/>
          <c:layout>
            <c:manualLayout>
              <c:x val="0"/>
              <c:y val="4.65721093938511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dLbl>
          <c:idx val="0"/>
          <c:layout>
            <c:manualLayout>
              <c:x val="1.3851388345376407E-2"/>
              <c:y val="-1.8628843757540463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dLbl>
          <c:idx val="0"/>
          <c:layout>
            <c:manualLayout>
              <c:x val="0"/>
              <c:y val="0.12489679104418104"/>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dLbl>
          <c:idx val="0"/>
          <c:layout>
            <c:manualLayout>
              <c:x val="5.5422406013200644E-3"/>
              <c:y val="9.7735841312467389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dLbl>
          <c:idx val="0"/>
          <c:layout>
            <c:manualLayout>
              <c:x val="5.5490047532349976E-3"/>
              <c:y val="3.252767533084331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dLbl>
          <c:idx val="0"/>
          <c:layout>
            <c:manualLayout>
              <c:x val="0"/>
              <c:y val="3.25786137708224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dLbl>
          <c:idx val="0"/>
          <c:layout>
            <c:manualLayout>
              <c:x val="2.7711203006600066E-3"/>
              <c:y val="7.446540290473703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dLbl>
          <c:idx val="0"/>
          <c:layout>
            <c:manualLayout>
              <c:x val="0"/>
              <c:y val="3.273146533882619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dLbl>
          <c:idx val="0"/>
          <c:layout>
            <c:manualLayout>
              <c:x val="0"/>
              <c:y val="3.25786137708224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dLbl>
          <c:idx val="0"/>
          <c:layout>
            <c:manualLayout>
              <c:x val="1.3836918729566031E-2"/>
              <c:y val="1.39215664064198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dLbl>
          <c:idx val="0"/>
          <c:layout>
            <c:manualLayout>
              <c:x val="-2.7711203006600066E-3"/>
              <c:y val="-4.65408768154606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dLbl>
          <c:idx val="0"/>
          <c:layout>
            <c:manualLayout>
              <c:x val="-2.5401642647439925E-17"/>
              <c:y val="4.1886789133914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2"/>
          </a:solidFill>
          <a:ln>
            <a:noFill/>
          </a:ln>
          <a:effectLst/>
        </c:spPr>
        <c:dLbl>
          <c:idx val="0"/>
          <c:layout>
            <c:manualLayout>
              <c:x val="-5.0787837227617278E-17"/>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2"/>
          </a:solidFill>
          <a:ln>
            <a:noFill/>
          </a:ln>
          <a:effectLst/>
        </c:spPr>
        <c:dLbl>
          <c:idx val="0"/>
          <c:layout>
            <c:manualLayout>
              <c:x val="-2.7702776690752941E-3"/>
              <c:y val="7.917258596954697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2"/>
          </a:solidFill>
          <a:ln>
            <a:noFill/>
          </a:ln>
          <a:effectLst/>
        </c:spPr>
        <c:dLbl>
          <c:idx val="0"/>
          <c:layout>
            <c:manualLayout>
              <c:x val="1.3851388345376407E-2"/>
              <c:y val="-1.8628843757540463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2"/>
          </a:solidFill>
          <a:ln>
            <a:noFill/>
          </a:ln>
          <a:effectLst/>
        </c:spPr>
        <c:dLbl>
          <c:idx val="0"/>
          <c:layout>
            <c:manualLayout>
              <c:x val="0"/>
              <c:y val="4.65721093938511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2"/>
          </a:solidFill>
          <a:ln>
            <a:noFill/>
          </a:ln>
          <a:effectLst/>
        </c:spPr>
        <c:dLbl>
          <c:idx val="0"/>
          <c:layout>
            <c:manualLayout>
              <c:x val="-2.5393918613808639E-17"/>
              <c:y val="4.19148984544660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dLbl>
          <c:idx val="0"/>
          <c:layout>
            <c:manualLayout>
              <c:x val="0"/>
              <c:y val="0.12489679104418104"/>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dLbl>
          <c:idx val="0"/>
          <c:layout>
            <c:manualLayout>
              <c:x val="5.5422406013200644E-3"/>
              <c:y val="9.7735841312467389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dLbl>
          <c:idx val="0"/>
          <c:layout>
            <c:manualLayout>
              <c:x val="5.5490047532349976E-3"/>
              <c:y val="3.252767533084331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dLbl>
          <c:idx val="0"/>
          <c:layout>
            <c:manualLayout>
              <c:x val="0"/>
              <c:y val="3.25786137708224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dLbl>
          <c:idx val="0"/>
          <c:layout>
            <c:manualLayout>
              <c:x val="2.7711203006600066E-3"/>
              <c:y val="7.446540290473703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dLbl>
          <c:idx val="0"/>
          <c:layout>
            <c:manualLayout>
              <c:x val="0"/>
              <c:y val="3.273146533882619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dLbl>
          <c:idx val="0"/>
          <c:layout>
            <c:manualLayout>
              <c:x val="0"/>
              <c:y val="3.25786137708224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dLbl>
          <c:idx val="0"/>
          <c:layout>
            <c:manualLayout>
              <c:x val="1.3836918729566031E-2"/>
              <c:y val="1.39215664064198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dLbl>
          <c:idx val="0"/>
          <c:layout>
            <c:manualLayout>
              <c:x val="-2.7711203006600066E-3"/>
              <c:y val="-4.65408768154606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dLbl>
          <c:idx val="0"/>
          <c:layout>
            <c:manualLayout>
              <c:x val="-2.5401642647439925E-17"/>
              <c:y val="4.1886789133914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2"/>
          </a:solidFill>
          <a:ln>
            <a:noFill/>
          </a:ln>
          <a:effectLst/>
        </c:spPr>
        <c:dLbl>
          <c:idx val="0"/>
          <c:layout>
            <c:manualLayout>
              <c:x val="-5.0787837227617278E-17"/>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2"/>
          </a:solidFill>
          <a:ln>
            <a:noFill/>
          </a:ln>
          <a:effectLst/>
        </c:spPr>
        <c:dLbl>
          <c:idx val="0"/>
          <c:layout>
            <c:manualLayout>
              <c:x val="-2.7702776690752941E-3"/>
              <c:y val="7.917258596954697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2"/>
          </a:solidFill>
          <a:ln>
            <a:noFill/>
          </a:ln>
          <a:effectLst/>
        </c:spPr>
        <c:dLbl>
          <c:idx val="0"/>
          <c:layout>
            <c:manualLayout>
              <c:x val="1.3851388345376407E-2"/>
              <c:y val="-1.8628843757540463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2"/>
          </a:solidFill>
          <a:ln>
            <a:noFill/>
          </a:ln>
          <a:effectLst/>
        </c:spPr>
        <c:dLbl>
          <c:idx val="0"/>
          <c:layout>
            <c:manualLayout>
              <c:x val="0"/>
              <c:y val="4.65721093938511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2"/>
          </a:solidFill>
          <a:ln>
            <a:noFill/>
          </a:ln>
          <a:effectLst/>
        </c:spPr>
        <c:dLbl>
          <c:idx val="0"/>
          <c:layout>
            <c:manualLayout>
              <c:x val="-2.5393918613808639E-17"/>
              <c:y val="4.19148984544660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5789457993431"/>
          <c:y val="0.12436907102680334"/>
          <c:w val="0.55322890989338624"/>
          <c:h val="0.85638265027812077"/>
        </c:manualLayout>
      </c:layout>
      <c:barChart>
        <c:barDir val="col"/>
        <c:grouping val="clustered"/>
        <c:varyColors val="0"/>
        <c:ser>
          <c:idx val="0"/>
          <c:order val="0"/>
          <c:tx>
            <c:strRef>
              <c:f>'Month wise Sales&amp;Profit'!$B$3</c:f>
              <c:strCache>
                <c:ptCount val="1"/>
                <c:pt idx="0">
                  <c:v>Sum of Sales Amount</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AEF7-4632-9CAB-ADC70A33A438}"/>
              </c:ext>
            </c:extLst>
          </c:dPt>
          <c:dPt>
            <c:idx val="2"/>
            <c:invertIfNegative val="0"/>
            <c:bubble3D val="0"/>
            <c:extLst>
              <c:ext xmlns:c16="http://schemas.microsoft.com/office/drawing/2014/chart" uri="{C3380CC4-5D6E-409C-BE32-E72D297353CC}">
                <c16:uniqueId val="{00000001-AEF7-4632-9CAB-ADC70A33A438}"/>
              </c:ext>
            </c:extLst>
          </c:dPt>
          <c:dPt>
            <c:idx val="3"/>
            <c:invertIfNegative val="0"/>
            <c:bubble3D val="0"/>
            <c:extLst>
              <c:ext xmlns:c16="http://schemas.microsoft.com/office/drawing/2014/chart" uri="{C3380CC4-5D6E-409C-BE32-E72D297353CC}">
                <c16:uniqueId val="{00000002-AEF7-4632-9CAB-ADC70A33A438}"/>
              </c:ext>
            </c:extLst>
          </c:dPt>
          <c:dPt>
            <c:idx val="4"/>
            <c:invertIfNegative val="0"/>
            <c:bubble3D val="0"/>
            <c:extLst>
              <c:ext xmlns:c16="http://schemas.microsoft.com/office/drawing/2014/chart" uri="{C3380CC4-5D6E-409C-BE32-E72D297353CC}">
                <c16:uniqueId val="{00000003-AEF7-4632-9CAB-ADC70A33A438}"/>
              </c:ext>
            </c:extLst>
          </c:dPt>
          <c:dPt>
            <c:idx val="5"/>
            <c:invertIfNegative val="0"/>
            <c:bubble3D val="0"/>
            <c:extLst>
              <c:ext xmlns:c16="http://schemas.microsoft.com/office/drawing/2014/chart" uri="{C3380CC4-5D6E-409C-BE32-E72D297353CC}">
                <c16:uniqueId val="{00000004-AEF7-4632-9CAB-ADC70A33A438}"/>
              </c:ext>
            </c:extLst>
          </c:dPt>
          <c:dPt>
            <c:idx val="6"/>
            <c:invertIfNegative val="0"/>
            <c:bubble3D val="0"/>
            <c:extLst>
              <c:ext xmlns:c16="http://schemas.microsoft.com/office/drawing/2014/chart" uri="{C3380CC4-5D6E-409C-BE32-E72D297353CC}">
                <c16:uniqueId val="{00000005-AEF7-4632-9CAB-ADC70A33A438}"/>
              </c:ext>
            </c:extLst>
          </c:dPt>
          <c:dPt>
            <c:idx val="8"/>
            <c:invertIfNegative val="0"/>
            <c:bubble3D val="0"/>
            <c:extLst>
              <c:ext xmlns:c16="http://schemas.microsoft.com/office/drawing/2014/chart" uri="{C3380CC4-5D6E-409C-BE32-E72D297353CC}">
                <c16:uniqueId val="{00000006-AEF7-4632-9CAB-ADC70A33A438}"/>
              </c:ext>
            </c:extLst>
          </c:dPt>
          <c:dPt>
            <c:idx val="9"/>
            <c:invertIfNegative val="0"/>
            <c:bubble3D val="0"/>
            <c:extLst>
              <c:ext xmlns:c16="http://schemas.microsoft.com/office/drawing/2014/chart" uri="{C3380CC4-5D6E-409C-BE32-E72D297353CC}">
                <c16:uniqueId val="{00000007-AEF7-4632-9CAB-ADC70A33A438}"/>
              </c:ext>
            </c:extLst>
          </c:dPt>
          <c:dPt>
            <c:idx val="10"/>
            <c:invertIfNegative val="0"/>
            <c:bubble3D val="0"/>
            <c:extLst>
              <c:ext xmlns:c16="http://schemas.microsoft.com/office/drawing/2014/chart" uri="{C3380CC4-5D6E-409C-BE32-E72D297353CC}">
                <c16:uniqueId val="{00000008-AEF7-4632-9CAB-ADC70A33A438}"/>
              </c:ext>
            </c:extLst>
          </c:dPt>
          <c:dPt>
            <c:idx val="11"/>
            <c:invertIfNegative val="0"/>
            <c:bubble3D val="0"/>
            <c:extLst>
              <c:ext xmlns:c16="http://schemas.microsoft.com/office/drawing/2014/chart" uri="{C3380CC4-5D6E-409C-BE32-E72D297353CC}">
                <c16:uniqueId val="{00000009-AEF7-4632-9CAB-ADC70A33A438}"/>
              </c:ext>
            </c:extLst>
          </c:dPt>
          <c:dLbls>
            <c:dLbl>
              <c:idx val="1"/>
              <c:layout>
                <c:manualLayout>
                  <c:x val="0"/>
                  <c:y val="0.1248967910441810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F7-4632-9CAB-ADC70A33A438}"/>
                </c:ext>
              </c:extLst>
            </c:dLbl>
            <c:dLbl>
              <c:idx val="2"/>
              <c:layout>
                <c:manualLayout>
                  <c:x val="5.5422406013200644E-3"/>
                  <c:y val="9.77358413124673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F7-4632-9CAB-ADC70A33A438}"/>
                </c:ext>
              </c:extLst>
            </c:dLbl>
            <c:dLbl>
              <c:idx val="3"/>
              <c:layout>
                <c:manualLayout>
                  <c:x val="5.5490047532349976E-3"/>
                  <c:y val="3.25276753308433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F7-4632-9CAB-ADC70A33A438}"/>
                </c:ext>
              </c:extLst>
            </c:dLbl>
            <c:dLbl>
              <c:idx val="4"/>
              <c:layout>
                <c:manualLayout>
                  <c:x val="0"/>
                  <c:y val="3.25786137708224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F7-4632-9CAB-ADC70A33A438}"/>
                </c:ext>
              </c:extLst>
            </c:dLbl>
            <c:dLbl>
              <c:idx val="5"/>
              <c:layout>
                <c:manualLayout>
                  <c:x val="2.7711203006600066E-3"/>
                  <c:y val="7.44654029047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F7-4632-9CAB-ADC70A33A438}"/>
                </c:ext>
              </c:extLst>
            </c:dLbl>
            <c:dLbl>
              <c:idx val="6"/>
              <c:layout>
                <c:manualLayout>
                  <c:x val="0"/>
                  <c:y val="3.27314653388261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F7-4632-9CAB-ADC70A33A438}"/>
                </c:ext>
              </c:extLst>
            </c:dLbl>
            <c:dLbl>
              <c:idx val="8"/>
              <c:layout>
                <c:manualLayout>
                  <c:x val="0"/>
                  <c:y val="3.2578613770822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F7-4632-9CAB-ADC70A33A438}"/>
                </c:ext>
              </c:extLst>
            </c:dLbl>
            <c:dLbl>
              <c:idx val="9"/>
              <c:layout>
                <c:manualLayout>
                  <c:x val="1.3836918729566031E-2"/>
                  <c:y val="1.3921566406419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EF7-4632-9CAB-ADC70A33A438}"/>
                </c:ext>
              </c:extLst>
            </c:dLbl>
            <c:dLbl>
              <c:idx val="10"/>
              <c:layout>
                <c:manualLayout>
                  <c:x val="-2.7711203006600066E-3"/>
                  <c:y val="-4.654087681546068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EF7-4632-9CAB-ADC70A33A438}"/>
                </c:ext>
              </c:extLst>
            </c:dLbl>
            <c:dLbl>
              <c:idx val="11"/>
              <c:layout>
                <c:manualLayout>
                  <c:x val="-2.5401642647439925E-17"/>
                  <c:y val="4.18867891339145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EF7-4632-9CAB-ADC70A33A438}"/>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 wise Sales&amp;Profit'!$A$4:$A$16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'Month wise Sales&amp;Profit'!$B$4:$B$16</c:f>
              <c:numCache>
                <c:formatCode>0.0000,,"M"</c:formatCode>
                <c:ptCount val="12"/>
                <c:pt idx="0">
                  <c:v>399731.08</c:v>
                </c:pt>
                <c:pt idx="1">
                  <c:v>302858.46999999997</c:v>
                </c:pt>
                <c:pt idx="2">
                  <c:v>317476.34000000003</c:v>
                </c:pt>
                <c:pt idx="3">
                  <c:v>358879.17</c:v>
                </c:pt>
                <c:pt idx="4">
                  <c:v>344766.61</c:v>
                </c:pt>
                <c:pt idx="5">
                  <c:v>333855.07</c:v>
                </c:pt>
                <c:pt idx="6">
                  <c:v>341873.38</c:v>
                </c:pt>
                <c:pt idx="7">
                  <c:v>367197.25</c:v>
                </c:pt>
                <c:pt idx="8">
                  <c:v>330130.71999999997</c:v>
                </c:pt>
                <c:pt idx="9">
                  <c:v>398748.39</c:v>
                </c:pt>
                <c:pt idx="10">
                  <c:v>416149.47</c:v>
                </c:pt>
                <c:pt idx="11">
                  <c:v>332462.83</c:v>
                </c:pt>
              </c:numCache>
            </c:numRef>
          </c:val>
          <c:extLst>
            <c:ext xmlns:c16="http://schemas.microsoft.com/office/drawing/2014/chart" uri="{C3380CC4-5D6E-409C-BE32-E72D297353CC}">
              <c16:uniqueId val="{0000000A-AEF7-4632-9CAB-ADC70A33A438}"/>
            </c:ext>
          </c:extLst>
        </c:ser>
        <c:ser>
          <c:idx val="1"/>
          <c:order val="1"/>
          <c:tx>
            <c:strRef>
              <c:f>'Month wise Sales&amp;Profit'!$C$3</c:f>
              <c:strCache>
                <c:ptCount val="1"/>
                <c:pt idx="0">
                  <c:v>Sum of profit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B-AEF7-4632-9CAB-ADC70A33A438}"/>
              </c:ext>
            </c:extLst>
          </c:dPt>
          <c:dPt>
            <c:idx val="1"/>
            <c:invertIfNegative val="0"/>
            <c:bubble3D val="0"/>
            <c:extLst>
              <c:ext xmlns:c16="http://schemas.microsoft.com/office/drawing/2014/chart" uri="{C3380CC4-5D6E-409C-BE32-E72D297353CC}">
                <c16:uniqueId val="{0000000C-AEF7-4632-9CAB-ADC70A33A438}"/>
              </c:ext>
            </c:extLst>
          </c:dPt>
          <c:dPt>
            <c:idx val="3"/>
            <c:invertIfNegative val="0"/>
            <c:bubble3D val="0"/>
            <c:extLst>
              <c:ext xmlns:c16="http://schemas.microsoft.com/office/drawing/2014/chart" uri="{C3380CC4-5D6E-409C-BE32-E72D297353CC}">
                <c16:uniqueId val="{0000000D-AEF7-4632-9CAB-ADC70A33A438}"/>
              </c:ext>
            </c:extLst>
          </c:dPt>
          <c:dPt>
            <c:idx val="4"/>
            <c:invertIfNegative val="0"/>
            <c:bubble3D val="0"/>
            <c:extLst>
              <c:ext xmlns:c16="http://schemas.microsoft.com/office/drawing/2014/chart" uri="{C3380CC4-5D6E-409C-BE32-E72D297353CC}">
                <c16:uniqueId val="{0000000E-AEF7-4632-9CAB-ADC70A33A438}"/>
              </c:ext>
            </c:extLst>
          </c:dPt>
          <c:dPt>
            <c:idx val="6"/>
            <c:invertIfNegative val="0"/>
            <c:bubble3D val="0"/>
            <c:extLst>
              <c:ext xmlns:c16="http://schemas.microsoft.com/office/drawing/2014/chart" uri="{C3380CC4-5D6E-409C-BE32-E72D297353CC}">
                <c16:uniqueId val="{0000000F-AEF7-4632-9CAB-ADC70A33A438}"/>
              </c:ext>
            </c:extLst>
          </c:dPt>
          <c:dPt>
            <c:idx val="7"/>
            <c:invertIfNegative val="0"/>
            <c:bubble3D val="0"/>
            <c:extLst>
              <c:ext xmlns:c16="http://schemas.microsoft.com/office/drawing/2014/chart" uri="{C3380CC4-5D6E-409C-BE32-E72D297353CC}">
                <c16:uniqueId val="{00000010-AEF7-4632-9CAB-ADC70A33A438}"/>
              </c:ext>
            </c:extLst>
          </c:dPt>
          <c:dPt>
            <c:idx val="11"/>
            <c:invertIfNegative val="0"/>
            <c:bubble3D val="0"/>
            <c:extLst>
              <c:ext xmlns:c16="http://schemas.microsoft.com/office/drawing/2014/chart" uri="{C3380CC4-5D6E-409C-BE32-E72D297353CC}">
                <c16:uniqueId val="{00000011-AEF7-4632-9CAB-ADC70A33A438}"/>
              </c:ext>
            </c:extLst>
          </c:dPt>
          <c:dLbls>
            <c:dLbl>
              <c:idx val="0"/>
              <c:layout>
                <c:manualLayout>
                  <c:x val="0"/>
                  <c:y val="2.79432656363106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F7-4632-9CAB-ADC70A33A438}"/>
                </c:ext>
              </c:extLst>
            </c:dLbl>
            <c:dLbl>
              <c:idx val="1"/>
              <c:layout>
                <c:manualLayout>
                  <c:x val="-5.0787837227617278E-17"/>
                  <c:y val="2.79432656363106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EF7-4632-9CAB-ADC70A33A438}"/>
                </c:ext>
              </c:extLst>
            </c:dLbl>
            <c:dLbl>
              <c:idx val="3"/>
              <c:layout>
                <c:manualLayout>
                  <c:x val="-2.7702776690752941E-3"/>
                  <c:y val="7.91725859695469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EF7-4632-9CAB-ADC70A33A438}"/>
                </c:ext>
              </c:extLst>
            </c:dLbl>
            <c:dLbl>
              <c:idx val="4"/>
              <c:layout>
                <c:manualLayout>
                  <c:x val="1.3851388345376407E-2"/>
                  <c:y val="-1.86288437575404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EF7-4632-9CAB-ADC70A33A438}"/>
                </c:ext>
              </c:extLst>
            </c:dLbl>
            <c:dLbl>
              <c:idx val="6"/>
              <c:layout>
                <c:manualLayout>
                  <c:x val="0"/>
                  <c:y val="4.6572109393851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EF7-4632-9CAB-ADC70A33A438}"/>
                </c:ext>
              </c:extLst>
            </c:dLbl>
            <c:dLbl>
              <c:idx val="7"/>
              <c:layout>
                <c:manualLayout>
                  <c:x val="0"/>
                  <c:y val="2.79432656363106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EF7-4632-9CAB-ADC70A33A438}"/>
                </c:ext>
              </c:extLst>
            </c:dLbl>
            <c:dLbl>
              <c:idx val="11"/>
              <c:layout>
                <c:manualLayout>
                  <c:x val="-2.5393918613808639E-17"/>
                  <c:y val="4.19148984544660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EF7-4632-9CAB-ADC70A33A438}"/>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 wise Sales&amp;Profit'!$A$4:$A$16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'Month wise Sales&amp;Profit'!$C$4:$C$16</c:f>
              <c:numCache>
                <c:formatCode>0.0000,,"M"</c:formatCode>
                <c:ptCount val="12"/>
                <c:pt idx="0">
                  <c:v>-306452.09890000062</c:v>
                </c:pt>
                <c:pt idx="1">
                  <c:v>-380211.6549000002</c:v>
                </c:pt>
                <c:pt idx="2">
                  <c:v>-304824.75100000057</c:v>
                </c:pt>
                <c:pt idx="3">
                  <c:v>-382134.36400000053</c:v>
                </c:pt>
                <c:pt idx="4">
                  <c:v>-333969.8316000005</c:v>
                </c:pt>
                <c:pt idx="5">
                  <c:v>-261222.5326000005</c:v>
                </c:pt>
                <c:pt idx="6">
                  <c:v>-240848.37740000035</c:v>
                </c:pt>
                <c:pt idx="7">
                  <c:v>-381796.09870000015</c:v>
                </c:pt>
                <c:pt idx="8">
                  <c:v>-229899.96860000011</c:v>
                </c:pt>
                <c:pt idx="9">
                  <c:v>-183188.22350000101</c:v>
                </c:pt>
                <c:pt idx="10">
                  <c:v>-244484.26570000028</c:v>
                </c:pt>
                <c:pt idx="11">
                  <c:v>-180296.20560000063</c:v>
                </c:pt>
              </c:numCache>
            </c:numRef>
          </c:val>
          <c:extLst>
            <c:ext xmlns:c16="http://schemas.microsoft.com/office/drawing/2014/chart" uri="{C3380CC4-5D6E-409C-BE32-E72D297353CC}">
              <c16:uniqueId val="{00000012-AEF7-4632-9CAB-ADC70A33A438}"/>
            </c:ext>
          </c:extLst>
        </c:ser>
        <c:dLbls>
          <c:dLblPos val="outEnd"/>
          <c:showLegendKey val="0"/>
          <c:showVal val="1"/>
          <c:showCatName val="0"/>
          <c:showSerName val="0"/>
          <c:showPercent val="0"/>
          <c:showBubbleSize val="0"/>
        </c:dLbls>
        <c:gapWidth val="219"/>
        <c:overlap val="-27"/>
        <c:axId val="1584464320"/>
        <c:axId val="1584465760"/>
      </c:barChart>
      <c:catAx>
        <c:axId val="1584464320"/>
        <c:scaling>
          <c:orientation val="minMax"/>
        </c:scaling>
        <c:delete val="0"/>
        <c:axPos val="b"/>
        <c:numFmt formatCode="General" sourceLinked="1"/>
        <c:majorTickMark val="none"/>
        <c:minorTickMark val="none"/>
        <c:tickLblPos val="nextTo"/>
        <c:spPr>
          <a:solidFill>
            <a:schemeClr val="bg2">
              <a:lumMod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4465760"/>
        <c:crosses val="autoZero"/>
        <c:auto val="1"/>
        <c:lblAlgn val="ctr"/>
        <c:lblOffset val="100"/>
        <c:noMultiLvlLbl val="0"/>
      </c:catAx>
      <c:valAx>
        <c:axId val="1584465760"/>
        <c:scaling>
          <c:orientation val="minMax"/>
        </c:scaling>
        <c:delete val="0"/>
        <c:axPos val="l"/>
        <c:numFmt formatCode="0.0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64320"/>
        <c:crosses val="autoZero"/>
        <c:crossBetween val="between"/>
      </c:valAx>
      <c:spPr>
        <a:noFill/>
        <a:ln>
          <a:noFill/>
        </a:ln>
        <a:effectLst/>
      </c:spPr>
    </c:plotArea>
    <c:legend>
      <c:legendPos val="r"/>
      <c:layout>
        <c:manualLayout>
          <c:xMode val="edge"/>
          <c:yMode val="edge"/>
          <c:x val="0.72314741907261593"/>
          <c:y val="5.334759155372918E-2"/>
          <c:w val="0.26018591426071741"/>
          <c:h val="0.91155878856870176"/>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performance.xlsx]Discount vs Profit!PivotTable4</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Discount</a:t>
            </a:r>
            <a:r>
              <a:rPr lang="en-IN" b="1" baseline="0">
                <a:solidFill>
                  <a:schemeClr val="bg1"/>
                </a:solidFill>
              </a:rPr>
              <a:t> vs Profit</a:t>
            </a:r>
          </a:p>
        </c:rich>
      </c:tx>
      <c:overlay val="0"/>
      <c:spPr>
        <a:solidFill>
          <a:srgbClr val="C00000"/>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5.0818975694542556E-17"/>
              <c:y val="-4.195121987027053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3"/>
            </a:solidFill>
            <a:round/>
          </a:ln>
          <a:effectLst/>
        </c:spPr>
        <c:marker>
          <c:symbol val="none"/>
        </c:marker>
        <c:dLbl>
          <c:idx val="0"/>
          <c:layout>
            <c:manualLayout>
              <c:x val="1.3916624734159569E-2"/>
              <c:y val="-2.3366007720717702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solidFill>
            <a:round/>
          </a:ln>
          <a:effectLst/>
        </c:spPr>
        <c:marker>
          <c:symbol val="none"/>
        </c:marker>
        <c:dLbl>
          <c:idx val="0"/>
          <c:layout>
            <c:manualLayout>
              <c:x val="1.3916624734159543E-2"/>
              <c:y val="0"/>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5.0818975694542556E-17"/>
              <c:y val="-4.195121987027053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3"/>
            </a:solidFill>
            <a:round/>
          </a:ln>
          <a:effectLst/>
        </c:spPr>
        <c:marker>
          <c:symbol val="none"/>
        </c:marker>
        <c:dLbl>
          <c:idx val="0"/>
          <c:layout>
            <c:manualLayout>
              <c:x val="1.3916624734159569E-2"/>
              <c:y val="-2.3366007720717702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3"/>
            </a:solidFill>
            <a:round/>
          </a:ln>
          <a:effectLst/>
        </c:spPr>
        <c:marker>
          <c:symbol val="none"/>
        </c:marker>
        <c:dLbl>
          <c:idx val="0"/>
          <c:layout>
            <c:manualLayout>
              <c:x val="1.3916624734159543E-2"/>
              <c:y val="0"/>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5.0818975694542556E-17"/>
              <c:y val="-4.195121987027053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3"/>
            </a:solidFill>
            <a:round/>
          </a:ln>
          <a:effectLst/>
        </c:spPr>
        <c:marker>
          <c:symbol val="none"/>
        </c:marker>
        <c:dLbl>
          <c:idx val="0"/>
          <c:layout>
            <c:manualLayout>
              <c:x val="1.3916624734159569E-2"/>
              <c:y val="-2.3366007720717702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none"/>
        </c:marker>
        <c:dLbl>
          <c:idx val="0"/>
          <c:layout>
            <c:manualLayout>
              <c:x val="1.3916624734159543E-2"/>
              <c:y val="0"/>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88909367074903"/>
          <c:y val="0.30329704289778331"/>
          <c:w val="0.44761761745812406"/>
          <c:h val="0.53458700070065512"/>
        </c:manualLayout>
      </c:layout>
      <c:barChart>
        <c:barDir val="col"/>
        <c:grouping val="clustered"/>
        <c:varyColors val="0"/>
        <c:ser>
          <c:idx val="0"/>
          <c:order val="0"/>
          <c:tx>
            <c:strRef>
              <c:f>'Discount vs Profit'!$B$3</c:f>
              <c:strCache>
                <c:ptCount val="1"/>
                <c:pt idx="0">
                  <c:v>Sum of Revenue</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vs Profit'!$A$4:$A$6</c:f>
              <c:strCache>
                <c:ptCount val="3"/>
                <c:pt idx="0">
                  <c:v>0-10%</c:v>
                </c:pt>
                <c:pt idx="1">
                  <c:v>11-20%</c:v>
                </c:pt>
                <c:pt idx="2">
                  <c:v>21-30%</c:v>
                </c:pt>
              </c:strCache>
            </c:strRef>
          </c:cat>
          <c:val>
            <c:numRef>
              <c:f>'Discount vs Profit'!$B$4:$B$6</c:f>
              <c:numCache>
                <c:formatCode>General</c:formatCode>
                <c:ptCount val="3"/>
                <c:pt idx="0">
                  <c:v>21153491.0198</c:v>
                </c:pt>
                <c:pt idx="1">
                  <c:v>14247401.175599996</c:v>
                </c:pt>
                <c:pt idx="2">
                  <c:v>14954829.713500004</c:v>
                </c:pt>
              </c:numCache>
            </c:numRef>
          </c:val>
          <c:extLst>
            <c:ext xmlns:c16="http://schemas.microsoft.com/office/drawing/2014/chart" uri="{C3380CC4-5D6E-409C-BE32-E72D297353CC}">
              <c16:uniqueId val="{00000000-E4FD-4A6E-9BB1-81813390B48C}"/>
            </c:ext>
          </c:extLst>
        </c:ser>
        <c:ser>
          <c:idx val="1"/>
          <c:order val="1"/>
          <c:tx>
            <c:strRef>
              <c:f>'Discount vs Profit'!$C$3</c:f>
              <c:strCache>
                <c:ptCount val="1"/>
                <c:pt idx="0">
                  <c:v>Sum of profit</c:v>
                </c:pt>
              </c:strCache>
            </c:strRef>
          </c:tx>
          <c:spPr>
            <a:solidFill>
              <a:schemeClr val="accent2"/>
            </a:solidFill>
            <a:ln>
              <a:noFill/>
            </a:ln>
            <a:effectLst/>
          </c:spPr>
          <c:invertIfNegative val="0"/>
          <c:dLbls>
            <c:dLbl>
              <c:idx val="1"/>
              <c:layout>
                <c:manualLayout>
                  <c:x val="-5.0818975694542556E-17"/>
                  <c:y val="-4.1951219870270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FD-4A6E-9BB1-81813390B48C}"/>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'Discount vs Profit'!$A$4:$A$6</c:f>
              <c:strCache>
                <c:ptCount val="3"/>
                <c:pt idx="0">
                  <c:v>0-10%</c:v>
                </c:pt>
                <c:pt idx="1">
                  <c:v>11-20%</c:v>
                </c:pt>
                <c:pt idx="2">
                  <c:v>21-30%</c:v>
                </c:pt>
              </c:strCache>
            </c:strRef>
          </c:cat>
          <c:val>
            <c:numRef>
              <c:f>'Discount vs Profit'!$C$4:$C$6</c:f>
              <c:numCache>
                <c:formatCode>General</c:formatCode>
                <c:ptCount val="3"/>
                <c:pt idx="0">
                  <c:v>866586.45979999751</c:v>
                </c:pt>
                <c:pt idx="1">
                  <c:v>-1084620.7444000018</c:v>
                </c:pt>
                <c:pt idx="2">
                  <c:v>-3202663.3465</c:v>
                </c:pt>
              </c:numCache>
            </c:numRef>
          </c:val>
          <c:extLst>
            <c:ext xmlns:c16="http://schemas.microsoft.com/office/drawing/2014/chart" uri="{C3380CC4-5D6E-409C-BE32-E72D297353CC}">
              <c16:uniqueId val="{00000003-E4FD-4A6E-9BB1-81813390B48C}"/>
            </c:ext>
          </c:extLst>
        </c:ser>
        <c:dLbls>
          <c:showLegendKey val="0"/>
          <c:showVal val="1"/>
          <c:showCatName val="0"/>
          <c:showSerName val="0"/>
          <c:showPercent val="0"/>
          <c:showBubbleSize val="0"/>
        </c:dLbls>
        <c:gapWidth val="219"/>
        <c:axId val="1122041392"/>
        <c:axId val="1122039472"/>
      </c:barChart>
      <c:lineChart>
        <c:grouping val="standard"/>
        <c:varyColors val="0"/>
        <c:ser>
          <c:idx val="2"/>
          <c:order val="2"/>
          <c:tx>
            <c:strRef>
              <c:f>'Discount vs Profit'!$D$3</c:f>
              <c:strCache>
                <c:ptCount val="1"/>
                <c:pt idx="0">
                  <c:v>Average of profit margin</c:v>
                </c:pt>
              </c:strCache>
            </c:strRef>
          </c:tx>
          <c:spPr>
            <a:ln w="28575" cap="rnd">
              <a:solidFill>
                <a:schemeClr val="accent3"/>
              </a:solidFill>
              <a:round/>
            </a:ln>
            <a:effectLst/>
          </c:spPr>
          <c:marker>
            <c:symbol val="none"/>
          </c:marker>
          <c:dLbls>
            <c:dLbl>
              <c:idx val="0"/>
              <c:layout>
                <c:manualLayout>
                  <c:x val="1.3916624734159569E-2"/>
                  <c:y val="-2.3366007720717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FD-4A6E-9BB1-81813390B48C}"/>
                </c:ext>
              </c:extLst>
            </c:dLbl>
            <c:dLbl>
              <c:idx val="1"/>
              <c:layout>
                <c:manualLayout>
                  <c:x val="1.391662473415954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FD-4A6E-9BB1-81813390B48C}"/>
                </c:ext>
              </c:extLst>
            </c:dLbl>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vs Profit'!$A$4:$A$6</c:f>
              <c:strCache>
                <c:ptCount val="3"/>
                <c:pt idx="0">
                  <c:v>0-10%</c:v>
                </c:pt>
                <c:pt idx="1">
                  <c:v>11-20%</c:v>
                </c:pt>
                <c:pt idx="2">
                  <c:v>21-30%</c:v>
                </c:pt>
              </c:strCache>
            </c:strRef>
          </c:cat>
          <c:val>
            <c:numRef>
              <c:f>'Discount vs Profit'!$D$4:$D$6</c:f>
              <c:numCache>
                <c:formatCode>0%</c:formatCode>
                <c:ptCount val="3"/>
                <c:pt idx="0">
                  <c:v>8.5848942356953908E-2</c:v>
                </c:pt>
                <c:pt idx="1">
                  <c:v>-1.3633284801737366E-2</c:v>
                </c:pt>
                <c:pt idx="2">
                  <c:v>-0.14118196120459772</c:v>
                </c:pt>
              </c:numCache>
            </c:numRef>
          </c:val>
          <c:smooth val="0"/>
          <c:extLst>
            <c:ext xmlns:c16="http://schemas.microsoft.com/office/drawing/2014/chart" uri="{C3380CC4-5D6E-409C-BE32-E72D297353CC}">
              <c16:uniqueId val="{00000006-E4FD-4A6E-9BB1-81813390B48C}"/>
            </c:ext>
          </c:extLst>
        </c:ser>
        <c:dLbls>
          <c:showLegendKey val="0"/>
          <c:showVal val="1"/>
          <c:showCatName val="0"/>
          <c:showSerName val="0"/>
          <c:showPercent val="0"/>
          <c:showBubbleSize val="0"/>
        </c:dLbls>
        <c:marker val="1"/>
        <c:smooth val="0"/>
        <c:axId val="625543200"/>
        <c:axId val="923451520"/>
      </c:lineChart>
      <c:catAx>
        <c:axId val="1122041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39472"/>
        <c:crosses val="autoZero"/>
        <c:auto val="1"/>
        <c:lblAlgn val="ctr"/>
        <c:lblOffset val="100"/>
        <c:noMultiLvlLbl val="0"/>
      </c:catAx>
      <c:valAx>
        <c:axId val="1122039472"/>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41392"/>
        <c:crosses val="autoZero"/>
        <c:crossBetween val="between"/>
      </c:valAx>
      <c:valAx>
        <c:axId val="9234515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43200"/>
        <c:crosses val="max"/>
        <c:crossBetween val="between"/>
      </c:valAx>
      <c:catAx>
        <c:axId val="62554320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451520"/>
        <c:crosses val="max"/>
        <c:auto val="1"/>
        <c:lblAlgn val="ctr"/>
        <c:lblOffset val="100"/>
        <c:noMultiLvlLbl val="0"/>
      </c:catAx>
      <c:spPr>
        <a:noFill/>
        <a:ln>
          <a:noFill/>
        </a:ln>
        <a:effectLst/>
      </c:spPr>
    </c:plotArea>
    <c:legend>
      <c:legendPos val="r"/>
      <c:layout>
        <c:manualLayout>
          <c:xMode val="edge"/>
          <c:yMode val="edge"/>
          <c:x val="0.65"/>
          <c:y val="7.6030183727034142E-2"/>
          <c:w val="0.33333333333333331"/>
          <c:h val="0.85719852726742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performance.xlsx]Region wise salesvsprofit!PivotTable9</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u="none">
                <a:solidFill>
                  <a:schemeClr val="bg1"/>
                </a:solidFill>
              </a:rPr>
              <a:t>Region</a:t>
            </a:r>
            <a:r>
              <a:rPr lang="en-IN" b="1" u="none" baseline="0">
                <a:solidFill>
                  <a:schemeClr val="bg1"/>
                </a:solidFill>
              </a:rPr>
              <a:t> wise Sales vs Profit</a:t>
            </a:r>
          </a:p>
        </c:rich>
      </c:tx>
      <c:layout>
        <c:manualLayout>
          <c:xMode val="edge"/>
          <c:yMode val="edge"/>
          <c:x val="0.279257322561827"/>
          <c:y val="1.371794465583441E-2"/>
        </c:manualLayout>
      </c:layout>
      <c:overlay val="0"/>
      <c:spPr>
        <a:solidFill>
          <a:srgbClr val="C00000"/>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7777777777777779E-3"/>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7777777777777779E-3"/>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7777777777777779E-3"/>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salesvsprofit'!$B$3</c:f>
              <c:strCache>
                <c:ptCount val="1"/>
                <c:pt idx="0">
                  <c:v>Sum of Revenue</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salesvsprofit'!$A$4:$A$7</c:f>
              <c:strCache>
                <c:ptCount val="4"/>
                <c:pt idx="0">
                  <c:v>West</c:v>
                </c:pt>
                <c:pt idx="1">
                  <c:v>North</c:v>
                </c:pt>
                <c:pt idx="2">
                  <c:v>South</c:v>
                </c:pt>
                <c:pt idx="3">
                  <c:v>East</c:v>
                </c:pt>
              </c:strCache>
            </c:strRef>
          </c:cat>
          <c:val>
            <c:numRef>
              <c:f>'Region wise salesvsprofit'!$B$4:$B$7</c:f>
              <c:numCache>
                <c:formatCode>General</c:formatCode>
                <c:ptCount val="4"/>
                <c:pt idx="0">
                  <c:v>12947077.563299993</c:v>
                </c:pt>
                <c:pt idx="1">
                  <c:v>12866213.035099998</c:v>
                </c:pt>
                <c:pt idx="2">
                  <c:v>12286952.352100005</c:v>
                </c:pt>
                <c:pt idx="3">
                  <c:v>12255478.958399998</c:v>
                </c:pt>
              </c:numCache>
            </c:numRef>
          </c:val>
          <c:extLst>
            <c:ext xmlns:c16="http://schemas.microsoft.com/office/drawing/2014/chart" uri="{C3380CC4-5D6E-409C-BE32-E72D297353CC}">
              <c16:uniqueId val="{00000000-1365-4549-9A13-D20823461CA0}"/>
            </c:ext>
          </c:extLst>
        </c:ser>
        <c:dLbls>
          <c:showLegendKey val="0"/>
          <c:showVal val="1"/>
          <c:showCatName val="0"/>
          <c:showSerName val="0"/>
          <c:showPercent val="0"/>
          <c:showBubbleSize val="0"/>
        </c:dLbls>
        <c:gapWidth val="219"/>
        <c:overlap val="-27"/>
        <c:axId val="945913280"/>
        <c:axId val="945912320"/>
      </c:barChart>
      <c:lineChart>
        <c:grouping val="standard"/>
        <c:varyColors val="0"/>
        <c:ser>
          <c:idx val="1"/>
          <c:order val="1"/>
          <c:tx>
            <c:strRef>
              <c:f>'Region wise salesvsprofit'!$C$3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layout>
                <c:manualLayout>
                  <c:x val="2.7777777777777779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65-4549-9A13-D20823461CA0}"/>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'Region wise salesvsprofit'!$A$4:$A$7</c:f>
              <c:strCache>
                <c:ptCount val="4"/>
                <c:pt idx="0">
                  <c:v>West</c:v>
                </c:pt>
                <c:pt idx="1">
                  <c:v>North</c:v>
                </c:pt>
                <c:pt idx="2">
                  <c:v>South</c:v>
                </c:pt>
                <c:pt idx="3">
                  <c:v>East</c:v>
                </c:pt>
              </c:strCache>
            </c:strRef>
          </c:cat>
          <c:val>
            <c:numRef>
              <c:f>'Region wise salesvsprofit'!$C$4:$C$7</c:f>
              <c:numCache>
                <c:formatCode>General</c:formatCode>
                <c:ptCount val="4"/>
                <c:pt idx="0">
                  <c:v>-935080.21670000092</c:v>
                </c:pt>
                <c:pt idx="1">
                  <c:v>-789398.0149000024</c:v>
                </c:pt>
                <c:pt idx="2">
                  <c:v>-785096.53790000034</c:v>
                </c:pt>
                <c:pt idx="3">
                  <c:v>-911122.86160000146</c:v>
                </c:pt>
              </c:numCache>
            </c:numRef>
          </c:val>
          <c:smooth val="0"/>
          <c:extLst>
            <c:ext xmlns:c16="http://schemas.microsoft.com/office/drawing/2014/chart" uri="{C3380CC4-5D6E-409C-BE32-E72D297353CC}">
              <c16:uniqueId val="{00000003-1365-4549-9A13-D20823461CA0}"/>
            </c:ext>
          </c:extLst>
        </c:ser>
        <c:dLbls>
          <c:showLegendKey val="0"/>
          <c:showVal val="1"/>
          <c:showCatName val="0"/>
          <c:showSerName val="0"/>
          <c:showPercent val="0"/>
          <c:showBubbleSize val="0"/>
        </c:dLbls>
        <c:marker val="1"/>
        <c:smooth val="0"/>
        <c:axId val="888861600"/>
        <c:axId val="888860160"/>
      </c:lineChart>
      <c:catAx>
        <c:axId val="94591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912320"/>
        <c:crosses val="autoZero"/>
        <c:auto val="1"/>
        <c:lblAlgn val="ctr"/>
        <c:lblOffset val="100"/>
        <c:noMultiLvlLbl val="0"/>
      </c:catAx>
      <c:valAx>
        <c:axId val="945912320"/>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913280"/>
        <c:crosses val="autoZero"/>
        <c:crossBetween val="between"/>
      </c:valAx>
      <c:valAx>
        <c:axId val="888860160"/>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861600"/>
        <c:crosses val="max"/>
        <c:crossBetween val="between"/>
      </c:valAx>
      <c:catAx>
        <c:axId val="888861600"/>
        <c:scaling>
          <c:orientation val="minMax"/>
        </c:scaling>
        <c:delete val="1"/>
        <c:axPos val="b"/>
        <c:numFmt formatCode="General" sourceLinked="1"/>
        <c:majorTickMark val="out"/>
        <c:minorTickMark val="none"/>
        <c:tickLblPos val="nextTo"/>
        <c:crossAx val="8888601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performance.xlsx]Sales Channel wise  Profit!PivotTable10</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Sales</a:t>
            </a:r>
            <a:r>
              <a:rPr lang="en-IN" b="1" baseline="0">
                <a:solidFill>
                  <a:schemeClr val="bg1"/>
                </a:solidFill>
              </a:rPr>
              <a:t> Channel Profitability</a:t>
            </a:r>
          </a:p>
        </c:rich>
      </c:tx>
      <c:overlay val="0"/>
      <c:spPr>
        <a:solidFill>
          <a:srgbClr val="C00000"/>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7777777777778286E-3"/>
              <c:y val="-3.24074074074074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solidFill>
            <a:round/>
          </a:ln>
          <a:effectLst/>
        </c:spPr>
        <c:marker>
          <c:symbol val="none"/>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7777777777778286E-3"/>
              <c:y val="-3.24074074074074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3"/>
            </a:solidFill>
            <a:round/>
          </a:ln>
          <a:effectLst/>
        </c:spPr>
        <c:marker>
          <c:symbol val="none"/>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7777777777778286E-3"/>
              <c:y val="-3.24074074074074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none"/>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Channel wise  Profit'!$B$3</c:f>
              <c:strCache>
                <c:ptCount val="1"/>
                <c:pt idx="0">
                  <c:v>Sum of Revenue</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wise  Profit'!$A$4:$A$5</c:f>
              <c:strCache>
                <c:ptCount val="2"/>
                <c:pt idx="0">
                  <c:v>Online</c:v>
                </c:pt>
                <c:pt idx="1">
                  <c:v>Retail</c:v>
                </c:pt>
              </c:strCache>
            </c:strRef>
          </c:cat>
          <c:val>
            <c:numRef>
              <c:f>'Sales Channel wise  Profit'!$B$4:$B$5</c:f>
              <c:numCache>
                <c:formatCode>General</c:formatCode>
                <c:ptCount val="2"/>
                <c:pt idx="0">
                  <c:v>26282187.007200036</c:v>
                </c:pt>
                <c:pt idx="1">
                  <c:v>24073534.901700005</c:v>
                </c:pt>
              </c:numCache>
            </c:numRef>
          </c:val>
          <c:extLst>
            <c:ext xmlns:c16="http://schemas.microsoft.com/office/drawing/2014/chart" uri="{C3380CC4-5D6E-409C-BE32-E72D297353CC}">
              <c16:uniqueId val="{00000000-8680-422F-AD54-2CF1B225F411}"/>
            </c:ext>
          </c:extLst>
        </c:ser>
        <c:ser>
          <c:idx val="1"/>
          <c:order val="1"/>
          <c:tx>
            <c:strRef>
              <c:f>'Sales Channel wise  Profit'!$C$3</c:f>
              <c:strCache>
                <c:ptCount val="1"/>
                <c:pt idx="0">
                  <c:v>Sum of profit</c:v>
                </c:pt>
              </c:strCache>
            </c:strRef>
          </c:tx>
          <c:spPr>
            <a:solidFill>
              <a:schemeClr val="accent2"/>
            </a:solidFill>
            <a:ln>
              <a:noFill/>
            </a:ln>
            <a:effectLst/>
          </c:spPr>
          <c:invertIfNegative val="0"/>
          <c:dLbls>
            <c:dLbl>
              <c:idx val="0"/>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09-4322-B84B-D47917CAAADA}"/>
                </c:ext>
              </c:extLst>
            </c:dLbl>
            <c:dLbl>
              <c:idx val="1"/>
              <c:layout>
                <c:manualLayout>
                  <c:x val="-2.7777777777778286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09-4322-B84B-D47917CAAADA}"/>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wise  Profit'!$A$4:$A$5</c:f>
              <c:strCache>
                <c:ptCount val="2"/>
                <c:pt idx="0">
                  <c:v>Online</c:v>
                </c:pt>
                <c:pt idx="1">
                  <c:v>Retail</c:v>
                </c:pt>
              </c:strCache>
            </c:strRef>
          </c:cat>
          <c:val>
            <c:numRef>
              <c:f>'Sales Channel wise  Profit'!$C$4:$C$5</c:f>
              <c:numCache>
                <c:formatCode>General</c:formatCode>
                <c:ptCount val="2"/>
                <c:pt idx="0">
                  <c:v>-1794821.7528000027</c:v>
                </c:pt>
                <c:pt idx="1">
                  <c:v>-1625875.8783000025</c:v>
                </c:pt>
              </c:numCache>
            </c:numRef>
          </c:val>
          <c:extLst>
            <c:ext xmlns:c16="http://schemas.microsoft.com/office/drawing/2014/chart" uri="{C3380CC4-5D6E-409C-BE32-E72D297353CC}">
              <c16:uniqueId val="{00000003-8680-422F-AD54-2CF1B225F411}"/>
            </c:ext>
          </c:extLst>
        </c:ser>
        <c:dLbls>
          <c:showLegendKey val="0"/>
          <c:showVal val="1"/>
          <c:showCatName val="0"/>
          <c:showSerName val="0"/>
          <c:showPercent val="0"/>
          <c:showBubbleSize val="0"/>
        </c:dLbls>
        <c:gapWidth val="219"/>
        <c:overlap val="-27"/>
        <c:axId val="1122040432"/>
        <c:axId val="1202817520"/>
      </c:barChart>
      <c:lineChart>
        <c:grouping val="standard"/>
        <c:varyColors val="0"/>
        <c:ser>
          <c:idx val="2"/>
          <c:order val="2"/>
          <c:tx>
            <c:strRef>
              <c:f>'Sales Channel wise  Profit'!$D$3</c:f>
              <c:strCache>
                <c:ptCount val="1"/>
                <c:pt idx="0">
                  <c:v>Average of profit margin</c:v>
                </c:pt>
              </c:strCache>
            </c:strRef>
          </c:tx>
          <c:spPr>
            <a:ln w="28575" cap="rnd">
              <a:solidFill>
                <a:schemeClr val="accent3"/>
              </a:solidFill>
              <a:round/>
            </a:ln>
            <a:effectLst/>
          </c:spPr>
          <c:marker>
            <c:symbol val="none"/>
          </c:marker>
          <c:dLbls>
            <c:dLbl>
              <c:idx val="0"/>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409-4322-B84B-D47917CAAA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wise  Profit'!$A$4:$A$5</c:f>
              <c:strCache>
                <c:ptCount val="2"/>
                <c:pt idx="0">
                  <c:v>Online</c:v>
                </c:pt>
                <c:pt idx="1">
                  <c:v>Retail</c:v>
                </c:pt>
              </c:strCache>
            </c:strRef>
          </c:cat>
          <c:val>
            <c:numRef>
              <c:f>'Sales Channel wise  Profit'!$D$4:$D$5</c:f>
              <c:numCache>
                <c:formatCode>0%</c:formatCode>
                <c:ptCount val="2"/>
                <c:pt idx="0">
                  <c:v>-2.259378072240098E-2</c:v>
                </c:pt>
                <c:pt idx="1">
                  <c:v>-2.1088226791686378E-2</c:v>
                </c:pt>
              </c:numCache>
            </c:numRef>
          </c:val>
          <c:smooth val="0"/>
          <c:extLst>
            <c:ext xmlns:c16="http://schemas.microsoft.com/office/drawing/2014/chart" uri="{C3380CC4-5D6E-409C-BE32-E72D297353CC}">
              <c16:uniqueId val="{00000005-8680-422F-AD54-2CF1B225F411}"/>
            </c:ext>
          </c:extLst>
        </c:ser>
        <c:dLbls>
          <c:showLegendKey val="0"/>
          <c:showVal val="1"/>
          <c:showCatName val="0"/>
          <c:showSerName val="0"/>
          <c:showPercent val="0"/>
          <c:showBubbleSize val="0"/>
        </c:dLbls>
        <c:marker val="1"/>
        <c:smooth val="0"/>
        <c:axId val="892086288"/>
        <c:axId val="892069488"/>
      </c:lineChart>
      <c:catAx>
        <c:axId val="112204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817520"/>
        <c:crosses val="autoZero"/>
        <c:auto val="1"/>
        <c:lblAlgn val="ctr"/>
        <c:lblOffset val="100"/>
        <c:noMultiLvlLbl val="0"/>
      </c:catAx>
      <c:valAx>
        <c:axId val="1202817520"/>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40432"/>
        <c:crosses val="autoZero"/>
        <c:crossBetween val="between"/>
      </c:valAx>
      <c:valAx>
        <c:axId val="8920694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086288"/>
        <c:crosses val="max"/>
        <c:crossBetween val="between"/>
      </c:valAx>
      <c:catAx>
        <c:axId val="892086288"/>
        <c:scaling>
          <c:orientation val="minMax"/>
        </c:scaling>
        <c:delete val="1"/>
        <c:axPos val="b"/>
        <c:numFmt formatCode="General" sourceLinked="1"/>
        <c:majorTickMark val="out"/>
        <c:minorTickMark val="none"/>
        <c:tickLblPos val="nextTo"/>
        <c:crossAx val="892069488"/>
        <c:crosses val="autoZero"/>
        <c:auto val="1"/>
        <c:lblAlgn val="ctr"/>
        <c:lblOffset val="100"/>
        <c:noMultiLvlLbl val="0"/>
      </c:catAx>
      <c:spPr>
        <a:noFill/>
        <a:ln>
          <a:noFill/>
        </a:ln>
        <a:effectLst/>
      </c:spPr>
    </c:plotArea>
    <c:legend>
      <c:legendPos val="r"/>
      <c:layout>
        <c:manualLayout>
          <c:xMode val="edge"/>
          <c:yMode val="edge"/>
          <c:x val="0.65104024496937885"/>
          <c:y val="0.13764946048410615"/>
          <c:w val="0.33229308836395449"/>
          <c:h val="0.822339603382910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performance.xlsx]Sales Channel wise  Profit!PivotTable10</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Sales</a:t>
            </a:r>
            <a:r>
              <a:rPr lang="en-IN" b="1" baseline="0">
                <a:solidFill>
                  <a:schemeClr val="bg1"/>
                </a:solidFill>
              </a:rPr>
              <a:t> Channel Profitability</a:t>
            </a:r>
          </a:p>
        </c:rich>
      </c:tx>
      <c:overlay val="0"/>
      <c:spPr>
        <a:solidFill>
          <a:srgbClr val="C00000"/>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7777777777778286E-3"/>
              <c:y val="-3.24074074074074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solidFill>
            <a:round/>
          </a:ln>
          <a:effectLst/>
        </c:spPr>
        <c:marker>
          <c:symbol val="none"/>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0"/>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7777777777778286E-3"/>
              <c:y val="-3.24074074074074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3"/>
            </a:solidFill>
            <a:round/>
          </a:ln>
          <a:effectLst/>
        </c:spPr>
        <c:marker>
          <c:symbol val="none"/>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0"/>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7777777777778286E-3"/>
              <c:y val="-3.24074074074074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none"/>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Channel wise  Profit'!$B$3</c:f>
              <c:strCache>
                <c:ptCount val="1"/>
                <c:pt idx="0">
                  <c:v>Sum of Revenue</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wise  Profit'!$A$4:$A$5</c:f>
              <c:strCache>
                <c:ptCount val="2"/>
                <c:pt idx="0">
                  <c:v>Online</c:v>
                </c:pt>
                <c:pt idx="1">
                  <c:v>Retail</c:v>
                </c:pt>
              </c:strCache>
            </c:strRef>
          </c:cat>
          <c:val>
            <c:numRef>
              <c:f>'Sales Channel wise  Profit'!$B$4:$B$5</c:f>
              <c:numCache>
                <c:formatCode>General</c:formatCode>
                <c:ptCount val="2"/>
                <c:pt idx="0">
                  <c:v>26282187.007200036</c:v>
                </c:pt>
                <c:pt idx="1">
                  <c:v>24073534.901700005</c:v>
                </c:pt>
              </c:numCache>
            </c:numRef>
          </c:val>
          <c:extLst>
            <c:ext xmlns:c16="http://schemas.microsoft.com/office/drawing/2014/chart" uri="{C3380CC4-5D6E-409C-BE32-E72D297353CC}">
              <c16:uniqueId val="{00000000-9E9C-4023-AC65-05C35BEB77C9}"/>
            </c:ext>
          </c:extLst>
        </c:ser>
        <c:ser>
          <c:idx val="1"/>
          <c:order val="1"/>
          <c:tx>
            <c:strRef>
              <c:f>'Sales Channel wise  Profit'!$C$3</c:f>
              <c:strCache>
                <c:ptCount val="1"/>
                <c:pt idx="0">
                  <c:v>Sum of profit</c:v>
                </c:pt>
              </c:strCache>
            </c:strRef>
          </c:tx>
          <c:spPr>
            <a:solidFill>
              <a:schemeClr val="accent2"/>
            </a:solidFill>
            <a:ln>
              <a:noFill/>
            </a:ln>
            <a:effectLst/>
          </c:spPr>
          <c:invertIfNegative val="0"/>
          <c:dLbls>
            <c:dLbl>
              <c:idx val="0"/>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9C-4023-AC65-05C35BEB77C9}"/>
                </c:ext>
              </c:extLst>
            </c:dLbl>
            <c:dLbl>
              <c:idx val="1"/>
              <c:layout>
                <c:manualLayout>
                  <c:x val="-2.7777777777778286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9C-4023-AC65-05C35BEB77C9}"/>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wise  Profit'!$A$4:$A$5</c:f>
              <c:strCache>
                <c:ptCount val="2"/>
                <c:pt idx="0">
                  <c:v>Online</c:v>
                </c:pt>
                <c:pt idx="1">
                  <c:v>Retail</c:v>
                </c:pt>
              </c:strCache>
            </c:strRef>
          </c:cat>
          <c:val>
            <c:numRef>
              <c:f>'Sales Channel wise  Profit'!$C$4:$C$5</c:f>
              <c:numCache>
                <c:formatCode>General</c:formatCode>
                <c:ptCount val="2"/>
                <c:pt idx="0">
                  <c:v>-1794821.7528000027</c:v>
                </c:pt>
                <c:pt idx="1">
                  <c:v>-1625875.8783000025</c:v>
                </c:pt>
              </c:numCache>
            </c:numRef>
          </c:val>
          <c:extLst>
            <c:ext xmlns:c16="http://schemas.microsoft.com/office/drawing/2014/chart" uri="{C3380CC4-5D6E-409C-BE32-E72D297353CC}">
              <c16:uniqueId val="{00000003-9E9C-4023-AC65-05C35BEB77C9}"/>
            </c:ext>
          </c:extLst>
        </c:ser>
        <c:dLbls>
          <c:showLegendKey val="0"/>
          <c:showVal val="1"/>
          <c:showCatName val="0"/>
          <c:showSerName val="0"/>
          <c:showPercent val="0"/>
          <c:showBubbleSize val="0"/>
        </c:dLbls>
        <c:gapWidth val="219"/>
        <c:overlap val="-27"/>
        <c:axId val="1122040432"/>
        <c:axId val="1202817520"/>
      </c:barChart>
      <c:lineChart>
        <c:grouping val="standard"/>
        <c:varyColors val="0"/>
        <c:ser>
          <c:idx val="2"/>
          <c:order val="2"/>
          <c:tx>
            <c:strRef>
              <c:f>'Sales Channel wise  Profit'!$D$3</c:f>
              <c:strCache>
                <c:ptCount val="1"/>
                <c:pt idx="0">
                  <c:v>Average of profit margin</c:v>
                </c:pt>
              </c:strCache>
            </c:strRef>
          </c:tx>
          <c:spPr>
            <a:ln w="28575" cap="rnd">
              <a:solidFill>
                <a:schemeClr val="accent3"/>
              </a:solidFill>
              <a:round/>
            </a:ln>
            <a:effectLst/>
          </c:spPr>
          <c:marker>
            <c:symbol val="none"/>
          </c:marker>
          <c:dLbls>
            <c:dLbl>
              <c:idx val="0"/>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9C-4023-AC65-05C35BEB77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wise  Profit'!$A$4:$A$5</c:f>
              <c:strCache>
                <c:ptCount val="2"/>
                <c:pt idx="0">
                  <c:v>Online</c:v>
                </c:pt>
                <c:pt idx="1">
                  <c:v>Retail</c:v>
                </c:pt>
              </c:strCache>
            </c:strRef>
          </c:cat>
          <c:val>
            <c:numRef>
              <c:f>'Sales Channel wise  Profit'!$D$4:$D$5</c:f>
              <c:numCache>
                <c:formatCode>0%</c:formatCode>
                <c:ptCount val="2"/>
                <c:pt idx="0">
                  <c:v>-2.259378072240098E-2</c:v>
                </c:pt>
                <c:pt idx="1">
                  <c:v>-2.1088226791686378E-2</c:v>
                </c:pt>
              </c:numCache>
            </c:numRef>
          </c:val>
          <c:smooth val="0"/>
          <c:extLst>
            <c:ext xmlns:c16="http://schemas.microsoft.com/office/drawing/2014/chart" uri="{C3380CC4-5D6E-409C-BE32-E72D297353CC}">
              <c16:uniqueId val="{00000005-9E9C-4023-AC65-05C35BEB77C9}"/>
            </c:ext>
          </c:extLst>
        </c:ser>
        <c:dLbls>
          <c:showLegendKey val="0"/>
          <c:showVal val="1"/>
          <c:showCatName val="0"/>
          <c:showSerName val="0"/>
          <c:showPercent val="0"/>
          <c:showBubbleSize val="0"/>
        </c:dLbls>
        <c:marker val="1"/>
        <c:smooth val="0"/>
        <c:axId val="892086288"/>
        <c:axId val="892069488"/>
      </c:lineChart>
      <c:catAx>
        <c:axId val="1122040432"/>
        <c:scaling>
          <c:orientation val="minMax"/>
        </c:scaling>
        <c:delete val="0"/>
        <c:axPos val="b"/>
        <c:numFmt formatCode="General" sourceLinked="1"/>
        <c:majorTickMark val="none"/>
        <c:minorTickMark val="none"/>
        <c:tickLblPos val="nextTo"/>
        <c:spPr>
          <a:solidFill>
            <a:schemeClr val="tx2">
              <a:lumMod val="7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2817520"/>
        <c:crosses val="autoZero"/>
        <c:auto val="1"/>
        <c:lblAlgn val="ctr"/>
        <c:lblOffset val="100"/>
        <c:noMultiLvlLbl val="0"/>
      </c:catAx>
      <c:valAx>
        <c:axId val="1202817520"/>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40432"/>
        <c:crosses val="autoZero"/>
        <c:crossBetween val="between"/>
      </c:valAx>
      <c:valAx>
        <c:axId val="8920694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086288"/>
        <c:crosses val="max"/>
        <c:crossBetween val="between"/>
      </c:valAx>
      <c:catAx>
        <c:axId val="892086288"/>
        <c:scaling>
          <c:orientation val="minMax"/>
        </c:scaling>
        <c:delete val="1"/>
        <c:axPos val="b"/>
        <c:numFmt formatCode="General" sourceLinked="1"/>
        <c:majorTickMark val="out"/>
        <c:minorTickMark val="none"/>
        <c:tickLblPos val="nextTo"/>
        <c:crossAx val="892069488"/>
        <c:crosses val="autoZero"/>
        <c:auto val="1"/>
        <c:lblAlgn val="ctr"/>
        <c:lblOffset val="100"/>
        <c:noMultiLvlLbl val="0"/>
      </c:catAx>
      <c:spPr>
        <a:noFill/>
        <a:ln>
          <a:noFill/>
        </a:ln>
        <a:effectLst/>
      </c:spPr>
    </c:plotArea>
    <c:legend>
      <c:legendPos val="r"/>
      <c:layout>
        <c:manualLayout>
          <c:xMode val="edge"/>
          <c:yMode val="edge"/>
          <c:x val="0.65104024496937885"/>
          <c:y val="0.13764946048410615"/>
          <c:w val="0.33229308836395449"/>
          <c:h val="0.822339603382910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performance.xlsx]Sales vs Month!PivotTable3</c:name>
    <c:fmtId val="0"/>
  </c:pivotSource>
  <c:chart>
    <c:title>
      <c:tx>
        <c:rich>
          <a:bodyPr rot="0" spcFirstLastPara="1" vertOverflow="ellipsis" vert="horz" wrap="square" anchor="ctr" anchorCtr="1"/>
          <a:lstStyle/>
          <a:p>
            <a:pPr>
              <a:defRPr sz="1600" b="1" i="0" u="sng" strike="noStrike" kern="1200" spc="0" baseline="0">
                <a:solidFill>
                  <a:schemeClr val="bg1"/>
                </a:solidFill>
                <a:latin typeface="+mn-lt"/>
                <a:ea typeface="+mn-ea"/>
                <a:cs typeface="+mn-cs"/>
              </a:defRPr>
            </a:pPr>
            <a:r>
              <a:rPr lang="en-US" sz="1600" b="1" u="sng">
                <a:solidFill>
                  <a:schemeClr val="bg1"/>
                </a:solidFill>
              </a:rPr>
              <a:t>Month</a:t>
            </a:r>
            <a:r>
              <a:rPr lang="en-US" sz="1600" b="1" u="sng" baseline="0">
                <a:solidFill>
                  <a:schemeClr val="bg1"/>
                </a:solidFill>
              </a:rPr>
              <a:t> wise sales report</a:t>
            </a:r>
            <a:endParaRPr lang="en-US" sz="1600" b="1" u="sng">
              <a:solidFill>
                <a:schemeClr val="bg1"/>
              </a:solidFill>
            </a:endParaRPr>
          </a:p>
        </c:rich>
      </c:tx>
      <c:layout>
        <c:manualLayout>
          <c:xMode val="edge"/>
          <c:yMode val="edge"/>
          <c:x val="0.27593670289614358"/>
          <c:y val="2.7246378055295131E-2"/>
        </c:manualLayout>
      </c:layout>
      <c:overlay val="0"/>
      <c:spPr>
        <a:solidFill>
          <a:srgbClr val="C00000"/>
        </a:solidFill>
        <a:ln>
          <a:noFill/>
        </a:ln>
        <a:effectLst/>
      </c:spPr>
      <c:txPr>
        <a:bodyPr rot="0" spcFirstLastPara="1" vertOverflow="ellipsis" vert="horz" wrap="square" anchor="ctr" anchorCtr="1"/>
        <a:lstStyle/>
        <a:p>
          <a:pPr>
            <a:defRPr sz="1600" b="1" i="0" u="sng"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6521308782545792E-2"/>
                  <c:h val="6.9229137860601017E-2"/>
                </c:manualLayout>
              </c15:layout>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90687454809657E-2"/>
              <c:y val="3.006380168403848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4976694067517007E-2"/>
              <c:y val="-5.77139870068501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77627006802244E-2"/>
              <c:y val="4.3923452529968272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3832667616687611E-2"/>
              <c:y val="4.85433361452782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26065439127291E-2"/>
              <c:y val="4.392345252996831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544753369639654E-2"/>
              <c:y val="6.208777338450785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7614581651491969E-2"/>
              <c:y val="-2.9994685314990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02968655132787"/>
          <c:y val="0.16673174331766485"/>
          <c:w val="0.71021538682934016"/>
          <c:h val="0.64433116635327847"/>
        </c:manualLayout>
      </c:layout>
      <c:lineChart>
        <c:grouping val="standard"/>
        <c:varyColors val="0"/>
        <c:ser>
          <c:idx val="0"/>
          <c:order val="0"/>
          <c:tx>
            <c:strRef>
              <c:f>'Sales vs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E3AE-41A1-B752-072AF7F9486E}"/>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E3AE-41A1-B752-072AF7F9486E}"/>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E3AE-41A1-B752-072AF7F9486E}"/>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E3AE-41A1-B752-072AF7F9486E}"/>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E3AE-41A1-B752-072AF7F9486E}"/>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E3AE-41A1-B752-072AF7F9486E}"/>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E3AE-41A1-B752-072AF7F9486E}"/>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E3AE-41A1-B752-072AF7F9486E}"/>
              </c:ext>
            </c:extLst>
          </c:dPt>
          <c:dLbls>
            <c:dLbl>
              <c:idx val="0"/>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9.6521308782545792E-2"/>
                      <c:h val="6.9229137860601017E-2"/>
                    </c:manualLayout>
                  </c15:layout>
                </c:ext>
                <c:ext xmlns:c16="http://schemas.microsoft.com/office/drawing/2014/chart" uri="{C3380CC4-5D6E-409C-BE32-E72D297353CC}">
                  <c16:uniqueId val="{00000002-E3AE-41A1-B752-072AF7F9486E}"/>
                </c:ext>
              </c:extLst>
            </c:dLbl>
            <c:dLbl>
              <c:idx val="1"/>
              <c:layout>
                <c:manualLayout>
                  <c:x val="-6.2190687454809657E-2"/>
                  <c:y val="3.0063801684038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AE-41A1-B752-072AF7F9486E}"/>
                </c:ext>
              </c:extLst>
            </c:dLbl>
            <c:dLbl>
              <c:idx val="2"/>
              <c:layout>
                <c:manualLayout>
                  <c:x val="-6.4976694067517007E-2"/>
                  <c:y val="-5.77139870068501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AE-41A1-B752-072AF7F9486E}"/>
                </c:ext>
              </c:extLst>
            </c:dLbl>
            <c:dLbl>
              <c:idx val="4"/>
              <c:layout>
                <c:manualLayout>
                  <c:x val="-6.77627006802244E-2"/>
                  <c:y val="4.39234525299682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AE-41A1-B752-072AF7F9486E}"/>
                </c:ext>
              </c:extLst>
            </c:dLbl>
            <c:dLbl>
              <c:idx val="6"/>
              <c:layout>
                <c:manualLayout>
                  <c:x val="-5.3832667616687611E-2"/>
                  <c:y val="4.8543336145278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AE-41A1-B752-072AF7F9486E}"/>
                </c:ext>
              </c:extLst>
            </c:dLbl>
            <c:dLbl>
              <c:idx val="8"/>
              <c:layout>
                <c:manualLayout>
                  <c:x val="-4.826065439127291E-2"/>
                  <c:y val="4.3923452529968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AE-41A1-B752-072AF7F9486E}"/>
                </c:ext>
              </c:extLst>
            </c:dLbl>
            <c:dLbl>
              <c:idx val="10"/>
              <c:layout>
                <c:manualLayout>
                  <c:x val="-7.0544753369639654E-2"/>
                  <c:y val="6.20877733845078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AE-41A1-B752-072AF7F9486E}"/>
                </c:ext>
              </c:extLst>
            </c:dLbl>
            <c:dLbl>
              <c:idx val="11"/>
              <c:layout>
                <c:manualLayout>
                  <c:x val="-1.7614581651491969E-2"/>
                  <c:y val="-2.99946853149905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AE-41A1-B752-072AF7F9486E}"/>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vs Month'!$A$4:$A$16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'Sales vs Month'!$B$4:$B$16</c:f>
              <c:numCache>
                <c:formatCode>General</c:formatCode>
                <c:ptCount val="12"/>
                <c:pt idx="0">
                  <c:v>399731.08</c:v>
                </c:pt>
                <c:pt idx="1">
                  <c:v>302858.46999999997</c:v>
                </c:pt>
                <c:pt idx="2">
                  <c:v>317476.34000000003</c:v>
                </c:pt>
                <c:pt idx="3">
                  <c:v>358879.17</c:v>
                </c:pt>
                <c:pt idx="4">
                  <c:v>344766.61</c:v>
                </c:pt>
                <c:pt idx="5">
                  <c:v>333855.07</c:v>
                </c:pt>
                <c:pt idx="6">
                  <c:v>341873.38</c:v>
                </c:pt>
                <c:pt idx="7">
                  <c:v>367197.25</c:v>
                </c:pt>
                <c:pt idx="8">
                  <c:v>330130.71999999997</c:v>
                </c:pt>
                <c:pt idx="9">
                  <c:v>398748.39</c:v>
                </c:pt>
                <c:pt idx="10">
                  <c:v>416149.47</c:v>
                </c:pt>
                <c:pt idx="11">
                  <c:v>332462.83</c:v>
                </c:pt>
              </c:numCache>
            </c:numRef>
          </c:val>
          <c:smooth val="0"/>
          <c:extLst>
            <c:ext xmlns:c16="http://schemas.microsoft.com/office/drawing/2014/chart" uri="{C3380CC4-5D6E-409C-BE32-E72D297353CC}">
              <c16:uniqueId val="{00000000-E3AE-41A1-B752-072AF7F9486E}"/>
            </c:ext>
          </c:extLst>
        </c:ser>
        <c:dLbls>
          <c:showLegendKey val="0"/>
          <c:showVal val="0"/>
          <c:showCatName val="0"/>
          <c:showSerName val="0"/>
          <c:showPercent val="0"/>
          <c:showBubbleSize val="0"/>
        </c:dLbls>
        <c:marker val="1"/>
        <c:smooth val="0"/>
        <c:axId val="88320335"/>
        <c:axId val="88321775"/>
      </c:lineChart>
      <c:catAx>
        <c:axId val="8832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21775"/>
        <c:crosses val="autoZero"/>
        <c:auto val="1"/>
        <c:lblAlgn val="ctr"/>
        <c:lblOffset val="100"/>
        <c:noMultiLvlLbl val="0"/>
      </c:catAx>
      <c:valAx>
        <c:axId val="88321775"/>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20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performance.xlsx]Month wise Sales&amp;Profit!PivotTable5</c:name>
    <c:fmtId val="0"/>
  </c:pivotSource>
  <c:chart>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5490047532349976E-3"/>
              <c:y val="3.2527675330843317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solidFill>
          <a:ln>
            <a:noFill/>
          </a:ln>
          <a:effectLst/>
        </c:spPr>
        <c:dLbl>
          <c:idx val="0"/>
          <c:layout>
            <c:manualLayout>
              <c:x val="-2.5401642647439925E-17"/>
              <c:y val="4.188678913391457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2489679104418104"/>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3.273146533882619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11203006600066E-3"/>
              <c:y val="7.4465402904737035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5422406013200644E-3"/>
              <c:y val="9.7735841312467389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3.2578613770822461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7711203006600066E-3"/>
              <c:y val="-4.6540876815460682E-3"/>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3836918729566031E-2"/>
              <c:y val="1.39215664064198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3.25786137708224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2.7702776690752941E-3"/>
              <c:y val="7.917258596954697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dLbl>
          <c:idx val="0"/>
          <c:layout>
            <c:manualLayout>
              <c:x val="-5.0787837227617278E-17"/>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dLbl>
          <c:idx val="0"/>
          <c:layout>
            <c:manualLayout>
              <c:x val="-2.5393918613808639E-17"/>
              <c:y val="4.191489845446604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0"/>
              <c:y val="2.7943265636310697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0"/>
              <c:y val="4.65721093938511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1.3851388345376407E-2"/>
              <c:y val="-1.8628843757540463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0902941810136"/>
          <c:y val="2.5350164873693074E-2"/>
          <c:w val="0.55322890989338624"/>
          <c:h val="0.89846155076177459"/>
        </c:manualLayout>
      </c:layout>
      <c:barChart>
        <c:barDir val="col"/>
        <c:grouping val="clustered"/>
        <c:varyColors val="0"/>
        <c:ser>
          <c:idx val="0"/>
          <c:order val="0"/>
          <c:tx>
            <c:strRef>
              <c:f>'Month wise Sales&amp;Profit'!$B$3</c:f>
              <c:strCache>
                <c:ptCount val="1"/>
                <c:pt idx="0">
                  <c:v>Sum of Sales Amount</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0-9F46-46CA-8639-E47EBC4B7C49}"/>
              </c:ext>
            </c:extLst>
          </c:dPt>
          <c:dPt>
            <c:idx val="2"/>
            <c:invertIfNegative val="0"/>
            <c:bubble3D val="0"/>
            <c:extLst>
              <c:ext xmlns:c16="http://schemas.microsoft.com/office/drawing/2014/chart" uri="{C3380CC4-5D6E-409C-BE32-E72D297353CC}">
                <c16:uniqueId val="{00000004-D723-4A8A-9FC0-F3D7E76F0B32}"/>
              </c:ext>
            </c:extLst>
          </c:dPt>
          <c:dPt>
            <c:idx val="3"/>
            <c:invertIfNegative val="0"/>
            <c:bubble3D val="0"/>
            <c:extLst>
              <c:ext xmlns:c16="http://schemas.microsoft.com/office/drawing/2014/chart" uri="{C3380CC4-5D6E-409C-BE32-E72D297353CC}">
                <c16:uniqueId val="{00000005-D723-4A8A-9FC0-F3D7E76F0B32}"/>
              </c:ext>
            </c:extLst>
          </c:dPt>
          <c:dPt>
            <c:idx val="4"/>
            <c:invertIfNegative val="0"/>
            <c:bubble3D val="0"/>
            <c:extLst>
              <c:ext xmlns:c16="http://schemas.microsoft.com/office/drawing/2014/chart" uri="{C3380CC4-5D6E-409C-BE32-E72D297353CC}">
                <c16:uniqueId val="{00000001-9F46-46CA-8639-E47EBC4B7C49}"/>
              </c:ext>
            </c:extLst>
          </c:dPt>
          <c:dPt>
            <c:idx val="5"/>
            <c:invertIfNegative val="0"/>
            <c:bubble3D val="0"/>
            <c:extLst>
              <c:ext xmlns:c16="http://schemas.microsoft.com/office/drawing/2014/chart" uri="{C3380CC4-5D6E-409C-BE32-E72D297353CC}">
                <c16:uniqueId val="{00000006-D723-4A8A-9FC0-F3D7E76F0B32}"/>
              </c:ext>
            </c:extLst>
          </c:dPt>
          <c:dPt>
            <c:idx val="6"/>
            <c:invertIfNegative val="0"/>
            <c:bubble3D val="0"/>
            <c:extLst>
              <c:ext xmlns:c16="http://schemas.microsoft.com/office/drawing/2014/chart" uri="{C3380CC4-5D6E-409C-BE32-E72D297353CC}">
                <c16:uniqueId val="{00000007-D723-4A8A-9FC0-F3D7E76F0B32}"/>
              </c:ext>
            </c:extLst>
          </c:dPt>
          <c:dPt>
            <c:idx val="8"/>
            <c:invertIfNegative val="0"/>
            <c:bubble3D val="0"/>
            <c:extLst>
              <c:ext xmlns:c16="http://schemas.microsoft.com/office/drawing/2014/chart" uri="{C3380CC4-5D6E-409C-BE32-E72D297353CC}">
                <c16:uniqueId val="{00000009-D723-4A8A-9FC0-F3D7E76F0B32}"/>
              </c:ext>
            </c:extLst>
          </c:dPt>
          <c:dPt>
            <c:idx val="9"/>
            <c:invertIfNegative val="0"/>
            <c:bubble3D val="0"/>
            <c:extLst>
              <c:ext xmlns:c16="http://schemas.microsoft.com/office/drawing/2014/chart" uri="{C3380CC4-5D6E-409C-BE32-E72D297353CC}">
                <c16:uniqueId val="{0000000A-D723-4A8A-9FC0-F3D7E76F0B32}"/>
              </c:ext>
            </c:extLst>
          </c:dPt>
          <c:dPt>
            <c:idx val="10"/>
            <c:invertIfNegative val="0"/>
            <c:bubble3D val="0"/>
            <c:extLst>
              <c:ext xmlns:c16="http://schemas.microsoft.com/office/drawing/2014/chart" uri="{C3380CC4-5D6E-409C-BE32-E72D297353CC}">
                <c16:uniqueId val="{0000000B-D723-4A8A-9FC0-F3D7E76F0B32}"/>
              </c:ext>
            </c:extLst>
          </c:dPt>
          <c:dPt>
            <c:idx val="11"/>
            <c:invertIfNegative val="0"/>
            <c:bubble3D val="0"/>
            <c:extLst>
              <c:ext xmlns:c16="http://schemas.microsoft.com/office/drawing/2014/chart" uri="{C3380CC4-5D6E-409C-BE32-E72D297353CC}">
                <c16:uniqueId val="{0000000C-D723-4A8A-9FC0-F3D7E76F0B32}"/>
              </c:ext>
            </c:extLst>
          </c:dPt>
          <c:dLbls>
            <c:dLbl>
              <c:idx val="1"/>
              <c:layout>
                <c:manualLayout>
                  <c:x val="0"/>
                  <c:y val="0.1248967910441810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F46-46CA-8639-E47EBC4B7C49}"/>
                </c:ext>
              </c:extLst>
            </c:dLbl>
            <c:dLbl>
              <c:idx val="2"/>
              <c:layout>
                <c:manualLayout>
                  <c:x val="5.5422406013200644E-3"/>
                  <c:y val="9.77358413124673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23-4A8A-9FC0-F3D7E76F0B32}"/>
                </c:ext>
              </c:extLst>
            </c:dLbl>
            <c:dLbl>
              <c:idx val="3"/>
              <c:layout>
                <c:manualLayout>
                  <c:x val="5.5490047532349976E-3"/>
                  <c:y val="3.2527675330843317E-2"/>
                </c:manualLayout>
              </c:layout>
              <c:numFmt formatCode="0.00,,&quot;M&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D723-4A8A-9FC0-F3D7E76F0B32}"/>
                </c:ext>
              </c:extLst>
            </c:dLbl>
            <c:dLbl>
              <c:idx val="4"/>
              <c:layout>
                <c:manualLayout>
                  <c:x val="0"/>
                  <c:y val="3.25786137708224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46-46CA-8639-E47EBC4B7C49}"/>
                </c:ext>
              </c:extLst>
            </c:dLbl>
            <c:dLbl>
              <c:idx val="5"/>
              <c:layout>
                <c:manualLayout>
                  <c:x val="2.7711203006600066E-3"/>
                  <c:y val="7.446540290473703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23-4A8A-9FC0-F3D7E76F0B32}"/>
                </c:ext>
              </c:extLst>
            </c:dLbl>
            <c:dLbl>
              <c:idx val="6"/>
              <c:layout>
                <c:manualLayout>
                  <c:x val="0"/>
                  <c:y val="3.27314653388261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23-4A8A-9FC0-F3D7E76F0B32}"/>
                </c:ext>
              </c:extLst>
            </c:dLbl>
            <c:dLbl>
              <c:idx val="8"/>
              <c:layout>
                <c:manualLayout>
                  <c:x val="0"/>
                  <c:y val="3.25786137708224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23-4A8A-9FC0-F3D7E76F0B32}"/>
                </c:ext>
              </c:extLst>
            </c:dLbl>
            <c:dLbl>
              <c:idx val="9"/>
              <c:layout>
                <c:manualLayout>
                  <c:x val="1.3836918729566031E-2"/>
                  <c:y val="1.3921566406419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723-4A8A-9FC0-F3D7E76F0B32}"/>
                </c:ext>
              </c:extLst>
            </c:dLbl>
            <c:dLbl>
              <c:idx val="10"/>
              <c:layout>
                <c:manualLayout>
                  <c:x val="-2.7711203006600066E-3"/>
                  <c:y val="-4.654087681546068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23-4A8A-9FC0-F3D7E76F0B32}"/>
                </c:ext>
              </c:extLst>
            </c:dLbl>
            <c:dLbl>
              <c:idx val="11"/>
              <c:layout>
                <c:manualLayout>
                  <c:x val="-2.5401642647439925E-17"/>
                  <c:y val="4.18867891339145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723-4A8A-9FC0-F3D7E76F0B32}"/>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 wise Sales&amp;Profit'!$A$4:$A$16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'Month wise Sales&amp;Profit'!$B$4:$B$16</c:f>
              <c:numCache>
                <c:formatCode>0.0000,,"M"</c:formatCode>
                <c:ptCount val="12"/>
                <c:pt idx="0">
                  <c:v>399731.08</c:v>
                </c:pt>
                <c:pt idx="1">
                  <c:v>302858.46999999997</c:v>
                </c:pt>
                <c:pt idx="2">
                  <c:v>317476.34000000003</c:v>
                </c:pt>
                <c:pt idx="3">
                  <c:v>358879.17</c:v>
                </c:pt>
                <c:pt idx="4">
                  <c:v>344766.61</c:v>
                </c:pt>
                <c:pt idx="5">
                  <c:v>333855.07</c:v>
                </c:pt>
                <c:pt idx="6">
                  <c:v>341873.38</c:v>
                </c:pt>
                <c:pt idx="7">
                  <c:v>367197.25</c:v>
                </c:pt>
                <c:pt idx="8">
                  <c:v>330130.71999999997</c:v>
                </c:pt>
                <c:pt idx="9">
                  <c:v>398748.39</c:v>
                </c:pt>
                <c:pt idx="10">
                  <c:v>416149.47</c:v>
                </c:pt>
                <c:pt idx="11">
                  <c:v>332462.83</c:v>
                </c:pt>
              </c:numCache>
            </c:numRef>
          </c:val>
          <c:extLst>
            <c:ext xmlns:c16="http://schemas.microsoft.com/office/drawing/2014/chart" uri="{C3380CC4-5D6E-409C-BE32-E72D297353CC}">
              <c16:uniqueId val="{00000000-D723-4A8A-9FC0-F3D7E76F0B32}"/>
            </c:ext>
          </c:extLst>
        </c:ser>
        <c:ser>
          <c:idx val="1"/>
          <c:order val="1"/>
          <c:tx>
            <c:strRef>
              <c:f>'Month wise Sales&amp;Profit'!$C$3</c:f>
              <c:strCache>
                <c:ptCount val="1"/>
                <c:pt idx="0">
                  <c:v>Sum of profit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D-D723-4A8A-9FC0-F3D7E76F0B32}"/>
              </c:ext>
            </c:extLst>
          </c:dPt>
          <c:dPt>
            <c:idx val="1"/>
            <c:invertIfNegative val="0"/>
            <c:bubble3D val="0"/>
            <c:extLst>
              <c:ext xmlns:c16="http://schemas.microsoft.com/office/drawing/2014/chart" uri="{C3380CC4-5D6E-409C-BE32-E72D297353CC}">
                <c16:uniqueId val="{0000000E-D723-4A8A-9FC0-F3D7E76F0B32}"/>
              </c:ext>
            </c:extLst>
          </c:dPt>
          <c:dPt>
            <c:idx val="3"/>
            <c:invertIfNegative val="0"/>
            <c:bubble3D val="0"/>
            <c:extLst>
              <c:ext xmlns:c16="http://schemas.microsoft.com/office/drawing/2014/chart" uri="{C3380CC4-5D6E-409C-BE32-E72D297353CC}">
                <c16:uniqueId val="{0000000F-D723-4A8A-9FC0-F3D7E76F0B32}"/>
              </c:ext>
            </c:extLst>
          </c:dPt>
          <c:dPt>
            <c:idx val="4"/>
            <c:invertIfNegative val="0"/>
            <c:bubble3D val="0"/>
            <c:extLst>
              <c:ext xmlns:c16="http://schemas.microsoft.com/office/drawing/2014/chart" uri="{C3380CC4-5D6E-409C-BE32-E72D297353CC}">
                <c16:uniqueId val="{00000011-D723-4A8A-9FC0-F3D7E76F0B32}"/>
              </c:ext>
            </c:extLst>
          </c:dPt>
          <c:dPt>
            <c:idx val="6"/>
            <c:invertIfNegative val="0"/>
            <c:bubble3D val="0"/>
            <c:extLst>
              <c:ext xmlns:c16="http://schemas.microsoft.com/office/drawing/2014/chart" uri="{C3380CC4-5D6E-409C-BE32-E72D297353CC}">
                <c16:uniqueId val="{00000002-9F46-46CA-8639-E47EBC4B7C49}"/>
              </c:ext>
            </c:extLst>
          </c:dPt>
          <c:dPt>
            <c:idx val="7"/>
            <c:invertIfNegative val="0"/>
            <c:bubble3D val="0"/>
            <c:extLst>
              <c:ext xmlns:c16="http://schemas.microsoft.com/office/drawing/2014/chart" uri="{C3380CC4-5D6E-409C-BE32-E72D297353CC}">
                <c16:uniqueId val="{00000003-9F46-46CA-8639-E47EBC4B7C49}"/>
              </c:ext>
            </c:extLst>
          </c:dPt>
          <c:dPt>
            <c:idx val="11"/>
            <c:invertIfNegative val="0"/>
            <c:bubble3D val="0"/>
            <c:extLst>
              <c:ext xmlns:c16="http://schemas.microsoft.com/office/drawing/2014/chart" uri="{C3380CC4-5D6E-409C-BE32-E72D297353CC}">
                <c16:uniqueId val="{00000004-9F46-46CA-8639-E47EBC4B7C49}"/>
              </c:ext>
            </c:extLst>
          </c:dPt>
          <c:dLbls>
            <c:dLbl>
              <c:idx val="0"/>
              <c:layout>
                <c:manualLayout>
                  <c:x val="0"/>
                  <c:y val="2.79432656363106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723-4A8A-9FC0-F3D7E76F0B32}"/>
                </c:ext>
              </c:extLst>
            </c:dLbl>
            <c:dLbl>
              <c:idx val="1"/>
              <c:layout>
                <c:manualLayout>
                  <c:x val="-5.0787837227617278E-17"/>
                  <c:y val="2.79432656363106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723-4A8A-9FC0-F3D7E76F0B32}"/>
                </c:ext>
              </c:extLst>
            </c:dLbl>
            <c:dLbl>
              <c:idx val="3"/>
              <c:layout>
                <c:manualLayout>
                  <c:x val="-2.7702776690752941E-3"/>
                  <c:y val="7.917258596954697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723-4A8A-9FC0-F3D7E76F0B32}"/>
                </c:ext>
              </c:extLst>
            </c:dLbl>
            <c:dLbl>
              <c:idx val="4"/>
              <c:layout>
                <c:manualLayout>
                  <c:x val="1.3851388345376407E-2"/>
                  <c:y val="-1.86288437575404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723-4A8A-9FC0-F3D7E76F0B32}"/>
                </c:ext>
              </c:extLst>
            </c:dLbl>
            <c:dLbl>
              <c:idx val="6"/>
              <c:layout>
                <c:manualLayout>
                  <c:x val="0"/>
                  <c:y val="4.65721093938511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46-46CA-8639-E47EBC4B7C49}"/>
                </c:ext>
              </c:extLst>
            </c:dLbl>
            <c:dLbl>
              <c:idx val="7"/>
              <c:layout>
                <c:manualLayout>
                  <c:x val="0"/>
                  <c:y val="2.79432656363106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46-46CA-8639-E47EBC4B7C49}"/>
                </c:ext>
              </c:extLst>
            </c:dLbl>
            <c:dLbl>
              <c:idx val="11"/>
              <c:layout>
                <c:manualLayout>
                  <c:x val="-2.5393918613808639E-17"/>
                  <c:y val="4.19148984544660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46-46CA-8639-E47EBC4B7C49}"/>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'Month wise Sales&amp;Profit'!$A$4:$A$16</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lvl>
              </c:multiLvlStrCache>
            </c:multiLvlStrRef>
          </c:cat>
          <c:val>
            <c:numRef>
              <c:f>'Month wise Sales&amp;Profit'!$C$4:$C$16</c:f>
              <c:numCache>
                <c:formatCode>0.0000,,"M"</c:formatCode>
                <c:ptCount val="12"/>
                <c:pt idx="0">
                  <c:v>-306452.09890000062</c:v>
                </c:pt>
                <c:pt idx="1">
                  <c:v>-380211.6549000002</c:v>
                </c:pt>
                <c:pt idx="2">
                  <c:v>-304824.75100000057</c:v>
                </c:pt>
                <c:pt idx="3">
                  <c:v>-382134.36400000053</c:v>
                </c:pt>
                <c:pt idx="4">
                  <c:v>-333969.8316000005</c:v>
                </c:pt>
                <c:pt idx="5">
                  <c:v>-261222.5326000005</c:v>
                </c:pt>
                <c:pt idx="6">
                  <c:v>-240848.37740000035</c:v>
                </c:pt>
                <c:pt idx="7">
                  <c:v>-381796.09870000015</c:v>
                </c:pt>
                <c:pt idx="8">
                  <c:v>-229899.96860000011</c:v>
                </c:pt>
                <c:pt idx="9">
                  <c:v>-183188.22350000101</c:v>
                </c:pt>
                <c:pt idx="10">
                  <c:v>-244484.26570000028</c:v>
                </c:pt>
                <c:pt idx="11">
                  <c:v>-180296.20560000063</c:v>
                </c:pt>
              </c:numCache>
            </c:numRef>
          </c:val>
          <c:extLst>
            <c:ext xmlns:c16="http://schemas.microsoft.com/office/drawing/2014/chart" uri="{C3380CC4-5D6E-409C-BE32-E72D297353CC}">
              <c16:uniqueId val="{00000001-D723-4A8A-9FC0-F3D7E76F0B32}"/>
            </c:ext>
          </c:extLst>
        </c:ser>
        <c:dLbls>
          <c:dLblPos val="outEnd"/>
          <c:showLegendKey val="0"/>
          <c:showVal val="1"/>
          <c:showCatName val="0"/>
          <c:showSerName val="0"/>
          <c:showPercent val="0"/>
          <c:showBubbleSize val="0"/>
        </c:dLbls>
        <c:gapWidth val="219"/>
        <c:overlap val="-27"/>
        <c:axId val="1584464320"/>
        <c:axId val="1584465760"/>
      </c:barChart>
      <c:catAx>
        <c:axId val="1584464320"/>
        <c:scaling>
          <c:orientation val="minMax"/>
        </c:scaling>
        <c:delete val="0"/>
        <c:axPos val="b"/>
        <c:numFmt formatCode="General" sourceLinked="1"/>
        <c:majorTickMark val="none"/>
        <c:minorTickMark val="none"/>
        <c:tickLblPos val="nextTo"/>
        <c:spPr>
          <a:solidFill>
            <a:schemeClr val="bg2">
              <a:lumMod val="9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4465760"/>
        <c:crosses val="autoZero"/>
        <c:auto val="1"/>
        <c:lblAlgn val="ctr"/>
        <c:lblOffset val="100"/>
        <c:noMultiLvlLbl val="0"/>
      </c:catAx>
      <c:valAx>
        <c:axId val="1584465760"/>
        <c:scaling>
          <c:orientation val="minMax"/>
        </c:scaling>
        <c:delete val="0"/>
        <c:axPos val="l"/>
        <c:numFmt formatCode="0.0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64320"/>
        <c:crosses val="autoZero"/>
        <c:crossBetween val="between"/>
      </c:valAx>
      <c:spPr>
        <a:noFill/>
        <a:ln>
          <a:noFill/>
        </a:ln>
        <a:effectLst/>
      </c:spPr>
    </c:plotArea>
    <c:legend>
      <c:legendPos val="r"/>
      <c:layout>
        <c:manualLayout>
          <c:xMode val="edge"/>
          <c:yMode val="edge"/>
          <c:x val="0.72314741907261593"/>
          <c:y val="5.334759155372918E-2"/>
          <c:w val="0.26018591426071741"/>
          <c:h val="0.91155878856870176"/>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performance.xlsx]Category-Sales&amp;Profit!PivotTable6</c:name>
    <c:fmtId val="0"/>
  </c:pivotSource>
  <c:chart>
    <c:title>
      <c:tx>
        <c:rich>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r>
              <a:rPr lang="en-IN" b="1" u="sng">
                <a:solidFill>
                  <a:schemeClr val="bg1"/>
                </a:solidFill>
              </a:rPr>
              <a:t>Category</a:t>
            </a:r>
            <a:r>
              <a:rPr lang="en-IN" b="1" u="sng" baseline="0">
                <a:solidFill>
                  <a:schemeClr val="bg1"/>
                </a:solidFill>
              </a:rPr>
              <a:t> wise Sales vs Profit</a:t>
            </a:r>
            <a:endParaRPr lang="en-IN" b="1" u="sng">
              <a:solidFill>
                <a:schemeClr val="bg1"/>
              </a:solidFill>
            </a:endParaRPr>
          </a:p>
        </c:rich>
      </c:tx>
      <c:overlay val="0"/>
      <c:spPr>
        <a:solidFill>
          <a:srgbClr val="C00000"/>
        </a:solidFill>
        <a:ln>
          <a:noFill/>
        </a:ln>
        <a:effectLst/>
      </c:spPr>
      <c:txPr>
        <a:bodyPr rot="0" spcFirstLastPara="1" vertOverflow="ellipsis" vert="horz" wrap="square" anchor="ctr" anchorCtr="1"/>
        <a:lstStyle/>
        <a:p>
          <a:pPr>
            <a:defRPr sz="1400" b="1" i="0" u="sng"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'Category-Sales&amp;Profit'!$B$3</c:f>
              <c:strCache>
                <c:ptCount val="1"/>
                <c:pt idx="0">
                  <c:v>Sum of Revenue</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'Category-Sales&amp;Profit'!$A$4:$A$7</c:f>
              <c:strCache>
                <c:ptCount val="4"/>
                <c:pt idx="0">
                  <c:v>Clothing</c:v>
                </c:pt>
                <c:pt idx="1">
                  <c:v>Electronics</c:v>
                </c:pt>
                <c:pt idx="2">
                  <c:v>Food</c:v>
                </c:pt>
                <c:pt idx="3">
                  <c:v>Furniture</c:v>
                </c:pt>
              </c:strCache>
            </c:strRef>
          </c:cat>
          <c:val>
            <c:numRef>
              <c:f>'Category-Sales&amp;Profit'!$B$4:$B$7</c:f>
              <c:numCache>
                <c:formatCode>General</c:formatCode>
                <c:ptCount val="4"/>
                <c:pt idx="0">
                  <c:v>13826638.3608</c:v>
                </c:pt>
                <c:pt idx="1">
                  <c:v>12725565.107999997</c:v>
                </c:pt>
                <c:pt idx="2">
                  <c:v>10143311.651500003</c:v>
                </c:pt>
                <c:pt idx="3">
                  <c:v>13660206.7886</c:v>
                </c:pt>
              </c:numCache>
            </c:numRef>
          </c:val>
          <c:extLst>
            <c:ext xmlns:c16="http://schemas.microsoft.com/office/drawing/2014/chart" uri="{C3380CC4-5D6E-409C-BE32-E72D297353CC}">
              <c16:uniqueId val="{00000000-B3D9-47E9-A97F-3EEA00914B2C}"/>
            </c:ext>
          </c:extLst>
        </c:ser>
        <c:dLbls>
          <c:showLegendKey val="0"/>
          <c:showVal val="1"/>
          <c:showCatName val="0"/>
          <c:showSerName val="0"/>
          <c:showPercent val="0"/>
          <c:showBubbleSize val="0"/>
        </c:dLbls>
        <c:gapWidth val="219"/>
        <c:overlap val="-27"/>
        <c:axId val="1602662160"/>
        <c:axId val="1602666000"/>
      </c:barChart>
      <c:lineChart>
        <c:grouping val="standard"/>
        <c:varyColors val="0"/>
        <c:ser>
          <c:idx val="1"/>
          <c:order val="1"/>
          <c:tx>
            <c:strRef>
              <c:f>'Category-Sales&amp;Profit'!$C$3</c:f>
              <c:strCache>
                <c:ptCount val="1"/>
                <c:pt idx="0">
                  <c:v>Sum of profit</c:v>
                </c:pt>
              </c:strCache>
            </c:strRef>
          </c:tx>
          <c:spPr>
            <a:ln w="28575" cap="rnd">
              <a:solidFill>
                <a:schemeClr val="accent2"/>
              </a:solidFill>
              <a:round/>
            </a:ln>
            <a:effectLst/>
          </c:spPr>
          <c:marker>
            <c:symbol val="none"/>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'Category-Sales&amp;Profit'!$A$4:$A$7</c:f>
              <c:strCache>
                <c:ptCount val="4"/>
                <c:pt idx="0">
                  <c:v>Clothing</c:v>
                </c:pt>
                <c:pt idx="1">
                  <c:v>Electronics</c:v>
                </c:pt>
                <c:pt idx="2">
                  <c:v>Food</c:v>
                </c:pt>
                <c:pt idx="3">
                  <c:v>Furniture</c:v>
                </c:pt>
              </c:strCache>
            </c:strRef>
          </c:cat>
          <c:val>
            <c:numRef>
              <c:f>'Category-Sales&amp;Profit'!$C$4:$C$7</c:f>
              <c:numCache>
                <c:formatCode>General</c:formatCode>
                <c:ptCount val="4"/>
                <c:pt idx="0">
                  <c:v>-1026332.3592000004</c:v>
                </c:pt>
                <c:pt idx="1">
                  <c:v>-593688.59200000181</c:v>
                </c:pt>
                <c:pt idx="2">
                  <c:v>-724935.91850000189</c:v>
                </c:pt>
                <c:pt idx="3">
                  <c:v>-1075740.7614000014</c:v>
                </c:pt>
              </c:numCache>
            </c:numRef>
          </c:val>
          <c:smooth val="0"/>
          <c:extLst>
            <c:ext xmlns:c16="http://schemas.microsoft.com/office/drawing/2014/chart" uri="{C3380CC4-5D6E-409C-BE32-E72D297353CC}">
              <c16:uniqueId val="{00000001-B3D9-47E9-A97F-3EEA00914B2C}"/>
            </c:ext>
          </c:extLst>
        </c:ser>
        <c:dLbls>
          <c:showLegendKey val="0"/>
          <c:showVal val="1"/>
          <c:showCatName val="0"/>
          <c:showSerName val="0"/>
          <c:showPercent val="0"/>
          <c:showBubbleSize val="0"/>
        </c:dLbls>
        <c:marker val="1"/>
        <c:smooth val="0"/>
        <c:axId val="1227460719"/>
        <c:axId val="2078383039"/>
      </c:lineChart>
      <c:catAx>
        <c:axId val="160266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66000"/>
        <c:crosses val="autoZero"/>
        <c:auto val="1"/>
        <c:lblAlgn val="ctr"/>
        <c:lblOffset val="100"/>
        <c:noMultiLvlLbl val="0"/>
      </c:catAx>
      <c:valAx>
        <c:axId val="1602666000"/>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2662160"/>
        <c:crosses val="autoZero"/>
        <c:crossBetween val="between"/>
      </c:valAx>
      <c:valAx>
        <c:axId val="2078383039"/>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460719"/>
        <c:crosses val="max"/>
        <c:crossBetween val="between"/>
      </c:valAx>
      <c:catAx>
        <c:axId val="1227460719"/>
        <c:scaling>
          <c:orientation val="minMax"/>
        </c:scaling>
        <c:delete val="1"/>
        <c:axPos val="b"/>
        <c:numFmt formatCode="General" sourceLinked="1"/>
        <c:majorTickMark val="out"/>
        <c:minorTickMark val="none"/>
        <c:tickLblPos val="nextTo"/>
        <c:crossAx val="2078383039"/>
        <c:crosses val="autoZero"/>
        <c:auto val="1"/>
        <c:lblAlgn val="ctr"/>
        <c:lblOffset val="100"/>
        <c:noMultiLvlLbl val="0"/>
      </c:catAx>
      <c:spPr>
        <a:noFill/>
        <a:ln>
          <a:noFill/>
        </a:ln>
        <a:effectLst/>
      </c:spPr>
    </c:plotArea>
    <c:legend>
      <c:legendPos val="r"/>
      <c:layout>
        <c:manualLayout>
          <c:xMode val="edge"/>
          <c:yMode val="edge"/>
          <c:x val="0.66510979877515297"/>
          <c:y val="4.5056867891513565E-2"/>
          <c:w val="0.32100131233595802"/>
          <c:h val="0.95196923301254011"/>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performance.xlsx]Discount vs Profit!PivotTable4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vs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5.0818975694542556E-17"/>
              <c:y val="-4.1951219870270534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3"/>
            </a:solidFill>
            <a:round/>
          </a:ln>
          <a:effectLst/>
        </c:spPr>
        <c:marker>
          <c:symbol val="none"/>
        </c:marker>
        <c:dLbl>
          <c:idx val="0"/>
          <c:layout>
            <c:manualLayout>
              <c:x val="1.3916624734159569E-2"/>
              <c:y val="-2.3366007720717702E-2"/>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layout>
            <c:manualLayout>
              <c:x val="1.3916624734159543E-2"/>
              <c:y val="0"/>
            </c:manualLayout>
          </c:layout>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88909367074903"/>
          <c:y val="0.30329704289778331"/>
          <c:w val="0.44761761745812406"/>
          <c:h val="0.53458700070065512"/>
        </c:manualLayout>
      </c:layout>
      <c:barChart>
        <c:barDir val="col"/>
        <c:grouping val="clustered"/>
        <c:varyColors val="0"/>
        <c:ser>
          <c:idx val="0"/>
          <c:order val="0"/>
          <c:tx>
            <c:strRef>
              <c:f>'Discount vs Profit'!$B$3</c:f>
              <c:strCache>
                <c:ptCount val="1"/>
                <c:pt idx="0">
                  <c:v>Sum of Revenue</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vs Profit'!$A$4:$A$6</c:f>
              <c:strCache>
                <c:ptCount val="3"/>
                <c:pt idx="0">
                  <c:v>0-10%</c:v>
                </c:pt>
                <c:pt idx="1">
                  <c:v>11-20%</c:v>
                </c:pt>
                <c:pt idx="2">
                  <c:v>21-30%</c:v>
                </c:pt>
              </c:strCache>
            </c:strRef>
          </c:cat>
          <c:val>
            <c:numRef>
              <c:f>'Discount vs Profit'!$B$4:$B$6</c:f>
              <c:numCache>
                <c:formatCode>General</c:formatCode>
                <c:ptCount val="3"/>
                <c:pt idx="0">
                  <c:v>21153491.0198</c:v>
                </c:pt>
                <c:pt idx="1">
                  <c:v>14247401.175599996</c:v>
                </c:pt>
                <c:pt idx="2">
                  <c:v>14954829.713500004</c:v>
                </c:pt>
              </c:numCache>
            </c:numRef>
          </c:val>
          <c:extLst>
            <c:ext xmlns:c16="http://schemas.microsoft.com/office/drawing/2014/chart" uri="{C3380CC4-5D6E-409C-BE32-E72D297353CC}">
              <c16:uniqueId val="{00000000-C350-4536-A2C0-E03948D1562B}"/>
            </c:ext>
          </c:extLst>
        </c:ser>
        <c:ser>
          <c:idx val="1"/>
          <c:order val="1"/>
          <c:tx>
            <c:strRef>
              <c:f>'Discount vs Profit'!$C$3</c:f>
              <c:strCache>
                <c:ptCount val="1"/>
                <c:pt idx="0">
                  <c:v>Sum of profit</c:v>
                </c:pt>
              </c:strCache>
            </c:strRef>
          </c:tx>
          <c:spPr>
            <a:solidFill>
              <a:schemeClr val="accent2"/>
            </a:solidFill>
            <a:ln>
              <a:noFill/>
            </a:ln>
            <a:effectLst/>
          </c:spPr>
          <c:invertIfNegative val="0"/>
          <c:dLbls>
            <c:dLbl>
              <c:idx val="1"/>
              <c:layout>
                <c:manualLayout>
                  <c:x val="-5.0818975694542556E-17"/>
                  <c:y val="-4.1951219870270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50-4536-A2C0-E03948D1562B}"/>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'Discount vs Profit'!$A$4:$A$6</c:f>
              <c:strCache>
                <c:ptCount val="3"/>
                <c:pt idx="0">
                  <c:v>0-10%</c:v>
                </c:pt>
                <c:pt idx="1">
                  <c:v>11-20%</c:v>
                </c:pt>
                <c:pt idx="2">
                  <c:v>21-30%</c:v>
                </c:pt>
              </c:strCache>
            </c:strRef>
          </c:cat>
          <c:val>
            <c:numRef>
              <c:f>'Discount vs Profit'!$C$4:$C$6</c:f>
              <c:numCache>
                <c:formatCode>General</c:formatCode>
                <c:ptCount val="3"/>
                <c:pt idx="0">
                  <c:v>866586.45979999751</c:v>
                </c:pt>
                <c:pt idx="1">
                  <c:v>-1084620.7444000018</c:v>
                </c:pt>
                <c:pt idx="2">
                  <c:v>-3202663.3465</c:v>
                </c:pt>
              </c:numCache>
            </c:numRef>
          </c:val>
          <c:extLst>
            <c:ext xmlns:c16="http://schemas.microsoft.com/office/drawing/2014/chart" uri="{C3380CC4-5D6E-409C-BE32-E72D297353CC}">
              <c16:uniqueId val="{00000001-C350-4536-A2C0-E03948D1562B}"/>
            </c:ext>
          </c:extLst>
        </c:ser>
        <c:dLbls>
          <c:showLegendKey val="0"/>
          <c:showVal val="1"/>
          <c:showCatName val="0"/>
          <c:showSerName val="0"/>
          <c:showPercent val="0"/>
          <c:showBubbleSize val="0"/>
        </c:dLbls>
        <c:gapWidth val="219"/>
        <c:axId val="1122041392"/>
        <c:axId val="1122039472"/>
      </c:barChart>
      <c:lineChart>
        <c:grouping val="standard"/>
        <c:varyColors val="0"/>
        <c:ser>
          <c:idx val="2"/>
          <c:order val="2"/>
          <c:tx>
            <c:strRef>
              <c:f>'Discount vs Profit'!$D$3</c:f>
              <c:strCache>
                <c:ptCount val="1"/>
                <c:pt idx="0">
                  <c:v>Average of profit margin</c:v>
                </c:pt>
              </c:strCache>
            </c:strRef>
          </c:tx>
          <c:spPr>
            <a:ln w="28575" cap="rnd">
              <a:solidFill>
                <a:schemeClr val="accent3"/>
              </a:solidFill>
              <a:round/>
            </a:ln>
            <a:effectLst/>
          </c:spPr>
          <c:marker>
            <c:symbol val="none"/>
          </c:marker>
          <c:dLbls>
            <c:dLbl>
              <c:idx val="0"/>
              <c:layout>
                <c:manualLayout>
                  <c:x val="1.3916624734159569E-2"/>
                  <c:y val="-2.3366007720717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350-4536-A2C0-E03948D1562B}"/>
                </c:ext>
              </c:extLst>
            </c:dLbl>
            <c:dLbl>
              <c:idx val="1"/>
              <c:layout>
                <c:manualLayout>
                  <c:x val="1.391662473415954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50-4536-A2C0-E03948D1562B}"/>
                </c:ext>
              </c:extLst>
            </c:dLbl>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vs Profit'!$A$4:$A$6</c:f>
              <c:strCache>
                <c:ptCount val="3"/>
                <c:pt idx="0">
                  <c:v>0-10%</c:v>
                </c:pt>
                <c:pt idx="1">
                  <c:v>11-20%</c:v>
                </c:pt>
                <c:pt idx="2">
                  <c:v>21-30%</c:v>
                </c:pt>
              </c:strCache>
            </c:strRef>
          </c:cat>
          <c:val>
            <c:numRef>
              <c:f>'Discount vs Profit'!$D$4:$D$6</c:f>
              <c:numCache>
                <c:formatCode>0%</c:formatCode>
                <c:ptCount val="3"/>
                <c:pt idx="0">
                  <c:v>8.5848942356953908E-2</c:v>
                </c:pt>
                <c:pt idx="1">
                  <c:v>-1.3633284801737366E-2</c:v>
                </c:pt>
                <c:pt idx="2">
                  <c:v>-0.14118196120459772</c:v>
                </c:pt>
              </c:numCache>
            </c:numRef>
          </c:val>
          <c:smooth val="0"/>
          <c:extLst>
            <c:ext xmlns:c16="http://schemas.microsoft.com/office/drawing/2014/chart" uri="{C3380CC4-5D6E-409C-BE32-E72D297353CC}">
              <c16:uniqueId val="{00000002-C350-4536-A2C0-E03948D1562B}"/>
            </c:ext>
          </c:extLst>
        </c:ser>
        <c:dLbls>
          <c:showLegendKey val="0"/>
          <c:showVal val="1"/>
          <c:showCatName val="0"/>
          <c:showSerName val="0"/>
          <c:showPercent val="0"/>
          <c:showBubbleSize val="0"/>
        </c:dLbls>
        <c:marker val="1"/>
        <c:smooth val="0"/>
        <c:axId val="625543200"/>
        <c:axId val="923451520"/>
      </c:lineChart>
      <c:catAx>
        <c:axId val="1122041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39472"/>
        <c:crosses val="autoZero"/>
        <c:auto val="1"/>
        <c:lblAlgn val="ctr"/>
        <c:lblOffset val="100"/>
        <c:noMultiLvlLbl val="0"/>
      </c:catAx>
      <c:valAx>
        <c:axId val="1122039472"/>
        <c:scaling>
          <c:orientation val="minMax"/>
        </c:scaling>
        <c:delete val="0"/>
        <c:axPos val="l"/>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41392"/>
        <c:crosses val="autoZero"/>
        <c:crossBetween val="between"/>
      </c:valAx>
      <c:valAx>
        <c:axId val="92345152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543200"/>
        <c:crosses val="max"/>
        <c:crossBetween val="between"/>
      </c:valAx>
      <c:catAx>
        <c:axId val="625543200"/>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451520"/>
        <c:crosses val="max"/>
        <c:auto val="1"/>
        <c:lblAlgn val="ctr"/>
        <c:lblOffset val="100"/>
        <c:noMultiLvlLbl val="0"/>
      </c:catAx>
      <c:spPr>
        <a:noFill/>
        <a:ln>
          <a:noFill/>
        </a:ln>
        <a:effectLst/>
      </c:spPr>
    </c:plotArea>
    <c:legend>
      <c:legendPos val="r"/>
      <c:layout>
        <c:manualLayout>
          <c:xMode val="edge"/>
          <c:yMode val="edge"/>
          <c:x val="0.65"/>
          <c:y val="7.6030183727034142E-2"/>
          <c:w val="0.33333333333333331"/>
          <c:h val="0.85719852726742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performance.xlsx]Region wise sales!PivotTable8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'Region wise sales'!$A$4:$A$7</c:f>
              <c:strCache>
                <c:ptCount val="4"/>
                <c:pt idx="0">
                  <c:v>West</c:v>
                </c:pt>
                <c:pt idx="1">
                  <c:v>North</c:v>
                </c:pt>
                <c:pt idx="2">
                  <c:v>South</c:v>
                </c:pt>
                <c:pt idx="3">
                  <c:v>East</c:v>
                </c:pt>
              </c:strCache>
            </c:strRef>
          </c:cat>
          <c:val>
            <c:numRef>
              <c:f>'Region wise sales'!$B$4:$B$7</c:f>
              <c:numCache>
                <c:formatCode>General</c:formatCode>
                <c:ptCount val="4"/>
                <c:pt idx="0">
                  <c:v>12947077.563299993</c:v>
                </c:pt>
                <c:pt idx="1">
                  <c:v>12866213.035099998</c:v>
                </c:pt>
                <c:pt idx="2">
                  <c:v>12286952.352100005</c:v>
                </c:pt>
                <c:pt idx="3">
                  <c:v>12255478.958399998</c:v>
                </c:pt>
              </c:numCache>
            </c:numRef>
          </c:val>
          <c:extLst>
            <c:ext xmlns:c16="http://schemas.microsoft.com/office/drawing/2014/chart" uri="{C3380CC4-5D6E-409C-BE32-E72D297353CC}">
              <c16:uniqueId val="{00000000-6E73-45C5-80DE-B6E94E7F961E}"/>
            </c:ext>
          </c:extLst>
        </c:ser>
        <c:dLbls>
          <c:dLblPos val="outEnd"/>
          <c:showLegendKey val="0"/>
          <c:showVal val="1"/>
          <c:showCatName val="0"/>
          <c:showSerName val="0"/>
          <c:showPercent val="0"/>
          <c:showBubbleSize val="0"/>
        </c:dLbls>
        <c:gapWidth val="219"/>
        <c:overlap val="-27"/>
        <c:axId val="846929392"/>
        <c:axId val="846926032"/>
      </c:barChart>
      <c:catAx>
        <c:axId val="84692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26032"/>
        <c:crosses val="autoZero"/>
        <c:auto val="1"/>
        <c:lblAlgn val="ctr"/>
        <c:lblOffset val="100"/>
        <c:noMultiLvlLbl val="0"/>
      </c:catAx>
      <c:valAx>
        <c:axId val="846926032"/>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2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performance.xlsx]Region wise salesvsprofit!PivotTable9</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u="none">
                <a:solidFill>
                  <a:schemeClr val="bg1"/>
                </a:solidFill>
              </a:rPr>
              <a:t>Region</a:t>
            </a:r>
            <a:r>
              <a:rPr lang="en-IN" b="1" u="none" baseline="0">
                <a:solidFill>
                  <a:schemeClr val="bg1"/>
                </a:solidFill>
              </a:rPr>
              <a:t> wise Sales vs Profit</a:t>
            </a:r>
          </a:p>
        </c:rich>
      </c:tx>
      <c:layout>
        <c:manualLayout>
          <c:xMode val="edge"/>
          <c:yMode val="edge"/>
          <c:x val="0.279257322561827"/>
          <c:y val="1.371794465583441E-2"/>
        </c:manualLayout>
      </c:layout>
      <c:overlay val="0"/>
      <c:spPr>
        <a:solidFill>
          <a:srgbClr val="C00000"/>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7777777777777779E-3"/>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wise salesvsprofit'!$B$3</c:f>
              <c:strCache>
                <c:ptCount val="1"/>
                <c:pt idx="0">
                  <c:v>Sum of Revenue</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wise salesvsprofit'!$A$4:$A$7</c:f>
              <c:strCache>
                <c:ptCount val="4"/>
                <c:pt idx="0">
                  <c:v>West</c:v>
                </c:pt>
                <c:pt idx="1">
                  <c:v>North</c:v>
                </c:pt>
                <c:pt idx="2">
                  <c:v>South</c:v>
                </c:pt>
                <c:pt idx="3">
                  <c:v>East</c:v>
                </c:pt>
              </c:strCache>
            </c:strRef>
          </c:cat>
          <c:val>
            <c:numRef>
              <c:f>'Region wise salesvsprofit'!$B$4:$B$7</c:f>
              <c:numCache>
                <c:formatCode>General</c:formatCode>
                <c:ptCount val="4"/>
                <c:pt idx="0">
                  <c:v>12947077.563299993</c:v>
                </c:pt>
                <c:pt idx="1">
                  <c:v>12866213.035099998</c:v>
                </c:pt>
                <c:pt idx="2">
                  <c:v>12286952.352100005</c:v>
                </c:pt>
                <c:pt idx="3">
                  <c:v>12255478.958399998</c:v>
                </c:pt>
              </c:numCache>
            </c:numRef>
          </c:val>
          <c:extLst>
            <c:ext xmlns:c16="http://schemas.microsoft.com/office/drawing/2014/chart" uri="{C3380CC4-5D6E-409C-BE32-E72D297353CC}">
              <c16:uniqueId val="{00000000-B64A-4CD5-B863-CF5ED836882B}"/>
            </c:ext>
          </c:extLst>
        </c:ser>
        <c:dLbls>
          <c:showLegendKey val="0"/>
          <c:showVal val="1"/>
          <c:showCatName val="0"/>
          <c:showSerName val="0"/>
          <c:showPercent val="0"/>
          <c:showBubbleSize val="0"/>
        </c:dLbls>
        <c:gapWidth val="219"/>
        <c:overlap val="-27"/>
        <c:axId val="945913280"/>
        <c:axId val="945912320"/>
      </c:barChart>
      <c:lineChart>
        <c:grouping val="standard"/>
        <c:varyColors val="0"/>
        <c:ser>
          <c:idx val="1"/>
          <c:order val="1"/>
          <c:tx>
            <c:strRef>
              <c:f>'Region wise salesvsprofit'!$C$3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
              <c:layout>
                <c:manualLayout>
                  <c:x val="2.7777777777777779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4A-4CD5-B863-CF5ED836882B}"/>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cat>
            <c:strRef>
              <c:f>'Region wise salesvsprofit'!$A$4:$A$7</c:f>
              <c:strCache>
                <c:ptCount val="4"/>
                <c:pt idx="0">
                  <c:v>West</c:v>
                </c:pt>
                <c:pt idx="1">
                  <c:v>North</c:v>
                </c:pt>
                <c:pt idx="2">
                  <c:v>South</c:v>
                </c:pt>
                <c:pt idx="3">
                  <c:v>East</c:v>
                </c:pt>
              </c:strCache>
            </c:strRef>
          </c:cat>
          <c:val>
            <c:numRef>
              <c:f>'Region wise salesvsprofit'!$C$4:$C$7</c:f>
              <c:numCache>
                <c:formatCode>General</c:formatCode>
                <c:ptCount val="4"/>
                <c:pt idx="0">
                  <c:v>-935080.21670000092</c:v>
                </c:pt>
                <c:pt idx="1">
                  <c:v>-789398.0149000024</c:v>
                </c:pt>
                <c:pt idx="2">
                  <c:v>-785096.53790000034</c:v>
                </c:pt>
                <c:pt idx="3">
                  <c:v>-911122.86160000146</c:v>
                </c:pt>
              </c:numCache>
            </c:numRef>
          </c:val>
          <c:smooth val="0"/>
          <c:extLst>
            <c:ext xmlns:c16="http://schemas.microsoft.com/office/drawing/2014/chart" uri="{C3380CC4-5D6E-409C-BE32-E72D297353CC}">
              <c16:uniqueId val="{00000001-B64A-4CD5-B863-CF5ED836882B}"/>
            </c:ext>
          </c:extLst>
        </c:ser>
        <c:dLbls>
          <c:showLegendKey val="0"/>
          <c:showVal val="1"/>
          <c:showCatName val="0"/>
          <c:showSerName val="0"/>
          <c:showPercent val="0"/>
          <c:showBubbleSize val="0"/>
        </c:dLbls>
        <c:marker val="1"/>
        <c:smooth val="0"/>
        <c:axId val="888861600"/>
        <c:axId val="888860160"/>
      </c:lineChart>
      <c:catAx>
        <c:axId val="94591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912320"/>
        <c:crosses val="autoZero"/>
        <c:auto val="1"/>
        <c:lblAlgn val="ctr"/>
        <c:lblOffset val="100"/>
        <c:noMultiLvlLbl val="0"/>
      </c:catAx>
      <c:valAx>
        <c:axId val="945912320"/>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913280"/>
        <c:crosses val="autoZero"/>
        <c:crossBetween val="between"/>
      </c:valAx>
      <c:valAx>
        <c:axId val="888860160"/>
        <c:scaling>
          <c:orientation val="minMax"/>
        </c:scaling>
        <c:delete val="0"/>
        <c:axPos val="r"/>
        <c:numFmt formatCode="0.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861600"/>
        <c:crosses val="max"/>
        <c:crossBetween val="between"/>
      </c:valAx>
      <c:catAx>
        <c:axId val="888861600"/>
        <c:scaling>
          <c:orientation val="minMax"/>
        </c:scaling>
        <c:delete val="1"/>
        <c:axPos val="b"/>
        <c:numFmt formatCode="General" sourceLinked="1"/>
        <c:majorTickMark val="out"/>
        <c:minorTickMark val="none"/>
        <c:tickLblPos val="nextTo"/>
        <c:crossAx val="88886016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 Retail sales performance.xlsx]Sales Channel wise  Profit!PivotTable10</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Sales</a:t>
            </a:r>
            <a:r>
              <a:rPr lang="en-IN" b="1" baseline="0">
                <a:solidFill>
                  <a:schemeClr val="bg1"/>
                </a:solidFill>
              </a:rPr>
              <a:t> Channel Profitability</a:t>
            </a:r>
          </a:p>
        </c:rich>
      </c:tx>
      <c:overlay val="0"/>
      <c:spPr>
        <a:solidFill>
          <a:srgbClr val="C00000"/>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0"/>
              <c:y val="-2.777777777777777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2.7777777777778286E-3"/>
              <c:y val="-3.2407407407407406E-2"/>
            </c:manualLayout>
          </c:layout>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layout>
            <c:manualLayout>
              <c:x val="2.7777777777777779E-3"/>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Channel wise  Profit'!$B$3</c:f>
              <c:strCache>
                <c:ptCount val="1"/>
                <c:pt idx="0">
                  <c:v>Sum of Revenue</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wise  Profit'!$A$4:$A$5</c:f>
              <c:strCache>
                <c:ptCount val="2"/>
                <c:pt idx="0">
                  <c:v>Online</c:v>
                </c:pt>
                <c:pt idx="1">
                  <c:v>Retail</c:v>
                </c:pt>
              </c:strCache>
            </c:strRef>
          </c:cat>
          <c:val>
            <c:numRef>
              <c:f>'Sales Channel wise  Profit'!$B$4:$B$5</c:f>
              <c:numCache>
                <c:formatCode>General</c:formatCode>
                <c:ptCount val="2"/>
                <c:pt idx="0">
                  <c:v>26282187.007200036</c:v>
                </c:pt>
                <c:pt idx="1">
                  <c:v>24073534.901700005</c:v>
                </c:pt>
              </c:numCache>
            </c:numRef>
          </c:val>
          <c:extLst>
            <c:ext xmlns:c16="http://schemas.microsoft.com/office/drawing/2014/chart" uri="{C3380CC4-5D6E-409C-BE32-E72D297353CC}">
              <c16:uniqueId val="{00000000-CFCE-479F-996F-2A49C1587029}"/>
            </c:ext>
          </c:extLst>
        </c:ser>
        <c:ser>
          <c:idx val="1"/>
          <c:order val="1"/>
          <c:tx>
            <c:strRef>
              <c:f>'Sales Channel wise  Profit'!$C$3</c:f>
              <c:strCache>
                <c:ptCount val="1"/>
                <c:pt idx="0">
                  <c:v>Sum of profit</c:v>
                </c:pt>
              </c:strCache>
            </c:strRef>
          </c:tx>
          <c:spPr>
            <a:solidFill>
              <a:schemeClr val="accent2"/>
            </a:solidFill>
            <a:ln>
              <a:noFill/>
            </a:ln>
            <a:effectLst/>
          </c:spPr>
          <c:invertIfNegative val="0"/>
          <c:dLbls>
            <c:dLbl>
              <c:idx val="0"/>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CE-479F-996F-2A49C1587029}"/>
                </c:ext>
              </c:extLst>
            </c:dLbl>
            <c:dLbl>
              <c:idx val="1"/>
              <c:layout>
                <c:manualLayout>
                  <c:x val="-2.7777777777778286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CE-479F-996F-2A49C1587029}"/>
                </c:ext>
              </c:extLst>
            </c:dLbl>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wise  Profit'!$A$4:$A$5</c:f>
              <c:strCache>
                <c:ptCount val="2"/>
                <c:pt idx="0">
                  <c:v>Online</c:v>
                </c:pt>
                <c:pt idx="1">
                  <c:v>Retail</c:v>
                </c:pt>
              </c:strCache>
            </c:strRef>
          </c:cat>
          <c:val>
            <c:numRef>
              <c:f>'Sales Channel wise  Profit'!$C$4:$C$5</c:f>
              <c:numCache>
                <c:formatCode>General</c:formatCode>
                <c:ptCount val="2"/>
                <c:pt idx="0">
                  <c:v>-1794821.7528000027</c:v>
                </c:pt>
                <c:pt idx="1">
                  <c:v>-1625875.8783000025</c:v>
                </c:pt>
              </c:numCache>
            </c:numRef>
          </c:val>
          <c:extLst>
            <c:ext xmlns:c16="http://schemas.microsoft.com/office/drawing/2014/chart" uri="{C3380CC4-5D6E-409C-BE32-E72D297353CC}">
              <c16:uniqueId val="{00000001-CFCE-479F-996F-2A49C1587029}"/>
            </c:ext>
          </c:extLst>
        </c:ser>
        <c:dLbls>
          <c:showLegendKey val="0"/>
          <c:showVal val="1"/>
          <c:showCatName val="0"/>
          <c:showSerName val="0"/>
          <c:showPercent val="0"/>
          <c:showBubbleSize val="0"/>
        </c:dLbls>
        <c:gapWidth val="219"/>
        <c:overlap val="-27"/>
        <c:axId val="1122040432"/>
        <c:axId val="1202817520"/>
      </c:barChart>
      <c:lineChart>
        <c:grouping val="standard"/>
        <c:varyColors val="0"/>
        <c:ser>
          <c:idx val="2"/>
          <c:order val="2"/>
          <c:tx>
            <c:strRef>
              <c:f>'Sales Channel wise  Profit'!$D$3</c:f>
              <c:strCache>
                <c:ptCount val="1"/>
                <c:pt idx="0">
                  <c:v>Average of profit margin</c:v>
                </c:pt>
              </c:strCache>
            </c:strRef>
          </c:tx>
          <c:spPr>
            <a:ln w="28575" cap="rnd">
              <a:solidFill>
                <a:schemeClr val="accent3"/>
              </a:solidFill>
              <a:round/>
            </a:ln>
            <a:effectLst/>
          </c:spPr>
          <c:marker>
            <c:symbol val="none"/>
          </c:marker>
          <c:dLbls>
            <c:dLbl>
              <c:idx val="0"/>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CE-479F-996F-2A49C15870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Channel wise  Profit'!$A$4:$A$5</c:f>
              <c:strCache>
                <c:ptCount val="2"/>
                <c:pt idx="0">
                  <c:v>Online</c:v>
                </c:pt>
                <c:pt idx="1">
                  <c:v>Retail</c:v>
                </c:pt>
              </c:strCache>
            </c:strRef>
          </c:cat>
          <c:val>
            <c:numRef>
              <c:f>'Sales Channel wise  Profit'!$D$4:$D$5</c:f>
              <c:numCache>
                <c:formatCode>0%</c:formatCode>
                <c:ptCount val="2"/>
                <c:pt idx="0">
                  <c:v>-2.259378072240098E-2</c:v>
                </c:pt>
                <c:pt idx="1">
                  <c:v>-2.1088226791686378E-2</c:v>
                </c:pt>
              </c:numCache>
            </c:numRef>
          </c:val>
          <c:smooth val="0"/>
          <c:extLst>
            <c:ext xmlns:c16="http://schemas.microsoft.com/office/drawing/2014/chart" uri="{C3380CC4-5D6E-409C-BE32-E72D297353CC}">
              <c16:uniqueId val="{00000002-CFCE-479F-996F-2A49C1587029}"/>
            </c:ext>
          </c:extLst>
        </c:ser>
        <c:dLbls>
          <c:showLegendKey val="0"/>
          <c:showVal val="1"/>
          <c:showCatName val="0"/>
          <c:showSerName val="0"/>
          <c:showPercent val="0"/>
          <c:showBubbleSize val="0"/>
        </c:dLbls>
        <c:marker val="1"/>
        <c:smooth val="0"/>
        <c:axId val="892086288"/>
        <c:axId val="892069488"/>
      </c:lineChart>
      <c:catAx>
        <c:axId val="1122040432"/>
        <c:scaling>
          <c:orientation val="minMax"/>
        </c:scaling>
        <c:delete val="0"/>
        <c:axPos val="b"/>
        <c:numFmt formatCode="General" sourceLinked="1"/>
        <c:majorTickMark val="none"/>
        <c:minorTickMark val="none"/>
        <c:tickLblPos val="nextTo"/>
        <c:spPr>
          <a:solidFill>
            <a:schemeClr val="tx2">
              <a:lumMod val="7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02817520"/>
        <c:crosses val="autoZero"/>
        <c:auto val="1"/>
        <c:lblAlgn val="ctr"/>
        <c:lblOffset val="100"/>
        <c:noMultiLvlLbl val="0"/>
      </c:catAx>
      <c:valAx>
        <c:axId val="1202817520"/>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040432"/>
        <c:crosses val="autoZero"/>
        <c:crossBetween val="between"/>
      </c:valAx>
      <c:valAx>
        <c:axId val="8920694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086288"/>
        <c:crosses val="max"/>
        <c:crossBetween val="between"/>
      </c:valAx>
      <c:catAx>
        <c:axId val="892086288"/>
        <c:scaling>
          <c:orientation val="minMax"/>
        </c:scaling>
        <c:delete val="1"/>
        <c:axPos val="b"/>
        <c:numFmt formatCode="General" sourceLinked="1"/>
        <c:majorTickMark val="out"/>
        <c:minorTickMark val="none"/>
        <c:tickLblPos val="nextTo"/>
        <c:crossAx val="892069488"/>
        <c:auto val="1"/>
        <c:lblAlgn val="ctr"/>
        <c:lblOffset val="100"/>
        <c:noMultiLvlLbl val="0"/>
      </c:catAx>
      <c:spPr>
        <a:noFill/>
        <a:ln>
          <a:noFill/>
        </a:ln>
        <a:effectLst/>
      </c:spPr>
    </c:plotArea>
    <c:legend>
      <c:legendPos val="r"/>
      <c:layout>
        <c:manualLayout>
          <c:xMode val="edge"/>
          <c:yMode val="edge"/>
          <c:x val="0.65104024496937885"/>
          <c:y val="0.13764946048410615"/>
          <c:w val="0.33229308836395449"/>
          <c:h val="0.822339603382910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emf"/><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emf"/><Relationship Id="rId10" Type="http://schemas.openxmlformats.org/officeDocument/2006/relationships/chart" Target="../charts/chart5.xml"/><Relationship Id="rId4" Type="http://schemas.openxmlformats.org/officeDocument/2006/relationships/image" Target="../media/image4.emf"/><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16</xdr:col>
      <xdr:colOff>22860</xdr:colOff>
      <xdr:row>0</xdr:row>
      <xdr:rowOff>99060</xdr:rowOff>
    </xdr:from>
    <xdr:to>
      <xdr:col>22</xdr:col>
      <xdr:colOff>152400</xdr:colOff>
      <xdr:row>31</xdr:row>
      <xdr:rowOff>129540</xdr:rowOff>
    </xdr:to>
    <xdr:sp macro="" textlink="">
      <xdr:nvSpPr>
        <xdr:cNvPr id="2" name="TextBox 1">
          <a:extLst>
            <a:ext uri="{FF2B5EF4-FFF2-40B4-BE49-F238E27FC236}">
              <a16:creationId xmlns:a16="http://schemas.microsoft.com/office/drawing/2014/main" id="{FEA93508-5BE3-34BC-9640-AA4D86007BEA}"/>
            </a:ext>
          </a:extLst>
        </xdr:cNvPr>
        <xdr:cNvSpPr txBox="1"/>
      </xdr:nvSpPr>
      <xdr:spPr>
        <a:xfrm>
          <a:off x="9776460" y="99060"/>
          <a:ext cx="3787140" cy="56997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 CORE BUSINESS PROBLEMS (QUESTIONS YOU MUST ANSWER)</a:t>
          </a:r>
        </a:p>
        <a:p>
          <a:r>
            <a:rPr lang="en-IN" b="1"/>
            <a:t>🟥 SALES &amp; PROFIT HEALTH</a:t>
          </a:r>
        </a:p>
        <a:p>
          <a:r>
            <a:rPr lang="en-IN"/>
            <a:t>What are the </a:t>
          </a:r>
          <a:r>
            <a:rPr lang="en-IN" b="1"/>
            <a:t>Total Sales, Total Cost, Total Profit, and Profit Margin</a:t>
          </a:r>
          <a:r>
            <a:rPr lang="en-IN"/>
            <a:t>?</a:t>
          </a:r>
        </a:p>
        <a:p>
          <a:r>
            <a:rPr lang="en-IN"/>
            <a:t>Are </a:t>
          </a:r>
          <a:r>
            <a:rPr lang="en-IN" b="1"/>
            <a:t>sales growing month-on-month</a:t>
          </a:r>
          <a:r>
            <a:rPr lang="en-IN"/>
            <a:t>?</a:t>
          </a:r>
        </a:p>
        <a:p>
          <a:r>
            <a:rPr lang="en-IN"/>
            <a:t>Are </a:t>
          </a:r>
          <a:r>
            <a:rPr lang="en-IN" b="1"/>
            <a:t>profits also growing</a:t>
          </a:r>
          <a:r>
            <a:rPr lang="en-IN"/>
            <a:t> or declining?</a:t>
          </a:r>
        </a:p>
        <a:p>
          <a:r>
            <a:rPr lang="en-IN"/>
            <a:t>Are there months with </a:t>
          </a:r>
          <a:r>
            <a:rPr lang="en-IN" b="1"/>
            <a:t>high sales but low/negative profit</a:t>
          </a:r>
          <a:r>
            <a:rPr lang="en-IN"/>
            <a:t>?</a:t>
          </a:r>
        </a:p>
        <a:p>
          <a:br>
            <a:rPr lang="en-IN"/>
          </a:br>
          <a:endParaRPr lang="en-IN"/>
        </a:p>
        <a:p>
          <a:r>
            <a:rPr lang="en-IN" b="1"/>
            <a:t>🟧 CATEGORY &amp; PRODUCT ISSUES</a:t>
          </a:r>
        </a:p>
        <a:p>
          <a:r>
            <a:rPr lang="en-IN"/>
            <a:t>Which </a:t>
          </a:r>
          <a:r>
            <a:rPr lang="en-IN" b="1"/>
            <a:t>product categories</a:t>
          </a:r>
          <a:r>
            <a:rPr lang="en-IN"/>
            <a:t> generate:</a:t>
          </a:r>
        </a:p>
        <a:p>
          <a:pPr lvl="1"/>
          <a:r>
            <a:rPr lang="en-IN"/>
            <a:t>Highest sales?</a:t>
          </a:r>
        </a:p>
        <a:p>
          <a:pPr lvl="1"/>
          <a:r>
            <a:rPr lang="en-IN"/>
            <a:t>Highest profit?</a:t>
          </a:r>
        </a:p>
        <a:p>
          <a:r>
            <a:rPr lang="en-IN"/>
            <a:t>Which categories are </a:t>
          </a:r>
          <a:r>
            <a:rPr lang="en-IN" b="1"/>
            <a:t>loss-making</a:t>
          </a:r>
          <a:r>
            <a:rPr lang="en-IN"/>
            <a:t>?</a:t>
          </a:r>
        </a:p>
        <a:p>
          <a:r>
            <a:rPr lang="en-IN"/>
            <a:t>Are there products with </a:t>
          </a:r>
          <a:r>
            <a:rPr lang="en-IN" b="1"/>
            <a:t>high quantity sold but low profit</a:t>
          </a:r>
          <a:r>
            <a:rPr lang="en-IN"/>
            <a:t>?</a:t>
          </a:r>
        </a:p>
        <a:p>
          <a:br>
            <a:rPr lang="en-IN"/>
          </a:br>
          <a:endParaRPr lang="en-IN"/>
        </a:p>
        <a:p>
          <a:r>
            <a:rPr lang="en-IN" b="1"/>
            <a:t>🟨 DISCOUNT IMPACT (CRITICAL)</a:t>
          </a:r>
        </a:p>
        <a:p>
          <a:r>
            <a:rPr lang="en-IN"/>
            <a:t>How does </a:t>
          </a:r>
          <a:r>
            <a:rPr lang="en-IN" b="1"/>
            <a:t>discount % affect profit</a:t>
          </a:r>
          <a:r>
            <a:rPr lang="en-IN"/>
            <a:t>?</a:t>
          </a:r>
        </a:p>
        <a:p>
          <a:r>
            <a:rPr lang="en-IN"/>
            <a:t>At what </a:t>
          </a:r>
          <a:r>
            <a:rPr lang="en-IN" b="1"/>
            <a:t>discount range</a:t>
          </a:r>
          <a:r>
            <a:rPr lang="en-IN"/>
            <a:t> do we start losing money?</a:t>
          </a:r>
        </a:p>
        <a:p>
          <a:r>
            <a:rPr lang="en-IN"/>
            <a:t>Are high discounts </a:t>
          </a:r>
          <a:r>
            <a:rPr lang="en-IN" b="1"/>
            <a:t>boosting sales but killing margins</a:t>
          </a:r>
          <a:r>
            <a:rPr lang="en-IN"/>
            <a:t>?</a:t>
          </a:r>
        </a:p>
        <a:p>
          <a:br>
            <a:rPr lang="en-IN"/>
          </a:br>
          <a:endParaRPr lang="en-IN"/>
        </a:p>
        <a:p>
          <a:r>
            <a:rPr lang="en-IN" b="1"/>
            <a:t>🟩 REGIONAL &amp; CHANNEL PERFORMANCE</a:t>
          </a:r>
        </a:p>
        <a:p>
          <a:r>
            <a:rPr lang="en-IN"/>
            <a:t>Which regions are </a:t>
          </a:r>
          <a:r>
            <a:rPr lang="en-IN" b="1"/>
            <a:t>top-selling</a:t>
          </a:r>
          <a:r>
            <a:rPr lang="en-IN"/>
            <a:t>?</a:t>
          </a:r>
        </a:p>
        <a:p>
          <a:r>
            <a:rPr lang="en-IN"/>
            <a:t>Which regions are </a:t>
          </a:r>
          <a:r>
            <a:rPr lang="en-IN" b="1"/>
            <a:t>loss-making despite good sales</a:t>
          </a:r>
          <a:r>
            <a:rPr lang="en-IN"/>
            <a:t>?</a:t>
          </a:r>
        </a:p>
        <a:p>
          <a:r>
            <a:rPr lang="en-IN"/>
            <a:t>Does </a:t>
          </a:r>
          <a:r>
            <a:rPr lang="en-IN" b="1"/>
            <a:t>Online vs Retail</a:t>
          </a:r>
          <a:r>
            <a:rPr lang="en-IN"/>
            <a:t> channel affect profitability?</a:t>
          </a:r>
        </a:p>
        <a:p>
          <a:r>
            <a:rPr lang="en-IN"/>
            <a:t>Which </a:t>
          </a:r>
          <a:r>
            <a:rPr lang="en-IN" b="1"/>
            <a:t>sales reps</a:t>
          </a:r>
          <a:r>
            <a:rPr lang="en-IN"/>
            <a:t> are profitable vs risky?</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123568</xdr:colOff>
      <xdr:row>1</xdr:row>
      <xdr:rowOff>82377</xdr:rowOff>
    </xdr:from>
    <xdr:to>
      <xdr:col>5</xdr:col>
      <xdr:colOff>394185</xdr:colOff>
      <xdr:row>12</xdr:row>
      <xdr:rowOff>14080</xdr:rowOff>
    </xdr:to>
    <xdr:grpSp>
      <xdr:nvGrpSpPr>
        <xdr:cNvPr id="2" name="Group 1">
          <a:extLst>
            <a:ext uri="{FF2B5EF4-FFF2-40B4-BE49-F238E27FC236}">
              <a16:creationId xmlns:a16="http://schemas.microsoft.com/office/drawing/2014/main" id="{E4AECE84-CC3B-4B21-A88F-2D93225351A8}"/>
            </a:ext>
          </a:extLst>
        </xdr:cNvPr>
        <xdr:cNvGrpSpPr/>
      </xdr:nvGrpSpPr>
      <xdr:grpSpPr>
        <a:xfrm>
          <a:off x="123568" y="553276"/>
          <a:ext cx="3310055" cy="1909478"/>
          <a:chOff x="1853" y="521426"/>
          <a:chExt cx="3308320" cy="1970568"/>
        </a:xfrm>
      </xdr:grpSpPr>
      <xdr:grpSp>
        <xdr:nvGrpSpPr>
          <xdr:cNvPr id="3" name="Group 2">
            <a:extLst>
              <a:ext uri="{FF2B5EF4-FFF2-40B4-BE49-F238E27FC236}">
                <a16:creationId xmlns:a16="http://schemas.microsoft.com/office/drawing/2014/main" id="{2E4A351F-8861-B476-4F67-6EEC7D3E5431}"/>
              </a:ext>
            </a:extLst>
          </xdr:cNvPr>
          <xdr:cNvGrpSpPr/>
        </xdr:nvGrpSpPr>
        <xdr:grpSpPr>
          <a:xfrm>
            <a:off x="1853" y="521426"/>
            <a:ext cx="3308320" cy="1970568"/>
            <a:chOff x="1991" y="520516"/>
            <a:chExt cx="3299460" cy="1935480"/>
          </a:xfrm>
        </xdr:grpSpPr>
        <xdr:sp macro="" textlink="">
          <xdr:nvSpPr>
            <xdr:cNvPr id="5" name="Rectangle 4">
              <a:extLst>
                <a:ext uri="{FF2B5EF4-FFF2-40B4-BE49-F238E27FC236}">
                  <a16:creationId xmlns:a16="http://schemas.microsoft.com/office/drawing/2014/main" id="{02B3617C-17AD-F108-767C-6EDFA42A7C25}"/>
                </a:ext>
              </a:extLst>
            </xdr:cNvPr>
            <xdr:cNvSpPr/>
          </xdr:nvSpPr>
          <xdr:spPr>
            <a:xfrm>
              <a:off x="1991" y="520516"/>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7BA198B6-2634-4D31-4DCD-54F1A49DC549}"/>
                </a:ext>
              </a:extLst>
            </xdr:cNvPr>
            <xdr:cNvSpPr txBox="1"/>
          </xdr:nvSpPr>
          <xdr:spPr>
            <a:xfrm>
              <a:off x="129540" y="563880"/>
              <a:ext cx="2918460"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Total Sales</a:t>
              </a:r>
            </a:p>
          </xdr:txBody>
        </xdr:sp>
        <xdr:sp macro="" textlink="$I$3">
          <xdr:nvSpPr>
            <xdr:cNvPr id="7" name="TextBox 6">
              <a:extLst>
                <a:ext uri="{FF2B5EF4-FFF2-40B4-BE49-F238E27FC236}">
                  <a16:creationId xmlns:a16="http://schemas.microsoft.com/office/drawing/2014/main" id="{C78DE164-67F2-7658-5B18-E8F01F9413F5}"/>
                </a:ext>
              </a:extLst>
            </xdr:cNvPr>
            <xdr:cNvSpPr txBox="1"/>
          </xdr:nvSpPr>
          <xdr:spPr>
            <a:xfrm>
              <a:off x="175260" y="990600"/>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E59B73-D119-4B46-9BBD-18F37FC9C419}" type="TxLink">
                <a:rPr lang="en-US" sz="1600" b="1" i="0" u="none" strike="noStrike">
                  <a:solidFill>
                    <a:schemeClr val="bg1"/>
                  </a:solidFill>
                  <a:latin typeface="Calibri"/>
                  <a:ea typeface="Calibri"/>
                  <a:cs typeface="Calibri"/>
                </a:rPr>
                <a:pPr algn="ctr"/>
                <a:t>₹ 42,63,457</a:t>
              </a:fld>
              <a:endParaRPr lang="en-IN" sz="1600" b="1" u="sng">
                <a:solidFill>
                  <a:schemeClr val="bg1"/>
                </a:solidFill>
              </a:endParaRPr>
            </a:p>
          </xdr:txBody>
        </xdr:sp>
      </xdr:grpSp>
      <mc:AlternateContent xmlns:mc="http://schemas.openxmlformats.org/markup-compatibility/2006">
        <mc:Choice xmlns:a14="http://schemas.microsoft.com/office/drawing/2010/main" Requires="a14">
          <xdr:pic>
            <xdr:nvPicPr>
              <xdr:cNvPr id="4" name="Picture 3">
                <a:extLst>
                  <a:ext uri="{FF2B5EF4-FFF2-40B4-BE49-F238E27FC236}">
                    <a16:creationId xmlns:a16="http://schemas.microsoft.com/office/drawing/2014/main" id="{A1063C4D-6928-A2AD-B08C-7A06D322CE71}"/>
                  </a:ext>
                </a:extLst>
              </xdr:cNvPr>
              <xdr:cNvPicPr>
                <a:picLocks noChangeAspect="1" noChangeArrowheads="1"/>
                <a:extLst>
                  <a:ext uri="{84589F7E-364E-4C9E-8A38-B11213B215E9}">
                    <a14:cameraTool cellRange="#REF!" spid="_x0000_s19654"/>
                  </a:ext>
                </a:extLst>
              </xdr:cNvPicPr>
            </xdr:nvPicPr>
            <xdr:blipFill>
              <a:blip xmlns:r="http://schemas.openxmlformats.org/officeDocument/2006/relationships" r:embed="rId1"/>
              <a:srcRect/>
              <a:stretch>
                <a:fillRect/>
              </a:stretch>
            </xdr:blipFill>
            <xdr:spPr bwMode="auto">
              <a:xfrm>
                <a:off x="31132" y="1355411"/>
                <a:ext cx="3143092" cy="1125277"/>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5</xdr:col>
      <xdr:colOff>442783</xdr:colOff>
      <xdr:row>1</xdr:row>
      <xdr:rowOff>92675</xdr:rowOff>
    </xdr:from>
    <xdr:to>
      <xdr:col>11</xdr:col>
      <xdr:colOff>105860</xdr:colOff>
      <xdr:row>12</xdr:row>
      <xdr:rowOff>21188</xdr:rowOff>
    </xdr:to>
    <xdr:grpSp>
      <xdr:nvGrpSpPr>
        <xdr:cNvPr id="8" name="Group 7">
          <a:extLst>
            <a:ext uri="{FF2B5EF4-FFF2-40B4-BE49-F238E27FC236}">
              <a16:creationId xmlns:a16="http://schemas.microsoft.com/office/drawing/2014/main" id="{0CC54EE4-F843-48BF-A1F4-C2ABD9D161AE}"/>
            </a:ext>
          </a:extLst>
        </xdr:cNvPr>
        <xdr:cNvGrpSpPr/>
      </xdr:nvGrpSpPr>
      <xdr:grpSpPr>
        <a:xfrm>
          <a:off x="3482221" y="563574"/>
          <a:ext cx="3310403" cy="1906288"/>
          <a:chOff x="91440" y="2591154"/>
          <a:chExt cx="3308320" cy="1967378"/>
        </a:xfrm>
      </xdr:grpSpPr>
      <xdr:grpSp>
        <xdr:nvGrpSpPr>
          <xdr:cNvPr id="9" name="Group 8">
            <a:extLst>
              <a:ext uri="{FF2B5EF4-FFF2-40B4-BE49-F238E27FC236}">
                <a16:creationId xmlns:a16="http://schemas.microsoft.com/office/drawing/2014/main" id="{86476558-3C95-81C9-C0DA-04D80B067439}"/>
              </a:ext>
            </a:extLst>
          </xdr:cNvPr>
          <xdr:cNvGrpSpPr/>
        </xdr:nvGrpSpPr>
        <xdr:grpSpPr>
          <a:xfrm>
            <a:off x="91440" y="2591154"/>
            <a:ext cx="3308320" cy="1967378"/>
            <a:chOff x="53340" y="480060"/>
            <a:chExt cx="3299460" cy="1935480"/>
          </a:xfrm>
        </xdr:grpSpPr>
        <xdr:sp macro="" textlink="">
          <xdr:nvSpPr>
            <xdr:cNvPr id="11" name="Rectangle 10">
              <a:extLst>
                <a:ext uri="{FF2B5EF4-FFF2-40B4-BE49-F238E27FC236}">
                  <a16:creationId xmlns:a16="http://schemas.microsoft.com/office/drawing/2014/main" id="{2F38C7C3-48E2-75EF-7690-6FE407A218BA}"/>
                </a:ext>
              </a:extLst>
            </xdr:cNvPr>
            <xdr:cNvSpPr/>
          </xdr:nvSpPr>
          <xdr:spPr>
            <a:xfrm>
              <a:off x="53340" y="480060"/>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706944FA-7AC7-5556-D1A3-4A877B24BFBA}"/>
                </a:ext>
              </a:extLst>
            </xdr:cNvPr>
            <xdr:cNvSpPr txBox="1"/>
          </xdr:nvSpPr>
          <xdr:spPr>
            <a:xfrm>
              <a:off x="129540" y="563880"/>
              <a:ext cx="2918460"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Total Cost</a:t>
              </a:r>
            </a:p>
          </xdr:txBody>
        </xdr:sp>
        <xdr:sp macro="" textlink="$K$4">
          <xdr:nvSpPr>
            <xdr:cNvPr id="13" name="TextBox 12">
              <a:extLst>
                <a:ext uri="{FF2B5EF4-FFF2-40B4-BE49-F238E27FC236}">
                  <a16:creationId xmlns:a16="http://schemas.microsoft.com/office/drawing/2014/main" id="{950DA338-D2ED-6CBF-9087-920EEEE92EBC}"/>
                </a:ext>
              </a:extLst>
            </xdr:cNvPr>
            <xdr:cNvSpPr txBox="1"/>
          </xdr:nvSpPr>
          <xdr:spPr>
            <a:xfrm>
              <a:off x="175260" y="1013460"/>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1ECFA6-D141-47F4-AF2C-38F14633FC0E}" type="TxLink">
                <a:rPr lang="en-US" sz="1600" b="1" i="0" u="none" strike="noStrike">
                  <a:solidFill>
                    <a:schemeClr val="bg1"/>
                  </a:solidFill>
                  <a:latin typeface="Calibri"/>
                  <a:ea typeface="Calibri"/>
                  <a:cs typeface="Calibri"/>
                </a:rPr>
                <a:pPr algn="ctr"/>
                <a:t>₹ 5,37,76,420</a:t>
              </a:fld>
              <a:endParaRPr lang="en-IN" sz="1600" b="1" u="sng">
                <a:solidFill>
                  <a:schemeClr val="bg1"/>
                </a:solidFill>
              </a:endParaRPr>
            </a:p>
          </xdr:txBody>
        </xdr:sp>
      </xdr:grpSp>
      <mc:AlternateContent xmlns:mc="http://schemas.openxmlformats.org/markup-compatibility/2006">
        <mc:Choice xmlns:a14="http://schemas.microsoft.com/office/drawing/2010/main" Requires="a14">
          <xdr:pic>
            <xdr:nvPicPr>
              <xdr:cNvPr id="10" name="Picture 9">
                <a:extLst>
                  <a:ext uri="{FF2B5EF4-FFF2-40B4-BE49-F238E27FC236}">
                    <a16:creationId xmlns:a16="http://schemas.microsoft.com/office/drawing/2014/main" id="{122B5135-471B-E744-B586-8F28711C5408}"/>
                  </a:ext>
                </a:extLst>
              </xdr:cNvPr>
              <xdr:cNvPicPr>
                <a:picLocks noChangeAspect="1" noChangeArrowheads="1"/>
                <a:extLst>
                  <a:ext uri="{84589F7E-364E-4C9E-8A38-B11213B215E9}">
                    <a14:cameraTool cellRange="#REF!" spid="_x0000_s19655"/>
                  </a:ext>
                </a:extLst>
              </xdr:cNvPicPr>
            </xdr:nvPicPr>
            <xdr:blipFill>
              <a:blip xmlns:r="http://schemas.openxmlformats.org/officeDocument/2006/relationships" r:embed="rId2"/>
              <a:srcRect/>
              <a:stretch>
                <a:fillRect/>
              </a:stretch>
            </xdr:blipFill>
            <xdr:spPr bwMode="auto">
              <a:xfrm>
                <a:off x="168349" y="3437860"/>
                <a:ext cx="2950535" cy="1087691"/>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11</xdr:col>
      <xdr:colOff>185351</xdr:colOff>
      <xdr:row>1</xdr:row>
      <xdr:rowOff>92675</xdr:rowOff>
    </xdr:from>
    <xdr:to>
      <xdr:col>17</xdr:col>
      <xdr:colOff>324944</xdr:colOff>
      <xdr:row>12</xdr:row>
      <xdr:rowOff>29659</xdr:rowOff>
    </xdr:to>
    <xdr:grpSp>
      <xdr:nvGrpSpPr>
        <xdr:cNvPr id="14" name="Group 13">
          <a:extLst>
            <a:ext uri="{FF2B5EF4-FFF2-40B4-BE49-F238E27FC236}">
              <a16:creationId xmlns:a16="http://schemas.microsoft.com/office/drawing/2014/main" id="{7165C23C-77AA-45EF-B62F-ED012492685F}"/>
            </a:ext>
          </a:extLst>
        </xdr:cNvPr>
        <xdr:cNvGrpSpPr/>
      </xdr:nvGrpSpPr>
      <xdr:grpSpPr>
        <a:xfrm>
          <a:off x="6872115" y="563574"/>
          <a:ext cx="3786919" cy="1914759"/>
          <a:chOff x="4279605" y="4421372"/>
          <a:chExt cx="3306371" cy="1975849"/>
        </a:xfrm>
      </xdr:grpSpPr>
      <xdr:grpSp>
        <xdr:nvGrpSpPr>
          <xdr:cNvPr id="15" name="Group 14">
            <a:extLst>
              <a:ext uri="{FF2B5EF4-FFF2-40B4-BE49-F238E27FC236}">
                <a16:creationId xmlns:a16="http://schemas.microsoft.com/office/drawing/2014/main" id="{167651B6-F67E-5B53-03BE-39808DB6673E}"/>
              </a:ext>
            </a:extLst>
          </xdr:cNvPr>
          <xdr:cNvGrpSpPr/>
        </xdr:nvGrpSpPr>
        <xdr:grpSpPr>
          <a:xfrm>
            <a:off x="4279605" y="4421372"/>
            <a:ext cx="3306371" cy="1967378"/>
            <a:chOff x="53340" y="480060"/>
            <a:chExt cx="3299460" cy="1935480"/>
          </a:xfrm>
        </xdr:grpSpPr>
        <xdr:sp macro="" textlink="">
          <xdr:nvSpPr>
            <xdr:cNvPr id="17" name="Rectangle 16">
              <a:extLst>
                <a:ext uri="{FF2B5EF4-FFF2-40B4-BE49-F238E27FC236}">
                  <a16:creationId xmlns:a16="http://schemas.microsoft.com/office/drawing/2014/main" id="{53096F58-7320-C592-9BB7-866DADE05004}"/>
                </a:ext>
              </a:extLst>
            </xdr:cNvPr>
            <xdr:cNvSpPr/>
          </xdr:nvSpPr>
          <xdr:spPr>
            <a:xfrm>
              <a:off x="53340" y="480060"/>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1D338217-F3B9-5017-BB6D-AD640FC66FA8}"/>
                </a:ext>
              </a:extLst>
            </xdr:cNvPr>
            <xdr:cNvSpPr txBox="1"/>
          </xdr:nvSpPr>
          <xdr:spPr>
            <a:xfrm>
              <a:off x="129540" y="563880"/>
              <a:ext cx="2918460"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Total Revenue</a:t>
              </a:r>
            </a:p>
          </xdr:txBody>
        </xdr:sp>
        <xdr:sp macro="" textlink="$J$6">
          <xdr:nvSpPr>
            <xdr:cNvPr id="19" name="TextBox 18">
              <a:extLst>
                <a:ext uri="{FF2B5EF4-FFF2-40B4-BE49-F238E27FC236}">
                  <a16:creationId xmlns:a16="http://schemas.microsoft.com/office/drawing/2014/main" id="{43A935FB-B617-7D24-DD05-AB8757DC5CB3}"/>
                </a:ext>
              </a:extLst>
            </xdr:cNvPr>
            <xdr:cNvSpPr txBox="1"/>
          </xdr:nvSpPr>
          <xdr:spPr>
            <a:xfrm>
              <a:off x="175260" y="990600"/>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C931A7-450B-44DC-B546-FF87F486882C}" type="TxLink">
                <a:rPr lang="en-US" sz="1600" b="1" i="0" u="none" strike="noStrike">
                  <a:solidFill>
                    <a:schemeClr val="bg1"/>
                  </a:solidFill>
                  <a:latin typeface="Calibri"/>
                  <a:ea typeface="Calibri"/>
                  <a:cs typeface="Calibri"/>
                </a:rPr>
                <a:pPr algn="ctr"/>
                <a:t>₹ 5,03,55,721.91</a:t>
              </a:fld>
              <a:endParaRPr lang="en-IN" sz="1600" b="1" u="sng">
                <a:solidFill>
                  <a:schemeClr val="bg1"/>
                </a:solidFill>
              </a:endParaRPr>
            </a:p>
          </xdr:txBody>
        </xdr:sp>
      </xdr:grpSp>
      <mc:AlternateContent xmlns:mc="http://schemas.openxmlformats.org/markup-compatibility/2006">
        <mc:Choice xmlns:a14="http://schemas.microsoft.com/office/drawing/2010/main" Requires="a14">
          <xdr:pic>
            <xdr:nvPicPr>
              <xdr:cNvPr id="16" name="Picture 15">
                <a:extLst>
                  <a:ext uri="{FF2B5EF4-FFF2-40B4-BE49-F238E27FC236}">
                    <a16:creationId xmlns:a16="http://schemas.microsoft.com/office/drawing/2014/main" id="{F84C71BA-734D-135E-7F44-5584D865B13C}"/>
                  </a:ext>
                </a:extLst>
              </xdr:cNvPr>
              <xdr:cNvPicPr>
                <a:picLocks noChangeAspect="1" noChangeArrowheads="1"/>
                <a:extLst>
                  <a:ext uri="{84589F7E-364E-4C9E-8A38-B11213B215E9}">
                    <a14:cameraTool cellRange="#REF!" spid="_x0000_s19656"/>
                  </a:ext>
                </a:extLst>
              </xdr:cNvPicPr>
            </xdr:nvPicPr>
            <xdr:blipFill>
              <a:blip xmlns:r="http://schemas.openxmlformats.org/officeDocument/2006/relationships" r:embed="rId3"/>
              <a:srcRect/>
              <a:stretch>
                <a:fillRect/>
              </a:stretch>
            </xdr:blipFill>
            <xdr:spPr bwMode="auto">
              <a:xfrm>
                <a:off x="4332767" y="5254256"/>
                <a:ext cx="3083441" cy="1142965"/>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17</xdr:col>
      <xdr:colOff>401595</xdr:colOff>
      <xdr:row>1</xdr:row>
      <xdr:rowOff>82378</xdr:rowOff>
    </xdr:from>
    <xdr:to>
      <xdr:col>23</xdr:col>
      <xdr:colOff>541188</xdr:colOff>
      <xdr:row>12</xdr:row>
      <xdr:rowOff>84618</xdr:rowOff>
    </xdr:to>
    <xdr:grpSp>
      <xdr:nvGrpSpPr>
        <xdr:cNvPr id="20" name="Group 19">
          <a:extLst>
            <a:ext uri="{FF2B5EF4-FFF2-40B4-BE49-F238E27FC236}">
              <a16:creationId xmlns:a16="http://schemas.microsoft.com/office/drawing/2014/main" id="{924372B6-131C-49E0-8F5E-773B9CB32177}"/>
            </a:ext>
          </a:extLst>
        </xdr:cNvPr>
        <xdr:cNvGrpSpPr/>
      </xdr:nvGrpSpPr>
      <xdr:grpSpPr>
        <a:xfrm>
          <a:off x="10735685" y="553277"/>
          <a:ext cx="3786919" cy="1980015"/>
          <a:chOff x="4225202" y="2025326"/>
          <a:chExt cx="3306371" cy="2041105"/>
        </a:xfrm>
      </xdr:grpSpPr>
      <xdr:grpSp>
        <xdr:nvGrpSpPr>
          <xdr:cNvPr id="21" name="Group 20">
            <a:extLst>
              <a:ext uri="{FF2B5EF4-FFF2-40B4-BE49-F238E27FC236}">
                <a16:creationId xmlns:a16="http://schemas.microsoft.com/office/drawing/2014/main" id="{83F8CD21-0D28-33F2-3E0E-319302755E24}"/>
              </a:ext>
            </a:extLst>
          </xdr:cNvPr>
          <xdr:cNvGrpSpPr/>
        </xdr:nvGrpSpPr>
        <xdr:grpSpPr>
          <a:xfrm>
            <a:off x="4225202" y="2025326"/>
            <a:ext cx="3306371" cy="1967378"/>
            <a:chOff x="53340" y="480060"/>
            <a:chExt cx="3299460" cy="1935480"/>
          </a:xfrm>
        </xdr:grpSpPr>
        <xdr:sp macro="" textlink="">
          <xdr:nvSpPr>
            <xdr:cNvPr id="23" name="Rectangle 22">
              <a:extLst>
                <a:ext uri="{FF2B5EF4-FFF2-40B4-BE49-F238E27FC236}">
                  <a16:creationId xmlns:a16="http://schemas.microsoft.com/office/drawing/2014/main" id="{C41AE908-900C-4145-05CF-7ECD6CC03FEE}"/>
                </a:ext>
              </a:extLst>
            </xdr:cNvPr>
            <xdr:cNvSpPr/>
          </xdr:nvSpPr>
          <xdr:spPr>
            <a:xfrm>
              <a:off x="53340" y="480060"/>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0321EB07-B94A-894C-7501-427B5D9627AC}"/>
                </a:ext>
              </a:extLst>
            </xdr:cNvPr>
            <xdr:cNvSpPr txBox="1"/>
          </xdr:nvSpPr>
          <xdr:spPr>
            <a:xfrm>
              <a:off x="129540" y="563880"/>
              <a:ext cx="2918460"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Total Profit</a:t>
              </a:r>
            </a:p>
          </xdr:txBody>
        </xdr:sp>
        <xdr:sp macro="" textlink="$K$5">
          <xdr:nvSpPr>
            <xdr:cNvPr id="25" name="TextBox 24">
              <a:extLst>
                <a:ext uri="{FF2B5EF4-FFF2-40B4-BE49-F238E27FC236}">
                  <a16:creationId xmlns:a16="http://schemas.microsoft.com/office/drawing/2014/main" id="{24E5BCB9-28E1-6155-E35F-FDFBCE960F31}"/>
                </a:ext>
              </a:extLst>
            </xdr:cNvPr>
            <xdr:cNvSpPr txBox="1"/>
          </xdr:nvSpPr>
          <xdr:spPr>
            <a:xfrm>
              <a:off x="175260" y="990600"/>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1145E5-6E2B-4913-A2B4-9D2C71A26806}" type="TxLink">
                <a:rPr lang="en-US" sz="1600" b="1" i="0" u="none" strike="noStrike">
                  <a:solidFill>
                    <a:schemeClr val="bg1"/>
                  </a:solidFill>
                  <a:latin typeface="Calibri"/>
                  <a:ea typeface="Calibri"/>
                  <a:cs typeface="Calibri"/>
                </a:rPr>
                <a:pPr algn="ctr"/>
                <a:t>-₹ 34,20,697.63</a:t>
              </a:fld>
              <a:endParaRPr lang="en-IN" sz="1600" b="1" u="sng">
                <a:solidFill>
                  <a:schemeClr val="bg1"/>
                </a:solidFill>
              </a:endParaRPr>
            </a:p>
          </xdr:txBody>
        </xdr:sp>
      </xdr:grpSp>
      <mc:AlternateContent xmlns:mc="http://schemas.openxmlformats.org/markup-compatibility/2006">
        <mc:Choice xmlns:a14="http://schemas.microsoft.com/office/drawing/2010/main" Requires="a14">
          <xdr:pic>
            <xdr:nvPicPr>
              <xdr:cNvPr id="22" name="Picture 21">
                <a:extLst>
                  <a:ext uri="{FF2B5EF4-FFF2-40B4-BE49-F238E27FC236}">
                    <a16:creationId xmlns:a16="http://schemas.microsoft.com/office/drawing/2014/main" id="{DDDE7027-FF99-639A-56A8-CE7556822137}"/>
                  </a:ext>
                </a:extLst>
              </xdr:cNvPr>
              <xdr:cNvPicPr>
                <a:picLocks noChangeAspect="1" noChangeArrowheads="1"/>
                <a:extLst>
                  <a:ext uri="{84589F7E-364E-4C9E-8A38-B11213B215E9}">
                    <a14:cameraTool cellRange="#REF!" spid="_x0000_s19657"/>
                  </a:ext>
                </a:extLst>
              </xdr:cNvPicPr>
            </xdr:nvPicPr>
            <xdr:blipFill>
              <a:blip xmlns:r="http://schemas.openxmlformats.org/officeDocument/2006/relationships" r:embed="rId4"/>
              <a:srcRect/>
              <a:stretch>
                <a:fillRect/>
              </a:stretch>
            </xdr:blipFill>
            <xdr:spPr bwMode="auto">
              <a:xfrm>
                <a:off x="4306186" y="2906233"/>
                <a:ext cx="3056860" cy="1160198"/>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23</xdr:col>
      <xdr:colOff>581798</xdr:colOff>
      <xdr:row>1</xdr:row>
      <xdr:rowOff>11905</xdr:rowOff>
    </xdr:from>
    <xdr:to>
      <xdr:col>31</xdr:col>
      <xdr:colOff>523876</xdr:colOff>
      <xdr:row>12</xdr:row>
      <xdr:rowOff>6108</xdr:rowOff>
    </xdr:to>
    <xdr:grpSp>
      <xdr:nvGrpSpPr>
        <xdr:cNvPr id="26" name="Group 25">
          <a:extLst>
            <a:ext uri="{FF2B5EF4-FFF2-40B4-BE49-F238E27FC236}">
              <a16:creationId xmlns:a16="http://schemas.microsoft.com/office/drawing/2014/main" id="{AC26F399-02B8-4269-A755-E5B8C5B2C380}"/>
            </a:ext>
          </a:extLst>
        </xdr:cNvPr>
        <xdr:cNvGrpSpPr/>
      </xdr:nvGrpSpPr>
      <xdr:grpSpPr>
        <a:xfrm>
          <a:off x="14563214" y="482804"/>
          <a:ext cx="4805179" cy="1971978"/>
          <a:chOff x="344839" y="4807934"/>
          <a:chExt cx="3308320" cy="2026309"/>
        </a:xfrm>
      </xdr:grpSpPr>
      <xdr:grpSp>
        <xdr:nvGrpSpPr>
          <xdr:cNvPr id="27" name="Group 26">
            <a:extLst>
              <a:ext uri="{FF2B5EF4-FFF2-40B4-BE49-F238E27FC236}">
                <a16:creationId xmlns:a16="http://schemas.microsoft.com/office/drawing/2014/main" id="{00EA1CAC-5440-B10F-6DC6-3F43F54F9B9E}"/>
              </a:ext>
            </a:extLst>
          </xdr:cNvPr>
          <xdr:cNvGrpSpPr/>
        </xdr:nvGrpSpPr>
        <xdr:grpSpPr>
          <a:xfrm>
            <a:off x="344839" y="4807934"/>
            <a:ext cx="3308320" cy="2026309"/>
            <a:chOff x="53340" y="424584"/>
            <a:chExt cx="3299460" cy="1990956"/>
          </a:xfrm>
        </xdr:grpSpPr>
        <xdr:sp macro="" textlink="">
          <xdr:nvSpPr>
            <xdr:cNvPr id="29" name="Rectangle 28">
              <a:extLst>
                <a:ext uri="{FF2B5EF4-FFF2-40B4-BE49-F238E27FC236}">
                  <a16:creationId xmlns:a16="http://schemas.microsoft.com/office/drawing/2014/main" id="{0F293237-90BB-F9A3-D4CC-E106CE3C43EE}"/>
                </a:ext>
              </a:extLst>
            </xdr:cNvPr>
            <xdr:cNvSpPr/>
          </xdr:nvSpPr>
          <xdr:spPr>
            <a:xfrm>
              <a:off x="53340" y="480060"/>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31C04A74-CCD4-5B6D-BE1A-7D7289A05EEB}"/>
                </a:ext>
              </a:extLst>
            </xdr:cNvPr>
            <xdr:cNvSpPr txBox="1"/>
          </xdr:nvSpPr>
          <xdr:spPr>
            <a:xfrm>
              <a:off x="129540" y="424584"/>
              <a:ext cx="2918460" cy="81288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Overall</a:t>
              </a:r>
              <a:r>
                <a:rPr lang="en-IN" sz="2000" b="1" u="sng" baseline="0"/>
                <a:t> Profit/Loss Margin</a:t>
              </a:r>
              <a:endParaRPr lang="en-IN" sz="2000" b="1" u="sng"/>
            </a:p>
          </xdr:txBody>
        </xdr:sp>
        <xdr:sp macro="" textlink="$K$7">
          <xdr:nvSpPr>
            <xdr:cNvPr id="31" name="TextBox 30">
              <a:extLst>
                <a:ext uri="{FF2B5EF4-FFF2-40B4-BE49-F238E27FC236}">
                  <a16:creationId xmlns:a16="http://schemas.microsoft.com/office/drawing/2014/main" id="{63EC9104-C9AD-1DCA-2787-ECCF9D2A072E}"/>
                </a:ext>
              </a:extLst>
            </xdr:cNvPr>
            <xdr:cNvSpPr txBox="1"/>
          </xdr:nvSpPr>
          <xdr:spPr>
            <a:xfrm>
              <a:off x="166422" y="1216953"/>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79059C-33AE-4CC9-B23D-379ADDF3A84C}" type="TxLink">
                <a:rPr lang="en-US" sz="1600" b="1" i="0" u="none" strike="noStrike">
                  <a:solidFill>
                    <a:schemeClr val="bg1"/>
                  </a:solidFill>
                  <a:latin typeface="Calibri"/>
                  <a:ea typeface="Calibri"/>
                  <a:cs typeface="Calibri"/>
                </a:rPr>
                <a:pPr algn="ctr"/>
                <a:t>-7%</a:t>
              </a:fld>
              <a:endParaRPr lang="en-IN" sz="1600" b="1" u="sng">
                <a:solidFill>
                  <a:schemeClr val="bg1"/>
                </a:solidFill>
              </a:endParaRPr>
            </a:p>
          </xdr:txBody>
        </xdr:sp>
      </xdr:grpSp>
      <mc:AlternateContent xmlns:mc="http://schemas.openxmlformats.org/markup-compatibility/2006">
        <mc:Choice xmlns:a14="http://schemas.microsoft.com/office/drawing/2010/main" Requires="a14">
          <xdr:pic>
            <xdr:nvPicPr>
              <xdr:cNvPr id="28" name="Picture 27">
                <a:extLst>
                  <a:ext uri="{FF2B5EF4-FFF2-40B4-BE49-F238E27FC236}">
                    <a16:creationId xmlns:a16="http://schemas.microsoft.com/office/drawing/2014/main" id="{3128D3F9-8A68-0AA9-4E0B-F8F429ABEF36}"/>
                  </a:ext>
                </a:extLst>
              </xdr:cNvPr>
              <xdr:cNvPicPr>
                <a:picLocks noChangeAspect="1" noChangeArrowheads="1"/>
                <a:extLst>
                  <a:ext uri="{84589F7E-364E-4C9E-8A38-B11213B215E9}">
                    <a14:cameraTool cellRange="#REF!" spid="_x0000_s19658"/>
                  </a:ext>
                </a:extLst>
              </xdr:cNvPicPr>
            </xdr:nvPicPr>
            <xdr:blipFill>
              <a:blip xmlns:r="http://schemas.openxmlformats.org/officeDocument/2006/relationships" r:embed="rId5"/>
              <a:srcRect/>
              <a:stretch>
                <a:fillRect/>
              </a:stretch>
            </xdr:blipFill>
            <xdr:spPr bwMode="auto">
              <a:xfrm>
                <a:off x="549350" y="5998536"/>
                <a:ext cx="2861930" cy="831412"/>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5</xdr:col>
      <xdr:colOff>442784</xdr:colOff>
      <xdr:row>12</xdr:row>
      <xdr:rowOff>164756</xdr:rowOff>
    </xdr:from>
    <xdr:to>
      <xdr:col>14</xdr:col>
      <xdr:colOff>93185</xdr:colOff>
      <xdr:row>33</xdr:row>
      <xdr:rowOff>152225</xdr:rowOff>
    </xdr:to>
    <xdr:graphicFrame macro="">
      <xdr:nvGraphicFramePr>
        <xdr:cNvPr id="32" name="Chart 31">
          <a:extLst>
            <a:ext uri="{FF2B5EF4-FFF2-40B4-BE49-F238E27FC236}">
              <a16:creationId xmlns:a16="http://schemas.microsoft.com/office/drawing/2014/main" id="{C95FA6DD-3F05-4A9E-8B89-429ADCA83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185350</xdr:colOff>
      <xdr:row>12</xdr:row>
      <xdr:rowOff>175053</xdr:rowOff>
    </xdr:from>
    <xdr:to>
      <xdr:col>22</xdr:col>
      <xdr:colOff>408497</xdr:colOff>
      <xdr:row>33</xdr:row>
      <xdr:rowOff>164756</xdr:rowOff>
    </xdr:to>
    <xdr:graphicFrame macro="">
      <xdr:nvGraphicFramePr>
        <xdr:cNvPr id="33" name="Chart 32">
          <a:extLst>
            <a:ext uri="{FF2B5EF4-FFF2-40B4-BE49-F238E27FC236}">
              <a16:creationId xmlns:a16="http://schemas.microsoft.com/office/drawing/2014/main" id="{17F873E9-6A68-4955-8078-C7E961D19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504567</xdr:colOff>
      <xdr:row>13</xdr:row>
      <xdr:rowOff>10296</xdr:rowOff>
    </xdr:from>
    <xdr:to>
      <xdr:col>31</xdr:col>
      <xdr:colOff>482997</xdr:colOff>
      <xdr:row>33</xdr:row>
      <xdr:rowOff>154458</xdr:rowOff>
    </xdr:to>
    <xdr:graphicFrame macro="">
      <xdr:nvGraphicFramePr>
        <xdr:cNvPr id="34" name="Chart 33">
          <a:extLst>
            <a:ext uri="{FF2B5EF4-FFF2-40B4-BE49-F238E27FC236}">
              <a16:creationId xmlns:a16="http://schemas.microsoft.com/office/drawing/2014/main" id="{6088CACA-FC91-40AA-B830-7F6E7D7DE7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428625</xdr:colOff>
      <xdr:row>34</xdr:row>
      <xdr:rowOff>83344</xdr:rowOff>
    </xdr:from>
    <xdr:to>
      <xdr:col>16</xdr:col>
      <xdr:colOff>89259</xdr:colOff>
      <xdr:row>55</xdr:row>
      <xdr:rowOff>98599</xdr:rowOff>
    </xdr:to>
    <xdr:graphicFrame macro="">
      <xdr:nvGraphicFramePr>
        <xdr:cNvPr id="35" name="Chart 34">
          <a:extLst>
            <a:ext uri="{FF2B5EF4-FFF2-40B4-BE49-F238E27FC236}">
              <a16:creationId xmlns:a16="http://schemas.microsoft.com/office/drawing/2014/main" id="{3B5BA449-D811-4C2A-AA8A-D566DF045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166688</xdr:colOff>
      <xdr:row>34</xdr:row>
      <xdr:rowOff>83344</xdr:rowOff>
    </xdr:from>
    <xdr:to>
      <xdr:col>26</xdr:col>
      <xdr:colOff>416718</xdr:colOff>
      <xdr:row>55</xdr:row>
      <xdr:rowOff>107156</xdr:rowOff>
    </xdr:to>
    <xdr:graphicFrame macro="">
      <xdr:nvGraphicFramePr>
        <xdr:cNvPr id="36" name="Chart 35">
          <a:extLst>
            <a:ext uri="{FF2B5EF4-FFF2-40B4-BE49-F238E27FC236}">
              <a16:creationId xmlns:a16="http://schemas.microsoft.com/office/drawing/2014/main" id="{7CB448A9-9200-4A97-B1AC-CD85155F9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481920</xdr:colOff>
      <xdr:row>34</xdr:row>
      <xdr:rowOff>58963</xdr:rowOff>
    </xdr:from>
    <xdr:to>
      <xdr:col>33</xdr:col>
      <xdr:colOff>112827</xdr:colOff>
      <xdr:row>55</xdr:row>
      <xdr:rowOff>82775</xdr:rowOff>
    </xdr:to>
    <xdr:graphicFrame macro="">
      <xdr:nvGraphicFramePr>
        <xdr:cNvPr id="37" name="Chart 36">
          <a:extLst>
            <a:ext uri="{FF2B5EF4-FFF2-40B4-BE49-F238E27FC236}">
              <a16:creationId xmlns:a16="http://schemas.microsoft.com/office/drawing/2014/main" id="{0D9888F2-E7C2-4A62-8A67-3D36BB48B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440531</xdr:colOff>
      <xdr:row>55</xdr:row>
      <xdr:rowOff>166687</xdr:rowOff>
    </xdr:from>
    <xdr:to>
      <xdr:col>14</xdr:col>
      <xdr:colOff>11906</xdr:colOff>
      <xdr:row>73</xdr:row>
      <xdr:rowOff>0</xdr:rowOff>
    </xdr:to>
    <xdr:graphicFrame macro="">
      <xdr:nvGraphicFramePr>
        <xdr:cNvPr id="38" name="Chart 37">
          <a:extLst>
            <a:ext uri="{FF2B5EF4-FFF2-40B4-BE49-F238E27FC236}">
              <a16:creationId xmlns:a16="http://schemas.microsoft.com/office/drawing/2014/main" id="{D4610541-CABE-463C-9B76-04D21E22A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71436</xdr:colOff>
      <xdr:row>56</xdr:row>
      <xdr:rowOff>11906</xdr:rowOff>
    </xdr:from>
    <xdr:to>
      <xdr:col>22</xdr:col>
      <xdr:colOff>571499</xdr:colOff>
      <xdr:row>73</xdr:row>
      <xdr:rowOff>11905</xdr:rowOff>
    </xdr:to>
    <xdr:graphicFrame macro="">
      <xdr:nvGraphicFramePr>
        <xdr:cNvPr id="39" name="Chart 38">
          <a:extLst>
            <a:ext uri="{FF2B5EF4-FFF2-40B4-BE49-F238E27FC236}">
              <a16:creationId xmlns:a16="http://schemas.microsoft.com/office/drawing/2014/main" id="{BF4F65E3-8097-4E21-AC4A-CC8699A93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259556</xdr:colOff>
      <xdr:row>12</xdr:row>
      <xdr:rowOff>74297</xdr:rowOff>
    </xdr:from>
    <xdr:to>
      <xdr:col>5</xdr:col>
      <xdr:colOff>250031</xdr:colOff>
      <xdr:row>23</xdr:row>
      <xdr:rowOff>95250</xdr:rowOff>
    </xdr:to>
    <mc:AlternateContent xmlns:mc="http://schemas.openxmlformats.org/markup-compatibility/2006">
      <mc:Choice xmlns:a14="http://schemas.microsoft.com/office/drawing/2010/main" Requires="a14">
        <xdr:graphicFrame macro="">
          <xdr:nvGraphicFramePr>
            <xdr:cNvPr id="40" name="Month">
              <a:extLst>
                <a:ext uri="{FF2B5EF4-FFF2-40B4-BE49-F238E27FC236}">
                  <a16:creationId xmlns:a16="http://schemas.microsoft.com/office/drawing/2014/main" id="{29A72F64-BA8C-5838-5212-A30137235E1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59556" y="2522971"/>
              <a:ext cx="3029913" cy="1998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477677</xdr:colOff>
      <xdr:row>23</xdr:row>
      <xdr:rowOff>173355</xdr:rowOff>
    </xdr:from>
    <xdr:to>
      <xdr:col>5</xdr:col>
      <xdr:colOff>250030</xdr:colOff>
      <xdr:row>32</xdr:row>
      <xdr:rowOff>23813</xdr:rowOff>
    </xdr:to>
    <mc:AlternateContent xmlns:mc="http://schemas.openxmlformats.org/markup-compatibility/2006">
      <mc:Choice xmlns:a14="http://schemas.microsoft.com/office/drawing/2010/main" Requires="a14">
        <xdr:graphicFrame macro="">
          <xdr:nvGraphicFramePr>
            <xdr:cNvPr id="41" name="Product Category">
              <a:extLst>
                <a:ext uri="{FF2B5EF4-FFF2-40B4-BE49-F238E27FC236}">
                  <a16:creationId xmlns:a16="http://schemas.microsoft.com/office/drawing/2014/main" id="{E578CED5-406A-96C2-78FC-0D78ECCA522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693452" y="4599804"/>
              <a:ext cx="1596016" cy="14686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221253</xdr:colOff>
      <xdr:row>37</xdr:row>
      <xdr:rowOff>20116</xdr:rowOff>
    </xdr:from>
    <xdr:to>
      <xdr:col>2</xdr:col>
      <xdr:colOff>381001</xdr:colOff>
      <xdr:row>45</xdr:row>
      <xdr:rowOff>90715</xdr:rowOff>
    </xdr:to>
    <mc:AlternateContent xmlns:mc="http://schemas.openxmlformats.org/markup-compatibility/2006">
      <mc:Choice xmlns:a14="http://schemas.microsoft.com/office/drawing/2010/main" Requires="a14">
        <xdr:graphicFrame macro="">
          <xdr:nvGraphicFramePr>
            <xdr:cNvPr id="42" name="Region">
              <a:extLst>
                <a:ext uri="{FF2B5EF4-FFF2-40B4-BE49-F238E27FC236}">
                  <a16:creationId xmlns:a16="http://schemas.microsoft.com/office/drawing/2014/main" id="{9AF85BEF-0E16-E67E-417B-9BC1B81315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1253" y="6963734"/>
              <a:ext cx="1375523" cy="1508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259079</xdr:colOff>
      <xdr:row>30</xdr:row>
      <xdr:rowOff>109539</xdr:rowOff>
    </xdr:from>
    <xdr:to>
      <xdr:col>2</xdr:col>
      <xdr:colOff>440530</xdr:colOff>
      <xdr:row>36</xdr:row>
      <xdr:rowOff>83345</xdr:rowOff>
    </xdr:to>
    <mc:AlternateContent xmlns:mc="http://schemas.openxmlformats.org/markup-compatibility/2006">
      <mc:Choice xmlns:a14="http://schemas.microsoft.com/office/drawing/2010/main" Requires="a14">
        <xdr:graphicFrame macro="">
          <xdr:nvGraphicFramePr>
            <xdr:cNvPr id="43" name="Sales Channel">
              <a:extLst>
                <a:ext uri="{FF2B5EF4-FFF2-40B4-BE49-F238E27FC236}">
                  <a16:creationId xmlns:a16="http://schemas.microsoft.com/office/drawing/2014/main" id="{F5732B44-178D-26A5-84DE-ED0A2D4F7A9B}"/>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259079" y="5794573"/>
              <a:ext cx="1397226" cy="1052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405765</xdr:colOff>
      <xdr:row>32</xdr:row>
      <xdr:rowOff>101443</xdr:rowOff>
    </xdr:from>
    <xdr:to>
      <xdr:col>5</xdr:col>
      <xdr:colOff>250031</xdr:colOff>
      <xdr:row>42</xdr:row>
      <xdr:rowOff>11906</xdr:rowOff>
    </xdr:to>
    <mc:AlternateContent xmlns:mc="http://schemas.openxmlformats.org/markup-compatibility/2006">
      <mc:Choice xmlns:a14="http://schemas.microsoft.com/office/drawing/2010/main" Requires="a14">
        <xdr:graphicFrame macro="">
          <xdr:nvGraphicFramePr>
            <xdr:cNvPr id="44" name="Sales Rep">
              <a:extLst>
                <a:ext uri="{FF2B5EF4-FFF2-40B4-BE49-F238E27FC236}">
                  <a16:creationId xmlns:a16="http://schemas.microsoft.com/office/drawing/2014/main" id="{97055B7B-B7FF-B2C0-B7BF-44623658BD37}"/>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1621540" y="6146072"/>
              <a:ext cx="1667929" cy="1708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253841</xdr:colOff>
      <xdr:row>23</xdr:row>
      <xdr:rowOff>177163</xdr:rowOff>
    </xdr:from>
    <xdr:to>
      <xdr:col>2</xdr:col>
      <xdr:colOff>428625</xdr:colOff>
      <xdr:row>30</xdr:row>
      <xdr:rowOff>59530</xdr:rowOff>
    </xdr:to>
    <mc:AlternateContent xmlns:mc="http://schemas.openxmlformats.org/markup-compatibility/2006">
      <mc:Choice xmlns:a14="http://schemas.microsoft.com/office/drawing/2010/main" Requires="a14">
        <xdr:graphicFrame macro="">
          <xdr:nvGraphicFramePr>
            <xdr:cNvPr id="45" name="Discount band">
              <a:extLst>
                <a:ext uri="{FF2B5EF4-FFF2-40B4-BE49-F238E27FC236}">
                  <a16:creationId xmlns:a16="http://schemas.microsoft.com/office/drawing/2014/main" id="{4AEA55AF-7EA5-4EF3-C184-30A2CB1CFCF5}"/>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253841" y="4603612"/>
              <a:ext cx="1390559" cy="1140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97643</xdr:colOff>
      <xdr:row>1</xdr:row>
      <xdr:rowOff>134679</xdr:rowOff>
    </xdr:from>
    <xdr:to>
      <xdr:col>5</xdr:col>
      <xdr:colOff>349103</xdr:colOff>
      <xdr:row>12</xdr:row>
      <xdr:rowOff>58479</xdr:rowOff>
    </xdr:to>
    <xdr:grpSp>
      <xdr:nvGrpSpPr>
        <xdr:cNvPr id="25" name="Group 24">
          <a:extLst>
            <a:ext uri="{FF2B5EF4-FFF2-40B4-BE49-F238E27FC236}">
              <a16:creationId xmlns:a16="http://schemas.microsoft.com/office/drawing/2014/main" id="{AC953468-4EF4-BEB9-2DBC-478320458CBF}"/>
            </a:ext>
          </a:extLst>
        </xdr:cNvPr>
        <xdr:cNvGrpSpPr/>
      </xdr:nvGrpSpPr>
      <xdr:grpSpPr>
        <a:xfrm>
          <a:off x="97643" y="462516"/>
          <a:ext cx="3308320" cy="2369289"/>
          <a:chOff x="53340" y="480237"/>
          <a:chExt cx="3308320" cy="1970568"/>
        </a:xfrm>
      </xdr:grpSpPr>
      <xdr:grpSp>
        <xdr:nvGrpSpPr>
          <xdr:cNvPr id="5" name="Group 4">
            <a:extLst>
              <a:ext uri="{FF2B5EF4-FFF2-40B4-BE49-F238E27FC236}">
                <a16:creationId xmlns:a16="http://schemas.microsoft.com/office/drawing/2014/main" id="{D116D7C9-1BAA-2AA2-14AE-625832F30903}"/>
              </a:ext>
            </a:extLst>
          </xdr:cNvPr>
          <xdr:cNvGrpSpPr/>
        </xdr:nvGrpSpPr>
        <xdr:grpSpPr>
          <a:xfrm>
            <a:off x="53340" y="480237"/>
            <a:ext cx="3308320" cy="1970568"/>
            <a:chOff x="53340" y="480060"/>
            <a:chExt cx="3299460" cy="1935480"/>
          </a:xfrm>
        </xdr:grpSpPr>
        <xdr:sp macro="" textlink="">
          <xdr:nvSpPr>
            <xdr:cNvPr id="2" name="Rectangle 1">
              <a:extLst>
                <a:ext uri="{FF2B5EF4-FFF2-40B4-BE49-F238E27FC236}">
                  <a16:creationId xmlns:a16="http://schemas.microsoft.com/office/drawing/2014/main" id="{21C1ED51-6534-6911-DA3B-C5B7085F714A}"/>
                </a:ext>
              </a:extLst>
            </xdr:cNvPr>
            <xdr:cNvSpPr/>
          </xdr:nvSpPr>
          <xdr:spPr>
            <a:xfrm>
              <a:off x="53340" y="480060"/>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B4653360-BF90-4E38-8B74-31568ACCF95F}"/>
                </a:ext>
              </a:extLst>
            </xdr:cNvPr>
            <xdr:cNvSpPr txBox="1"/>
          </xdr:nvSpPr>
          <xdr:spPr>
            <a:xfrm>
              <a:off x="129540" y="563880"/>
              <a:ext cx="2918460"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Total Sales</a:t>
              </a:r>
            </a:p>
          </xdr:txBody>
        </xdr:sp>
        <xdr:sp macro="" textlink="$I$3">
          <xdr:nvSpPr>
            <xdr:cNvPr id="4" name="TextBox 3">
              <a:extLst>
                <a:ext uri="{FF2B5EF4-FFF2-40B4-BE49-F238E27FC236}">
                  <a16:creationId xmlns:a16="http://schemas.microsoft.com/office/drawing/2014/main" id="{2FEEEF24-DEB9-100C-2CF8-B9700DAB4296}"/>
                </a:ext>
              </a:extLst>
            </xdr:cNvPr>
            <xdr:cNvSpPr txBox="1"/>
          </xdr:nvSpPr>
          <xdr:spPr>
            <a:xfrm>
              <a:off x="175260" y="990600"/>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E59B73-D119-4B46-9BBD-18F37FC9C419}" type="TxLink">
                <a:rPr lang="en-US" sz="1600" b="1" i="0" u="none" strike="noStrike">
                  <a:solidFill>
                    <a:schemeClr val="bg1"/>
                  </a:solidFill>
                  <a:latin typeface="Calibri"/>
                  <a:ea typeface="Calibri"/>
                  <a:cs typeface="Calibri"/>
                </a:rPr>
                <a:pPr algn="ctr"/>
                <a:t>₹ 42,63,457</a:t>
              </a:fld>
              <a:endParaRPr lang="en-IN" sz="1600" b="1" u="sng">
                <a:solidFill>
                  <a:schemeClr val="bg1"/>
                </a:solidFill>
              </a:endParaRPr>
            </a:p>
          </xdr:txBody>
        </xdr:sp>
      </xdr:grpSp>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4240BCFC-43AB-CBBA-9EE5-15CB95342283}"/>
                  </a:ext>
                </a:extLst>
              </xdr:cNvPr>
              <xdr:cNvPicPr>
                <a:picLocks noChangeAspect="1" noChangeArrowheads="1"/>
                <a:extLst>
                  <a:ext uri="{84589F7E-364E-4C9E-8A38-B11213B215E9}">
                    <a14:cameraTool cellRange="#REF!" spid="_x0000_s3605"/>
                  </a:ext>
                </a:extLst>
              </xdr:cNvPicPr>
            </xdr:nvPicPr>
            <xdr:blipFill>
              <a:blip xmlns:r="http://schemas.openxmlformats.org/officeDocument/2006/relationships" r:embed="rId1"/>
              <a:srcRect/>
              <a:stretch>
                <a:fillRect/>
              </a:stretch>
            </xdr:blipFill>
            <xdr:spPr bwMode="auto">
              <a:xfrm>
                <a:off x="62024" y="1293628"/>
                <a:ext cx="3143092" cy="1125277"/>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180045</xdr:colOff>
      <xdr:row>13</xdr:row>
      <xdr:rowOff>83642</xdr:rowOff>
    </xdr:from>
    <xdr:to>
      <xdr:col>5</xdr:col>
      <xdr:colOff>431505</xdr:colOff>
      <xdr:row>24</xdr:row>
      <xdr:rowOff>4252</xdr:rowOff>
    </xdr:to>
    <xdr:grpSp>
      <xdr:nvGrpSpPr>
        <xdr:cNvPr id="27" name="Group 26">
          <a:extLst>
            <a:ext uri="{FF2B5EF4-FFF2-40B4-BE49-F238E27FC236}">
              <a16:creationId xmlns:a16="http://schemas.microsoft.com/office/drawing/2014/main" id="{16D12923-FB03-5C27-B748-B1C7BB12646B}"/>
            </a:ext>
          </a:extLst>
        </xdr:cNvPr>
        <xdr:cNvGrpSpPr/>
      </xdr:nvGrpSpPr>
      <xdr:grpSpPr>
        <a:xfrm>
          <a:off x="180045" y="3043037"/>
          <a:ext cx="3308320" cy="1967378"/>
          <a:chOff x="91440" y="2591154"/>
          <a:chExt cx="3308320" cy="1967378"/>
        </a:xfrm>
      </xdr:grpSpPr>
      <xdr:grpSp>
        <xdr:nvGrpSpPr>
          <xdr:cNvPr id="6" name="Group 5">
            <a:extLst>
              <a:ext uri="{FF2B5EF4-FFF2-40B4-BE49-F238E27FC236}">
                <a16:creationId xmlns:a16="http://schemas.microsoft.com/office/drawing/2014/main" id="{419A5083-2B9D-4EC4-8B6B-1235EC1825DC}"/>
              </a:ext>
            </a:extLst>
          </xdr:cNvPr>
          <xdr:cNvGrpSpPr/>
        </xdr:nvGrpSpPr>
        <xdr:grpSpPr>
          <a:xfrm>
            <a:off x="91440" y="2591154"/>
            <a:ext cx="3308320" cy="1967378"/>
            <a:chOff x="53340" y="480060"/>
            <a:chExt cx="3299460" cy="1935480"/>
          </a:xfrm>
        </xdr:grpSpPr>
        <xdr:sp macro="" textlink="">
          <xdr:nvSpPr>
            <xdr:cNvPr id="7" name="Rectangle 6">
              <a:extLst>
                <a:ext uri="{FF2B5EF4-FFF2-40B4-BE49-F238E27FC236}">
                  <a16:creationId xmlns:a16="http://schemas.microsoft.com/office/drawing/2014/main" id="{70E8E778-A750-E48C-737B-3AE8355F2D6F}"/>
                </a:ext>
              </a:extLst>
            </xdr:cNvPr>
            <xdr:cNvSpPr/>
          </xdr:nvSpPr>
          <xdr:spPr>
            <a:xfrm>
              <a:off x="53340" y="480060"/>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A4D8277C-D841-6A12-F9A8-01136034B28B}"/>
                </a:ext>
              </a:extLst>
            </xdr:cNvPr>
            <xdr:cNvSpPr txBox="1"/>
          </xdr:nvSpPr>
          <xdr:spPr>
            <a:xfrm>
              <a:off x="129540" y="563880"/>
              <a:ext cx="2918460"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Total Cost</a:t>
              </a:r>
            </a:p>
          </xdr:txBody>
        </xdr:sp>
        <xdr:sp macro="" textlink="$K$4">
          <xdr:nvSpPr>
            <xdr:cNvPr id="9" name="TextBox 8">
              <a:extLst>
                <a:ext uri="{FF2B5EF4-FFF2-40B4-BE49-F238E27FC236}">
                  <a16:creationId xmlns:a16="http://schemas.microsoft.com/office/drawing/2014/main" id="{80A3DAED-040F-5B6B-0449-E2CAA261BC99}"/>
                </a:ext>
              </a:extLst>
            </xdr:cNvPr>
            <xdr:cNvSpPr txBox="1"/>
          </xdr:nvSpPr>
          <xdr:spPr>
            <a:xfrm>
              <a:off x="175260" y="1013460"/>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1ECFA6-D141-47F4-AF2C-38F14633FC0E}" type="TxLink">
                <a:rPr lang="en-US" sz="1600" b="1" i="0" u="none" strike="noStrike">
                  <a:solidFill>
                    <a:schemeClr val="bg1"/>
                  </a:solidFill>
                  <a:latin typeface="Calibri"/>
                  <a:ea typeface="Calibri"/>
                  <a:cs typeface="Calibri"/>
                </a:rPr>
                <a:pPr algn="ctr"/>
                <a:t>₹ 5,37,76,420</a:t>
              </a:fld>
              <a:endParaRPr lang="en-IN" sz="1600" b="1" u="sng">
                <a:solidFill>
                  <a:schemeClr val="bg1"/>
                </a:solidFill>
              </a:endParaRPr>
            </a:p>
          </xdr:txBody>
        </xdr:sp>
      </xdr:grpSp>
      <mc:AlternateContent xmlns:mc="http://schemas.openxmlformats.org/markup-compatibility/2006">
        <mc:Choice xmlns:a14="http://schemas.microsoft.com/office/drawing/2010/main" Requires="a14">
          <xdr:pic>
            <xdr:nvPicPr>
              <xdr:cNvPr id="26" name="Picture 25">
                <a:extLst>
                  <a:ext uri="{FF2B5EF4-FFF2-40B4-BE49-F238E27FC236}">
                    <a16:creationId xmlns:a16="http://schemas.microsoft.com/office/drawing/2014/main" id="{E21315BE-57EA-F210-DA48-4A3328943220}"/>
                  </a:ext>
                </a:extLst>
              </xdr:cNvPr>
              <xdr:cNvPicPr>
                <a:picLocks noChangeAspect="1" noChangeArrowheads="1"/>
                <a:extLst>
                  <a:ext uri="{84589F7E-364E-4C9E-8A38-B11213B215E9}">
                    <a14:cameraTool cellRange="#REF!" spid="_x0000_s3606"/>
                  </a:ext>
                </a:extLst>
              </xdr:cNvPicPr>
            </xdr:nvPicPr>
            <xdr:blipFill>
              <a:blip xmlns:r="http://schemas.openxmlformats.org/officeDocument/2006/relationships" r:embed="rId2"/>
              <a:srcRect/>
              <a:stretch>
                <a:fillRect/>
              </a:stretch>
            </xdr:blipFill>
            <xdr:spPr bwMode="auto">
              <a:xfrm>
                <a:off x="168349" y="3437860"/>
                <a:ext cx="2950535" cy="1087691"/>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6</xdr:col>
      <xdr:colOff>556969</xdr:colOff>
      <xdr:row>10</xdr:row>
      <xdr:rowOff>22861</xdr:rowOff>
    </xdr:from>
    <xdr:to>
      <xdr:col>10</xdr:col>
      <xdr:colOff>753317</xdr:colOff>
      <xdr:row>21</xdr:row>
      <xdr:rowOff>17198</xdr:rowOff>
    </xdr:to>
    <xdr:grpSp>
      <xdr:nvGrpSpPr>
        <xdr:cNvPr id="30" name="Group 29">
          <a:extLst>
            <a:ext uri="{FF2B5EF4-FFF2-40B4-BE49-F238E27FC236}">
              <a16:creationId xmlns:a16="http://schemas.microsoft.com/office/drawing/2014/main" id="{1FB0066E-9EA8-3224-50CC-9328EF57D829}"/>
            </a:ext>
          </a:extLst>
        </xdr:cNvPr>
        <xdr:cNvGrpSpPr/>
      </xdr:nvGrpSpPr>
      <xdr:grpSpPr>
        <a:xfrm>
          <a:off x="4225202" y="2424047"/>
          <a:ext cx="4980999" cy="2041104"/>
          <a:chOff x="4225202" y="2025326"/>
          <a:chExt cx="3306371" cy="2041105"/>
        </a:xfrm>
      </xdr:grpSpPr>
      <xdr:grpSp>
        <xdr:nvGrpSpPr>
          <xdr:cNvPr id="10" name="Group 9">
            <a:extLst>
              <a:ext uri="{FF2B5EF4-FFF2-40B4-BE49-F238E27FC236}">
                <a16:creationId xmlns:a16="http://schemas.microsoft.com/office/drawing/2014/main" id="{A63EDCC4-5DFE-4041-BDF8-56CF8DEA6F73}"/>
              </a:ext>
            </a:extLst>
          </xdr:cNvPr>
          <xdr:cNvGrpSpPr/>
        </xdr:nvGrpSpPr>
        <xdr:grpSpPr>
          <a:xfrm>
            <a:off x="4225202" y="2025326"/>
            <a:ext cx="3306371" cy="1967378"/>
            <a:chOff x="53340" y="480060"/>
            <a:chExt cx="3299460" cy="1935480"/>
          </a:xfrm>
        </xdr:grpSpPr>
        <xdr:sp macro="" textlink="">
          <xdr:nvSpPr>
            <xdr:cNvPr id="11" name="Rectangle 10">
              <a:extLst>
                <a:ext uri="{FF2B5EF4-FFF2-40B4-BE49-F238E27FC236}">
                  <a16:creationId xmlns:a16="http://schemas.microsoft.com/office/drawing/2014/main" id="{4433571F-5427-E9AB-715D-288B18950770}"/>
                </a:ext>
              </a:extLst>
            </xdr:cNvPr>
            <xdr:cNvSpPr/>
          </xdr:nvSpPr>
          <xdr:spPr>
            <a:xfrm>
              <a:off x="53340" y="480060"/>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2C1C6435-58F8-0265-7DB5-4B562C8B5D43}"/>
                </a:ext>
              </a:extLst>
            </xdr:cNvPr>
            <xdr:cNvSpPr txBox="1"/>
          </xdr:nvSpPr>
          <xdr:spPr>
            <a:xfrm>
              <a:off x="129540" y="563880"/>
              <a:ext cx="2918460"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Total Profit</a:t>
              </a:r>
            </a:p>
          </xdr:txBody>
        </xdr:sp>
        <xdr:sp macro="" textlink="$K$5">
          <xdr:nvSpPr>
            <xdr:cNvPr id="13" name="TextBox 12">
              <a:extLst>
                <a:ext uri="{FF2B5EF4-FFF2-40B4-BE49-F238E27FC236}">
                  <a16:creationId xmlns:a16="http://schemas.microsoft.com/office/drawing/2014/main" id="{E57D48F9-CEF2-A2E8-8223-D860525FAAF5}"/>
                </a:ext>
              </a:extLst>
            </xdr:cNvPr>
            <xdr:cNvSpPr txBox="1"/>
          </xdr:nvSpPr>
          <xdr:spPr>
            <a:xfrm>
              <a:off x="175260" y="990600"/>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1145E5-6E2B-4913-A2B4-9D2C71A26806}" type="TxLink">
                <a:rPr lang="en-US" sz="1600" b="1" i="0" u="none" strike="noStrike">
                  <a:solidFill>
                    <a:schemeClr val="bg1"/>
                  </a:solidFill>
                  <a:latin typeface="Calibri"/>
                  <a:ea typeface="Calibri"/>
                  <a:cs typeface="Calibri"/>
                </a:rPr>
                <a:pPr algn="ctr"/>
                <a:t>-₹ 34,20,697.63</a:t>
              </a:fld>
              <a:endParaRPr lang="en-IN" sz="1600" b="1" u="sng">
                <a:solidFill>
                  <a:schemeClr val="bg1"/>
                </a:solidFill>
              </a:endParaRPr>
            </a:p>
          </xdr:txBody>
        </xdr:sp>
      </xdr:grpSp>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4DF3D619-6155-36DD-3726-F1A3E9A7BF5F}"/>
                  </a:ext>
                </a:extLst>
              </xdr:cNvPr>
              <xdr:cNvPicPr>
                <a:picLocks noChangeAspect="1" noChangeArrowheads="1"/>
                <a:extLst>
                  <a:ext uri="{84589F7E-364E-4C9E-8A38-B11213B215E9}">
                    <a14:cameraTool cellRange="#REF!" spid="_x0000_s3607"/>
                  </a:ext>
                </a:extLst>
              </xdr:cNvPicPr>
            </xdr:nvPicPr>
            <xdr:blipFill>
              <a:blip xmlns:r="http://schemas.openxmlformats.org/officeDocument/2006/relationships" r:embed="rId3"/>
              <a:srcRect/>
              <a:stretch>
                <a:fillRect/>
              </a:stretch>
            </xdr:blipFill>
            <xdr:spPr bwMode="auto">
              <a:xfrm>
                <a:off x="4306186" y="2906233"/>
                <a:ext cx="3056860" cy="1160198"/>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7</xdr:col>
      <xdr:colOff>0</xdr:colOff>
      <xdr:row>23</xdr:row>
      <xdr:rowOff>0</xdr:rowOff>
    </xdr:from>
    <xdr:to>
      <xdr:col>10</xdr:col>
      <xdr:colOff>807720</xdr:colOff>
      <xdr:row>33</xdr:row>
      <xdr:rowOff>115151</xdr:rowOff>
    </xdr:to>
    <xdr:grpSp>
      <xdr:nvGrpSpPr>
        <xdr:cNvPr id="34" name="Group 33">
          <a:extLst>
            <a:ext uri="{FF2B5EF4-FFF2-40B4-BE49-F238E27FC236}">
              <a16:creationId xmlns:a16="http://schemas.microsoft.com/office/drawing/2014/main" id="{D7CF6DB8-FA17-59AC-6C57-62AA7A3D35DA}"/>
            </a:ext>
          </a:extLst>
        </xdr:cNvPr>
        <xdr:cNvGrpSpPr/>
      </xdr:nvGrpSpPr>
      <xdr:grpSpPr>
        <a:xfrm>
          <a:off x="4279605" y="4820093"/>
          <a:ext cx="4980999" cy="1975849"/>
          <a:chOff x="4279605" y="4421372"/>
          <a:chExt cx="3306371" cy="1975849"/>
        </a:xfrm>
      </xdr:grpSpPr>
      <xdr:grpSp>
        <xdr:nvGrpSpPr>
          <xdr:cNvPr id="14" name="Group 13">
            <a:extLst>
              <a:ext uri="{FF2B5EF4-FFF2-40B4-BE49-F238E27FC236}">
                <a16:creationId xmlns:a16="http://schemas.microsoft.com/office/drawing/2014/main" id="{696D0FF3-9403-4777-83FD-DFFC6BABB53D}"/>
              </a:ext>
            </a:extLst>
          </xdr:cNvPr>
          <xdr:cNvGrpSpPr/>
        </xdr:nvGrpSpPr>
        <xdr:grpSpPr>
          <a:xfrm>
            <a:off x="4279605" y="4421372"/>
            <a:ext cx="3306371" cy="1967378"/>
            <a:chOff x="53340" y="480060"/>
            <a:chExt cx="3299460" cy="1935480"/>
          </a:xfrm>
        </xdr:grpSpPr>
        <xdr:sp macro="" textlink="">
          <xdr:nvSpPr>
            <xdr:cNvPr id="15" name="Rectangle 14">
              <a:extLst>
                <a:ext uri="{FF2B5EF4-FFF2-40B4-BE49-F238E27FC236}">
                  <a16:creationId xmlns:a16="http://schemas.microsoft.com/office/drawing/2014/main" id="{B895B398-3F2C-786D-F6E1-A4B97F5E94C6}"/>
                </a:ext>
              </a:extLst>
            </xdr:cNvPr>
            <xdr:cNvSpPr/>
          </xdr:nvSpPr>
          <xdr:spPr>
            <a:xfrm>
              <a:off x="53340" y="480060"/>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942174FA-117F-E7E3-90C5-DEE44F7D6D88}"/>
                </a:ext>
              </a:extLst>
            </xdr:cNvPr>
            <xdr:cNvSpPr txBox="1"/>
          </xdr:nvSpPr>
          <xdr:spPr>
            <a:xfrm>
              <a:off x="129540" y="563880"/>
              <a:ext cx="2918460"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Total Revenue</a:t>
              </a:r>
            </a:p>
          </xdr:txBody>
        </xdr:sp>
        <xdr:sp macro="" textlink="$J$6">
          <xdr:nvSpPr>
            <xdr:cNvPr id="17" name="TextBox 16">
              <a:extLst>
                <a:ext uri="{FF2B5EF4-FFF2-40B4-BE49-F238E27FC236}">
                  <a16:creationId xmlns:a16="http://schemas.microsoft.com/office/drawing/2014/main" id="{BD06718D-951B-A81C-7D74-869B3BC80230}"/>
                </a:ext>
              </a:extLst>
            </xdr:cNvPr>
            <xdr:cNvSpPr txBox="1"/>
          </xdr:nvSpPr>
          <xdr:spPr>
            <a:xfrm>
              <a:off x="175260" y="990600"/>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C931A7-450B-44DC-B546-FF87F486882C}" type="TxLink">
                <a:rPr lang="en-US" sz="1600" b="1" i="0" u="none" strike="noStrike">
                  <a:solidFill>
                    <a:schemeClr val="bg1"/>
                  </a:solidFill>
                  <a:latin typeface="Calibri"/>
                  <a:ea typeface="Calibri"/>
                  <a:cs typeface="Calibri"/>
                </a:rPr>
                <a:pPr algn="ctr"/>
                <a:t>₹ 5,03,55,721.91</a:t>
              </a:fld>
              <a:endParaRPr lang="en-IN" sz="1600" b="1" u="sng">
                <a:solidFill>
                  <a:schemeClr val="bg1"/>
                </a:solidFill>
              </a:endParaRPr>
            </a:p>
          </xdr:txBody>
        </xdr:sp>
      </xdr:grpSp>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795293E8-9183-CEE1-0C83-17B174BBFD77}"/>
                  </a:ext>
                </a:extLst>
              </xdr:cNvPr>
              <xdr:cNvPicPr>
                <a:picLocks noChangeAspect="1" noChangeArrowheads="1"/>
                <a:extLst>
                  <a:ext uri="{84589F7E-364E-4C9E-8A38-B11213B215E9}">
                    <a14:cameraTool cellRange="#REF!" spid="_x0000_s3608"/>
                  </a:ext>
                </a:extLst>
              </xdr:cNvPicPr>
            </xdr:nvPicPr>
            <xdr:blipFill>
              <a:blip xmlns:r="http://schemas.openxmlformats.org/officeDocument/2006/relationships" r:embed="rId4"/>
              <a:srcRect/>
              <a:stretch>
                <a:fillRect/>
              </a:stretch>
            </xdr:blipFill>
            <xdr:spPr bwMode="auto">
              <a:xfrm>
                <a:off x="4332767" y="5254256"/>
                <a:ext cx="3083441" cy="114296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0</xdr:col>
      <xdr:colOff>344839</xdr:colOff>
      <xdr:row>25</xdr:row>
      <xdr:rowOff>14422</xdr:rowOff>
    </xdr:from>
    <xdr:to>
      <xdr:col>5</xdr:col>
      <xdr:colOff>596299</xdr:colOff>
      <xdr:row>35</xdr:row>
      <xdr:rowOff>180034</xdr:rowOff>
    </xdr:to>
    <xdr:grpSp>
      <xdr:nvGrpSpPr>
        <xdr:cNvPr id="35" name="Group 34">
          <a:extLst>
            <a:ext uri="{FF2B5EF4-FFF2-40B4-BE49-F238E27FC236}">
              <a16:creationId xmlns:a16="http://schemas.microsoft.com/office/drawing/2014/main" id="{FA0DE9AD-1C96-CD70-833E-8BAEED7B43A6}"/>
            </a:ext>
          </a:extLst>
        </xdr:cNvPr>
        <xdr:cNvGrpSpPr/>
      </xdr:nvGrpSpPr>
      <xdr:grpSpPr>
        <a:xfrm>
          <a:off x="344839" y="5206655"/>
          <a:ext cx="3308320" cy="2026309"/>
          <a:chOff x="344839" y="4807934"/>
          <a:chExt cx="3308320" cy="2026309"/>
        </a:xfrm>
      </xdr:grpSpPr>
      <xdr:grpSp>
        <xdr:nvGrpSpPr>
          <xdr:cNvPr id="18" name="Group 17">
            <a:extLst>
              <a:ext uri="{FF2B5EF4-FFF2-40B4-BE49-F238E27FC236}">
                <a16:creationId xmlns:a16="http://schemas.microsoft.com/office/drawing/2014/main" id="{58E4C954-8375-47A9-93C1-5E23A9C36BCA}"/>
              </a:ext>
            </a:extLst>
          </xdr:cNvPr>
          <xdr:cNvGrpSpPr/>
        </xdr:nvGrpSpPr>
        <xdr:grpSpPr>
          <a:xfrm>
            <a:off x="344839" y="4807934"/>
            <a:ext cx="3308320" cy="2026309"/>
            <a:chOff x="53340" y="424584"/>
            <a:chExt cx="3299460" cy="1990956"/>
          </a:xfrm>
        </xdr:grpSpPr>
        <xdr:sp macro="" textlink="">
          <xdr:nvSpPr>
            <xdr:cNvPr id="19" name="Rectangle 18">
              <a:extLst>
                <a:ext uri="{FF2B5EF4-FFF2-40B4-BE49-F238E27FC236}">
                  <a16:creationId xmlns:a16="http://schemas.microsoft.com/office/drawing/2014/main" id="{463D5026-0F24-44F7-33BE-73FB39898C5C}"/>
                </a:ext>
              </a:extLst>
            </xdr:cNvPr>
            <xdr:cNvSpPr/>
          </xdr:nvSpPr>
          <xdr:spPr>
            <a:xfrm>
              <a:off x="53340" y="480060"/>
              <a:ext cx="3299460" cy="193548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6D9DA477-4DE1-DAA6-E2B6-C5543FDC8037}"/>
                </a:ext>
              </a:extLst>
            </xdr:cNvPr>
            <xdr:cNvSpPr txBox="1"/>
          </xdr:nvSpPr>
          <xdr:spPr>
            <a:xfrm>
              <a:off x="129540" y="424584"/>
              <a:ext cx="2918460" cy="81288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u="sng"/>
                <a:t>Overall</a:t>
              </a:r>
              <a:r>
                <a:rPr lang="en-IN" sz="2000" b="1" u="sng" baseline="0"/>
                <a:t> Profit/Loss Margin</a:t>
              </a:r>
              <a:endParaRPr lang="en-IN" sz="2000" b="1" u="sng"/>
            </a:p>
          </xdr:txBody>
        </xdr:sp>
        <xdr:sp macro="" textlink="$K$7">
          <xdr:nvSpPr>
            <xdr:cNvPr id="21" name="TextBox 20">
              <a:extLst>
                <a:ext uri="{FF2B5EF4-FFF2-40B4-BE49-F238E27FC236}">
                  <a16:creationId xmlns:a16="http://schemas.microsoft.com/office/drawing/2014/main" id="{54682FB9-4055-EC7F-384B-950BBF6B01AC}"/>
                </a:ext>
              </a:extLst>
            </xdr:cNvPr>
            <xdr:cNvSpPr txBox="1"/>
          </xdr:nvSpPr>
          <xdr:spPr>
            <a:xfrm>
              <a:off x="166422" y="1216953"/>
              <a:ext cx="2918460" cy="335280"/>
            </a:xfrm>
            <a:prstGeom prst="rect">
              <a:avLst/>
            </a:prstGeom>
            <a:solidFill>
              <a:srgbClr val="C00000"/>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79059C-33AE-4CC9-B23D-379ADDF3A84C}" type="TxLink">
                <a:rPr lang="en-US" sz="1600" b="1" i="0" u="none" strike="noStrike">
                  <a:solidFill>
                    <a:schemeClr val="bg1"/>
                  </a:solidFill>
                  <a:latin typeface="Calibri"/>
                  <a:ea typeface="Calibri"/>
                  <a:cs typeface="Calibri"/>
                </a:rPr>
                <a:pPr algn="ctr"/>
                <a:t>-7%</a:t>
              </a:fld>
              <a:endParaRPr lang="en-IN" sz="1600" b="1" u="sng">
                <a:solidFill>
                  <a:schemeClr val="bg1"/>
                </a:solidFill>
              </a:endParaRPr>
            </a:p>
          </xdr:txBody>
        </xdr:sp>
      </xdr:grpSp>
      <mc:AlternateContent xmlns:mc="http://schemas.openxmlformats.org/markup-compatibility/2006" xmlns:a14="http://schemas.microsoft.com/office/drawing/2010/main">
        <mc:Choice Requires="a14">
          <xdr:pic>
            <xdr:nvPicPr>
              <xdr:cNvPr id="33" name="Picture 32">
                <a:extLst>
                  <a:ext uri="{FF2B5EF4-FFF2-40B4-BE49-F238E27FC236}">
                    <a16:creationId xmlns:a16="http://schemas.microsoft.com/office/drawing/2014/main" id="{BA421E52-0C73-D6FA-69F1-55BC4D6F3CF3}"/>
                  </a:ext>
                </a:extLst>
              </xdr:cNvPr>
              <xdr:cNvPicPr>
                <a:picLocks noChangeAspect="1" noChangeArrowheads="1"/>
                <a:extLst>
                  <a:ext uri="{84589F7E-364E-4C9E-8A38-B11213B215E9}">
                    <a14:cameraTool cellRange="#REF!" spid="_x0000_s3609"/>
                  </a:ext>
                </a:extLst>
              </xdr:cNvPicPr>
            </xdr:nvPicPr>
            <xdr:blipFill>
              <a:blip xmlns:r="http://schemas.openxmlformats.org/officeDocument/2006/relationships" r:embed="rId5"/>
              <a:srcRect/>
              <a:stretch>
                <a:fillRect/>
              </a:stretch>
            </xdr:blipFill>
            <xdr:spPr bwMode="auto">
              <a:xfrm>
                <a:off x="549350" y="5998536"/>
                <a:ext cx="2861930" cy="831412"/>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133350</xdr:colOff>
      <xdr:row>1</xdr:row>
      <xdr:rowOff>30480</xdr:rowOff>
    </xdr:from>
    <xdr:to>
      <xdr:col>10</xdr:col>
      <xdr:colOff>438150</xdr:colOff>
      <xdr:row>16</xdr:row>
      <xdr:rowOff>30480</xdr:rowOff>
    </xdr:to>
    <xdr:graphicFrame macro="">
      <xdr:nvGraphicFramePr>
        <xdr:cNvPr id="2" name="Chart 1">
          <a:extLst>
            <a:ext uri="{FF2B5EF4-FFF2-40B4-BE49-F238E27FC236}">
              <a16:creationId xmlns:a16="http://schemas.microsoft.com/office/drawing/2014/main" id="{59108758-C3EF-7A0F-9A75-69709FA12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369570</xdr:colOff>
      <xdr:row>2</xdr:row>
      <xdr:rowOff>121920</xdr:rowOff>
    </xdr:from>
    <xdr:to>
      <xdr:col>12</xdr:col>
      <xdr:colOff>64770</xdr:colOff>
      <xdr:row>17</xdr:row>
      <xdr:rowOff>121920</xdr:rowOff>
    </xdr:to>
    <xdr:graphicFrame macro="">
      <xdr:nvGraphicFramePr>
        <xdr:cNvPr id="2" name="Chart 1">
          <a:extLst>
            <a:ext uri="{FF2B5EF4-FFF2-40B4-BE49-F238E27FC236}">
              <a16:creationId xmlns:a16="http://schemas.microsoft.com/office/drawing/2014/main" id="{4790F9A7-9CC9-E84A-1DF3-B1663B524C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910590</xdr:colOff>
      <xdr:row>8</xdr:row>
      <xdr:rowOff>83820</xdr:rowOff>
    </xdr:from>
    <xdr:to>
      <xdr:col>8</xdr:col>
      <xdr:colOff>133350</xdr:colOff>
      <xdr:row>23</xdr:row>
      <xdr:rowOff>83820</xdr:rowOff>
    </xdr:to>
    <xdr:graphicFrame macro="">
      <xdr:nvGraphicFramePr>
        <xdr:cNvPr id="2" name="Chart 1">
          <a:extLst>
            <a:ext uri="{FF2B5EF4-FFF2-40B4-BE49-F238E27FC236}">
              <a16:creationId xmlns:a16="http://schemas.microsoft.com/office/drawing/2014/main" id="{439B40F9-BDC9-E1C1-321C-736A41C56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319088</xdr:colOff>
      <xdr:row>8</xdr:row>
      <xdr:rowOff>74931</xdr:rowOff>
    </xdr:from>
    <xdr:to>
      <xdr:col>9</xdr:col>
      <xdr:colOff>341948</xdr:colOff>
      <xdr:row>23</xdr:row>
      <xdr:rowOff>74930</xdr:rowOff>
    </xdr:to>
    <xdr:graphicFrame macro="">
      <xdr:nvGraphicFramePr>
        <xdr:cNvPr id="2" name="Chart 1">
          <a:extLst>
            <a:ext uri="{FF2B5EF4-FFF2-40B4-BE49-F238E27FC236}">
              <a16:creationId xmlns:a16="http://schemas.microsoft.com/office/drawing/2014/main" id="{54EDC02E-1021-27B6-ACE0-EB78600FB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140970</xdr:colOff>
      <xdr:row>1</xdr:row>
      <xdr:rowOff>179070</xdr:rowOff>
    </xdr:from>
    <xdr:to>
      <xdr:col>9</xdr:col>
      <xdr:colOff>445770</xdr:colOff>
      <xdr:row>16</xdr:row>
      <xdr:rowOff>179070</xdr:rowOff>
    </xdr:to>
    <xdr:graphicFrame macro="">
      <xdr:nvGraphicFramePr>
        <xdr:cNvPr id="2" name="Chart 1">
          <a:extLst>
            <a:ext uri="{FF2B5EF4-FFF2-40B4-BE49-F238E27FC236}">
              <a16:creationId xmlns:a16="http://schemas.microsoft.com/office/drawing/2014/main" id="{F93DBA0E-A051-DC6D-F095-7A5E43AE8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584925</xdr:colOff>
      <xdr:row>7</xdr:row>
      <xdr:rowOff>150904</xdr:rowOff>
    </xdr:from>
    <xdr:to>
      <xdr:col>8</xdr:col>
      <xdr:colOff>214109</xdr:colOff>
      <xdr:row>22</xdr:row>
      <xdr:rowOff>150905</xdr:rowOff>
    </xdr:to>
    <xdr:graphicFrame macro="">
      <xdr:nvGraphicFramePr>
        <xdr:cNvPr id="2" name="Chart 1">
          <a:extLst>
            <a:ext uri="{FF2B5EF4-FFF2-40B4-BE49-F238E27FC236}">
              <a16:creationId xmlns:a16="http://schemas.microsoft.com/office/drawing/2014/main" id="{8C015998-8EBC-1ECE-77A0-EAFFE672C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613410</xdr:colOff>
      <xdr:row>5</xdr:row>
      <xdr:rowOff>129540</xdr:rowOff>
    </xdr:from>
    <xdr:to>
      <xdr:col>5</xdr:col>
      <xdr:colOff>323850</xdr:colOff>
      <xdr:row>20</xdr:row>
      <xdr:rowOff>129540</xdr:rowOff>
    </xdr:to>
    <xdr:graphicFrame macro="">
      <xdr:nvGraphicFramePr>
        <xdr:cNvPr id="2" name="Chart 1">
          <a:extLst>
            <a:ext uri="{FF2B5EF4-FFF2-40B4-BE49-F238E27FC236}">
              <a16:creationId xmlns:a16="http://schemas.microsoft.com/office/drawing/2014/main" id="{21DA73C5-6FF0-9A4E-772C-108D675A7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zic" refreshedDate="46026.713195254626" createdVersion="8" refreshedVersion="8" minRefreshableVersion="3" recordCount="850" xr:uid="{720D7EE1-D546-41B4-87DF-FFC72347E490}">
  <cacheSource type="worksheet">
    <worksheetSource name="Table2"/>
  </cacheSource>
  <cacheFields count="19">
    <cacheField name="Product ID" numFmtId="1">
      <sharedItems containsSemiMixedTypes="0" containsString="0" containsNumber="1" containsInteger="1" minValue="1001" maxValue="1100" count="100">
        <n v="1089"/>
        <n v="1098"/>
        <n v="1096"/>
        <n v="1024"/>
        <n v="1094"/>
        <n v="1001"/>
        <n v="1074"/>
        <n v="1092"/>
        <n v="1035"/>
        <n v="1099"/>
        <n v="1026"/>
        <n v="1057"/>
        <n v="1006"/>
        <n v="1076"/>
        <n v="1078"/>
        <n v="1036"/>
        <n v="1043"/>
        <n v="1058"/>
        <n v="1055"/>
        <n v="1023"/>
        <n v="1073"/>
        <n v="1070"/>
        <n v="1033"/>
        <n v="1005"/>
        <n v="1032"/>
        <n v="1009"/>
        <n v="1068"/>
        <n v="1084"/>
        <n v="1012"/>
        <n v="1065"/>
        <n v="1046"/>
        <n v="1100"/>
        <n v="1002"/>
        <n v="1085"/>
        <n v="1061"/>
        <n v="1086"/>
        <n v="1062"/>
        <n v="1048"/>
        <n v="1004"/>
        <n v="1093"/>
        <n v="1039"/>
        <n v="1051"/>
        <n v="1021"/>
        <n v="1069"/>
        <n v="1022"/>
        <n v="1053"/>
        <n v="1044"/>
        <n v="1056"/>
        <n v="1072"/>
        <n v="1095"/>
        <n v="1090"/>
        <n v="1087"/>
        <n v="1027"/>
        <n v="1047"/>
        <n v="1030"/>
        <n v="1020"/>
        <n v="1038"/>
        <n v="1015"/>
        <n v="1041"/>
        <n v="1054"/>
        <n v="1025"/>
        <n v="1017"/>
        <n v="1060"/>
        <n v="1050"/>
        <n v="1028"/>
        <n v="1029"/>
        <n v="1019"/>
        <n v="1067"/>
        <n v="1097"/>
        <n v="1003"/>
        <n v="1018"/>
        <n v="1008"/>
        <n v="1014"/>
        <n v="1045"/>
        <n v="1013"/>
        <n v="1042"/>
        <n v="1091"/>
        <n v="1016"/>
        <n v="1052"/>
        <n v="1088"/>
        <n v="1066"/>
        <n v="1034"/>
        <n v="1010"/>
        <n v="1077"/>
        <n v="1080"/>
        <n v="1064"/>
        <n v="1007"/>
        <n v="1083"/>
        <n v="1071"/>
        <n v="1040"/>
        <n v="1049"/>
        <n v="1082"/>
        <n v="1059"/>
        <n v="1079"/>
        <n v="1037"/>
        <n v="1063"/>
        <n v="1075"/>
        <n v="1081"/>
        <n v="1011"/>
        <n v="1031"/>
      </sharedItems>
    </cacheField>
    <cacheField name="Sales Date" numFmtId="14">
      <sharedItems containsSemiMixedTypes="0" containsNonDate="0" containsDate="1" containsString="0" minDate="2023-01-01T00:00:00" maxDate="2024-01-02T00:00:00"/>
    </cacheField>
    <cacheField name="Month" numFmtId="0">
      <sharedItems/>
    </cacheField>
    <cacheField name="Year" numFmtId="1">
      <sharedItems containsSemiMixedTypes="0" containsString="0" containsNumber="1" containsInteger="1" minValue="2023" maxValue="2024"/>
    </cacheField>
    <cacheField name="Sales Rep" numFmtId="0">
      <sharedItems/>
    </cacheField>
    <cacheField name="Region" numFmtId="0">
      <sharedItems/>
    </cacheField>
    <cacheField name="Sales Amount" numFmtId="1">
      <sharedItems containsSemiMixedTypes="0" containsString="0" containsNumber="1" minValue="106.47" maxValue="9989.0400000000009"/>
    </cacheField>
    <cacheField name="Quantity sold" numFmtId="1">
      <sharedItems containsSemiMixedTypes="0" containsString="0" containsNumber="1" containsInteger="1" minValue="1" maxValue="49"/>
    </cacheField>
    <cacheField name="Product Category" numFmtId="1">
      <sharedItems count="4">
        <s v="Furniture"/>
        <s v="Clothing"/>
        <s v="Electronics"/>
        <s v="Food"/>
      </sharedItems>
    </cacheField>
    <cacheField name="Unit Cost" numFmtId="1">
      <sharedItems containsSemiMixedTypes="0" containsString="0" containsNumber="1" minValue="61.5" maxValue="4995.3"/>
    </cacheField>
    <cacheField name="unitprice" numFmtId="1">
      <sharedItems containsSemiMixedTypes="0" containsString="0" containsNumber="1" minValue="167.12" maxValue="5402.28"/>
    </cacheField>
    <cacheField name="Customer type" numFmtId="1">
      <sharedItems/>
    </cacheField>
    <cacheField name="discount" numFmtId="2">
      <sharedItems containsSemiMixedTypes="0" containsString="0" containsNumber="1" minValue="0" maxValue="0.3" count="31">
        <n v="0.12"/>
        <n v="0.27"/>
        <n v="0.15"/>
        <n v="0.01"/>
        <n v="0.26"/>
        <n v="0.16"/>
        <n v="0.19"/>
        <n v="0.2"/>
        <n v="0.22"/>
        <n v="0.13"/>
        <n v="0.04"/>
        <n v="0.06"/>
        <n v="0.24"/>
        <n v="0.3"/>
        <n v="0.18"/>
        <n v="0.03"/>
        <n v="0.21"/>
        <n v="0.23"/>
        <n v="0.28000000000000003"/>
        <n v="0.02"/>
        <n v="0.25"/>
        <n v="0.28999999999999998"/>
        <n v="7.0000000000000007E-2"/>
        <n v="0.08"/>
        <n v="0.14000000000000001"/>
        <n v="0.09"/>
        <n v="0.17"/>
        <n v="0.11"/>
        <n v="0.05"/>
        <n v="0.1"/>
        <n v="0"/>
      </sharedItems>
    </cacheField>
    <cacheField name="Payment Method" numFmtId="2">
      <sharedItems/>
    </cacheField>
    <cacheField name="Sales Channel" numFmtId="2">
      <sharedItems/>
    </cacheField>
    <cacheField name="Revenue" numFmtId="2">
      <sharedItems containsSemiMixedTypes="0" containsString="0" containsNumber="1" minValue="154.16140000000001" maxValue="249625.88639999999"/>
    </cacheField>
    <cacheField name="cost" numFmtId="2">
      <sharedItems containsSemiMixedTypes="0" containsString="0" containsNumber="1" minValue="172.59" maxValue="235808.09"/>
    </cacheField>
    <cacheField name="profit" numFmtId="2">
      <sharedItems containsSemiMixedTypes="0" containsString="0" containsNumber="1" minValue="-54935.73000000001" maxValue="20832.446399999986"/>
    </cacheField>
    <cacheField name="profit margin" numFmtId="2">
      <sharedItems containsSemiMixedTypes="0" containsString="0" containsNumber="1" minValue="-0.4022957970414856" maxValue="0.818089403707765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zic" refreshedDate="46027.591412268521" createdVersion="8" refreshedVersion="8" minRefreshableVersion="3" recordCount="938" xr:uid="{45CB570D-6E84-4A61-944A-2A5A4A9440AD}">
  <cacheSource type="worksheet">
    <worksheetSource ref="A1:T1048576" sheet="Clean data"/>
  </cacheSource>
  <cacheFields count="20">
    <cacheField name="Product ID" numFmtId="0">
      <sharedItems containsString="0" containsBlank="1" containsNumber="1" containsInteger="1" minValue="1001" maxValue="1100"/>
    </cacheField>
    <cacheField name="Sales Date" numFmtId="0">
      <sharedItems containsNonDate="0" containsDate="1" containsString="0" containsBlank="1" minDate="2023-01-01T00:00:00" maxDate="2024-01-02T00:00:00"/>
    </cacheField>
    <cacheField name="Month" numFmtId="0">
      <sharedItems containsBlank="1"/>
    </cacheField>
    <cacheField name="Year" numFmtId="0">
      <sharedItems containsString="0" containsBlank="1" containsNumber="1" containsInteger="1" minValue="2023" maxValue="2024"/>
    </cacheField>
    <cacheField name="Sales Rep" numFmtId="0">
      <sharedItems containsBlank="1" count="6">
        <s v="Eve"/>
        <s v="Bob"/>
        <s v="Charlie"/>
        <s v="David"/>
        <s v="Alice"/>
        <m/>
      </sharedItems>
    </cacheField>
    <cacheField name="Region" numFmtId="0">
      <sharedItems containsBlank="1" count="5">
        <s v="North"/>
        <s v="South"/>
        <s v="West"/>
        <s v="East"/>
        <m/>
      </sharedItems>
    </cacheField>
    <cacheField name="Sales Amount" numFmtId="0">
      <sharedItems containsString="0" containsBlank="1" containsNumber="1" minValue="106.47" maxValue="9989.0400000000009"/>
    </cacheField>
    <cacheField name="Quantity sold" numFmtId="0">
      <sharedItems containsString="0" containsBlank="1" containsNumber="1" containsInteger="1" minValue="1" maxValue="49"/>
    </cacheField>
    <cacheField name="Product Category" numFmtId="0">
      <sharedItems containsBlank="1"/>
    </cacheField>
    <cacheField name="Unit Cost" numFmtId="0">
      <sharedItems containsString="0" containsBlank="1" containsNumber="1" minValue="61.5" maxValue="4995.3"/>
    </cacheField>
    <cacheField name="unitprice" numFmtId="0">
      <sharedItems containsString="0" containsBlank="1" containsNumber="1" minValue="167.12" maxValue="5402.28"/>
    </cacheField>
    <cacheField name="Customer type" numFmtId="0">
      <sharedItems containsBlank="1"/>
    </cacheField>
    <cacheField name="Discount band" numFmtId="0">
      <sharedItems containsBlank="1"/>
    </cacheField>
    <cacheField name="discount" numFmtId="10">
      <sharedItems containsString="0" containsBlank="1" containsNumber="1" minValue="0" maxValue="0.3"/>
    </cacheField>
    <cacheField name="Payment Method" numFmtId="0">
      <sharedItems containsBlank="1"/>
    </cacheField>
    <cacheField name="Sales Channel" numFmtId="0">
      <sharedItems containsBlank="1" count="3">
        <s v="Retail"/>
        <s v="Online"/>
        <m/>
      </sharedItems>
    </cacheField>
    <cacheField name="Revenue" numFmtId="0">
      <sharedItems containsString="0" containsBlank="1" containsNumber="1" minValue="154.16140000000001" maxValue="249625.88639999999"/>
    </cacheField>
    <cacheField name="cost" numFmtId="0">
      <sharedItems containsString="0" containsBlank="1" containsNumber="1" minValue="172.59" maxValue="235808.09"/>
    </cacheField>
    <cacheField name="profit" numFmtId="0">
      <sharedItems containsString="0" containsBlank="1" containsNumber="1" minValue="-54935.73000000001" maxValue="20832.446399999986"/>
    </cacheField>
    <cacheField name="profit margin" numFmtId="0">
      <sharedItems containsString="0" containsBlank="1" containsNumber="1" minValue="-0.4022957970414856" maxValue="0.818089403707765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zic" refreshedDate="46027.639924305557" backgroundQuery="1" createdVersion="8" refreshedVersion="8" minRefreshableVersion="3" recordCount="0" supportSubquery="1" supportAdvancedDrill="1" xr:uid="{28B2E2BB-63A9-439A-B2CE-71BCEC69854A}">
  <cacheSource type="external" connectionId="1"/>
  <cacheFields count="5">
    <cacheField name="[Range].[Discount band].[Discount band]" caption="Discount band" numFmtId="0" hierarchy="12" level="1">
      <sharedItems count="3">
        <s v="0-10%"/>
        <s v="11-20%"/>
        <s v="21-30%"/>
      </sharedItems>
    </cacheField>
    <cacheField name="[Measures].[Sum of Quantity sold]" caption="Sum of Quantity sold" numFmtId="0" hierarchy="52" level="32767"/>
    <cacheField name="[Measures].[Sum of Revenue 2]" caption="Sum of Revenue 2" numFmtId="0" hierarchy="47" level="32767"/>
    <cacheField name="[Measures].[Average of profit margin 2]" caption="Average of profit margin 2" numFmtId="0" hierarchy="50" level="32767"/>
    <cacheField name="[Table2].[Month].[Month]" caption="Month" numFmtId="0" hierarchy="22" level="1">
      <sharedItems containsSemiMixedTypes="0" containsNonDate="0" containsString="0"/>
    </cacheField>
  </cacheFields>
  <cacheHierarchies count="53">
    <cacheHierarchy uniqueName="[Range].[Product ID]" caption="Product ID" attribute="1" defaultMemberUniqueName="[Range].[Product ID].[All]" allUniqueName="[Range].[Product ID].[All]" dimensionUniqueName="[Range]" displayFolder="" count="0" memberValueDatatype="20" unbalanced="0"/>
    <cacheHierarchy uniqueName="[Range].[Sales Date]" caption="Sales Date" attribute="1" time="1" defaultMemberUniqueName="[Range].[Sales Date].[All]" allUniqueName="[Range].[Sales 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Sales Rep]" caption="Sales Rep" attribute="1" defaultMemberUniqueName="[Range].[Sales Rep].[All]" allUniqueName="[Range].[Sales Rep].[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Quantity sold]" caption="Quantity sold" attribute="1" defaultMemberUniqueName="[Range].[Quantity sold].[All]" allUniqueName="[Range].[Quantity sold].[All]" dimensionUniqueName="[Range]" displayFolder="" count="0" memberValueDatatype="2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Unit Cost]" caption="Unit Cost" attribute="1" defaultMemberUniqueName="[Range].[Unit Cost].[All]" allUniqueName="[Range].[Unit 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Discount band]" caption="Discount band" attribute="1" defaultMemberUniqueName="[Range].[Discount band].[All]" allUniqueName="[Range].[Discount band].[All]" dimensionUniqueName="[Range]" displayFolder="" count="2" memberValueDatatype="130" unbalanced="0">
      <fieldsUsage count="2">
        <fieldUsage x="-1"/>
        <fieldUsage x="0"/>
      </fieldsUsage>
    </cacheHierarchy>
    <cacheHierarchy uniqueName="[Range].[discount]" caption="discount" attribute="1" defaultMemberUniqueName="[Range].[discount].[All]" allUniqueName="[Range].[discount].[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Table2].[Product ID]" caption="Product ID" attribute="1" defaultMemberUniqueName="[Table2].[Product ID].[All]" allUniqueName="[Table2].[Product ID].[All]" dimensionUniqueName="[Table2]" displayFolder="" count="0" memberValueDatatype="20" unbalanced="0"/>
    <cacheHierarchy uniqueName="[Table2].[Sales Date]" caption="Sales Date" attribute="1" time="1" defaultMemberUniqueName="[Table2].[Sales Date].[All]" allUniqueName="[Table2].[Sales 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4"/>
      </fieldsUsage>
    </cacheHierarchy>
    <cacheHierarchy uniqueName="[Table2].[Year]" caption="Year" attribute="1" defaultMemberUniqueName="[Table2].[Year].[All]" allUniqueName="[Table2].[Year].[All]" dimensionUniqueName="[Table2]" displayFolder="" count="0" memberValueDatatype="20" unbalanced="0"/>
    <cacheHierarchy uniqueName="[Table2].[Sales Rep]" caption="Sales Rep" attribute="1" defaultMemberUniqueName="[Table2].[Sales Rep].[All]" allUniqueName="[Table2].[Sales Rep].[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Sales Amount]" caption="Sales Amount" attribute="1" defaultMemberUniqueName="[Table2].[Sales Amount].[All]" allUniqueName="[Table2].[Sales Amount].[All]" dimensionUniqueName="[Table2]" displayFolder="" count="0" memberValueDatatype="5" unbalanced="0"/>
    <cacheHierarchy uniqueName="[Table2].[Quantity sold]" caption="Quantity sold" attribute="1" defaultMemberUniqueName="[Table2].[Quantity sold].[All]" allUniqueName="[Table2].[Quantity sold].[All]" dimensionUniqueName="[Table2]" displayFolder="" count="0" memberValueDatatype="2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Unit Cost]" caption="Unit Cost" attribute="1" defaultMemberUniqueName="[Table2].[Unit Cost].[All]" allUniqueName="[Table2].[Unit Cost].[All]" dimensionUniqueName="[Table2]" displayFolder="" count="0" memberValueDatatype="5" unbalanced="0"/>
    <cacheHierarchy uniqueName="[Table2].[unitprice]" caption="unitprice" attribute="1" defaultMemberUniqueName="[Table2].[unitprice].[All]" allUniqueName="[Table2].[unitprice].[All]" dimensionUniqueName="[Table2]" displayFolder="" count="0" memberValueDatatype="5"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Sales Channel]" caption="Sales Channel" attribute="1" defaultMemberUniqueName="[Table2].[Sales Channel].[All]" allUniqueName="[Table2].[Sales Channel].[All]" dimensionUniqueName="[Table2]" displayFolder="" count="2"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cost]" caption="cost" attribute="1" defaultMemberUniqueName="[Table2].[cost].[All]" allUniqueName="[Table2].[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 margin]" caption="profit margin" attribute="1" defaultMemberUniqueName="[Table2].[profit margin].[All]" allUniqueName="[Table2].[profit margin].[All]" dimensionUniqueName="[Table2]" displayFolder="" count="0" memberValueDatatype="5"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2"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Table2" count="0" hidden="1">
      <extLst>
        <ext xmlns:x15="http://schemas.microsoft.com/office/spreadsheetml/2010/11/main" uri="{B97F6D7D-B522-45F9-BDA1-12C45D357490}">
          <x15:cacheHierarchy aggregatedColumn="38"/>
        </ext>
      </extLst>
    </cacheHierarchy>
    <cacheHierarchy uniqueName="[Measures].[Average of profit margin]" caption="Average of profit margin" measure="1" displayFolder="" measureGroup="Table2"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Range"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ofit 2]" caption="Sum of profit 2" measure="1" displayFolder="" measureGroup="Range" count="0" hidden="1">
      <extLst>
        <ext xmlns:x15="http://schemas.microsoft.com/office/spreadsheetml/2010/11/main" uri="{B97F6D7D-B522-45F9-BDA1-12C45D357490}">
          <x15:cacheHierarchy aggregatedColumn="18"/>
        </ext>
      </extLst>
    </cacheHierarchy>
    <cacheHierarchy uniqueName="[Measures].[Sum of profit margin 2]" caption="Sum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Average of profit margin 2]" caption="Average of profit margin 2" measure="1" displayFolder="" measureGroup="Range"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32"/>
        </ext>
      </extLst>
    </cacheHierarchy>
    <cacheHierarchy uniqueName="[Measures].[Sum of Quantity sold]" caption="Sum of Quantity sold"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zic" refreshedDate="46027.640120949072" backgroundQuery="1" createdVersion="8" refreshedVersion="8" minRefreshableVersion="3" recordCount="0" supportSubquery="1" supportAdvancedDrill="1" xr:uid="{1FB13F7C-5765-421B-8F83-BB91969C09E5}">
  <cacheSource type="external" connectionId="1"/>
  <cacheFields count="4">
    <cacheField name="[Range].[Discount band].[Discount band]" caption="Discount band" numFmtId="0" hierarchy="12" level="1">
      <sharedItems count="3">
        <s v="0-10%"/>
        <s v="11-20%"/>
        <s v="21-30%"/>
      </sharedItems>
    </cacheField>
    <cacheField name="[Measures].[Sum of Revenue 2]" caption="Sum of Revenue 2" numFmtId="0" hierarchy="47" level="32767"/>
    <cacheField name="[Measures].[Sum of profit 2]" caption="Sum of profit 2" numFmtId="0" hierarchy="48" level="32767"/>
    <cacheField name="[Measures].[Average of profit margin 2]" caption="Average of profit margin 2" numFmtId="0" hierarchy="50" level="32767"/>
  </cacheFields>
  <cacheHierarchies count="53">
    <cacheHierarchy uniqueName="[Range].[Product ID]" caption="Product ID" attribute="1" defaultMemberUniqueName="[Range].[Product ID].[All]" allUniqueName="[Range].[Product ID].[All]" dimensionUniqueName="[Range]" displayFolder="" count="2" memberValueDatatype="20" unbalanced="0"/>
    <cacheHierarchy uniqueName="[Range].[Sales Date]" caption="Sales Date" attribute="1" time="1" defaultMemberUniqueName="[Range].[Sales Date].[All]" allUniqueName="[Range].[Sales 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Sales Rep]" caption="Sales Rep" attribute="1" defaultMemberUniqueName="[Range].[Sales Rep].[All]" allUniqueName="[Range].[Sales Re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 Amount]" caption="Sales Amount" attribute="1" defaultMemberUniqueName="[Range].[Sales Amount].[All]" allUniqueName="[Range].[Sales Amount].[All]" dimensionUniqueName="[Range]" displayFolder="" count="2" memberValueDatatype="5" unbalanced="0"/>
    <cacheHierarchy uniqueName="[Range].[Quantity sold]" caption="Quantity sold" attribute="1" defaultMemberUniqueName="[Range].[Quantity sold].[All]" allUniqueName="[Range].[Quantity sold].[All]" dimensionUniqueName="[Range]" displayFolder="" count="2"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Unit Cost]" caption="Unit Cost" attribute="1" defaultMemberUniqueName="[Range].[Unit Cost].[All]" allUniqueName="[Range].[Unit Cost].[All]" dimensionUniqueName="[Range]" displayFolder="" count="2" memberValueDatatype="5" unbalanced="0"/>
    <cacheHierarchy uniqueName="[Range].[unitprice]" caption="unitprice" attribute="1" defaultMemberUniqueName="[Range].[unitprice].[All]" allUniqueName="[Range].[unitprice].[All]" dimensionUniqueName="[Range]" displayFolder="" count="2" memberValueDatatype="5"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Discount band]" caption="Discount band" attribute="1" defaultMemberUniqueName="[Range].[Discount band].[All]" allUniqueName="[Range].[Discount band].[All]" dimensionUniqueName="[Range]" displayFolder="" count="2" memberValueDatatype="130" unbalanced="0">
      <fieldsUsage count="2">
        <fieldUsage x="-1"/>
        <fieldUsage x="0"/>
      </fieldsUsage>
    </cacheHierarchy>
    <cacheHierarchy uniqueName="[Range].[discount]" caption="discount" attribute="1" defaultMemberUniqueName="[Range].[discount].[All]" allUniqueName="[Range].[discount].[All]" dimensionUniqueName="[Range]" displayFolder="" count="2" memberValueDatatype="5"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Sales Channel]" caption="Sales Channel" attribute="1" defaultMemberUniqueName="[Range].[Sales Channel].[All]" allUniqueName="[Range].[Sales Channel].[All]" dimensionUniqueName="[Range]" displayFolder="" count="2" memberValueDatatype="130" unbalanced="0"/>
    <cacheHierarchy uniqueName="[Range].[Revenue]" caption="Revenue" attribute="1" defaultMemberUniqueName="[Range].[Revenue].[All]" allUniqueName="[Range].[Revenue].[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profit margin]" caption="profit margin" attribute="1" defaultMemberUniqueName="[Range].[profit margin].[All]" allUniqueName="[Range].[profit margin].[All]" dimensionUniqueName="[Range]" displayFolder="" count="2" memberValueDatatype="5" unbalanced="0"/>
    <cacheHierarchy uniqueName="[Table2].[Product ID]" caption="Product ID" attribute="1" defaultMemberUniqueName="[Table2].[Product ID].[All]" allUniqueName="[Table2].[Product ID].[All]" dimensionUniqueName="[Table2]" displayFolder="" count="2" memberValueDatatype="20" unbalanced="0"/>
    <cacheHierarchy uniqueName="[Table2].[Sales Date]" caption="Sales Date" attribute="1" time="1" defaultMemberUniqueName="[Table2].[Sales Date].[All]" allUniqueName="[Table2].[Sales Date].[All]" dimensionUniqueName="[Table2]" displayFolder="" count="2" memberValueDatatype="7" unbalanced="0"/>
    <cacheHierarchy uniqueName="[Table2].[Month]" caption="Month" attribute="1" defaultMemberUniqueName="[Table2].[Month].[All]" allUniqueName="[Table2].[Month].[All]" dimensionUniqueName="[Table2]" displayFolder="" count="2" memberValueDatatype="130" unbalanced="0"/>
    <cacheHierarchy uniqueName="[Table2].[Year]" caption="Year" attribute="1" defaultMemberUniqueName="[Table2].[Year].[All]" allUniqueName="[Table2].[Year].[All]" dimensionUniqueName="[Table2]" displayFolder="" count="2" memberValueDatatype="20" unbalanced="0"/>
    <cacheHierarchy uniqueName="[Table2].[Sales Rep]" caption="Sales Rep" attribute="1" defaultMemberUniqueName="[Table2].[Sales Rep].[All]" allUniqueName="[Table2].[Sales Rep].[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Sales Amount]" caption="Sales Amount" attribute="1" defaultMemberUniqueName="[Table2].[Sales Amount].[All]" allUniqueName="[Table2].[Sales Amount].[All]" dimensionUniqueName="[Table2]" displayFolder="" count="2" memberValueDatatype="5" unbalanced="0"/>
    <cacheHierarchy uniqueName="[Table2].[Quantity sold]" caption="Quantity sold" attribute="1" defaultMemberUniqueName="[Table2].[Quantity sold].[All]" allUniqueName="[Table2].[Quantity sold].[All]" dimensionUniqueName="[Table2]" displayFolder="" count="2" memberValueDatatype="2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Unit Cost]" caption="Unit Cost" attribute="1" defaultMemberUniqueName="[Table2].[Unit Cost].[All]" allUniqueName="[Table2].[Unit Cost].[All]" dimensionUniqueName="[Table2]" displayFolder="" count="2" memberValueDatatype="5" unbalanced="0"/>
    <cacheHierarchy uniqueName="[Table2].[unitprice]" caption="unitprice" attribute="1" defaultMemberUniqueName="[Table2].[unitprice].[All]" allUniqueName="[Table2].[unitprice].[All]" dimensionUniqueName="[Table2]" displayFolder="" count="2" memberValueDatatype="5" unbalanced="0"/>
    <cacheHierarchy uniqueName="[Table2].[Customer type]" caption="Customer type" attribute="1" defaultMemberUniqueName="[Table2].[Customer type].[All]" allUniqueName="[Table2].[Customer type].[All]" dimensionUniqueName="[Table2]" displayFolder="" count="2" memberValueDatatype="130" unbalanced="0"/>
    <cacheHierarchy uniqueName="[Table2].[discount]" caption="discount" attribute="1" defaultMemberUniqueName="[Table2].[discount].[All]" allUniqueName="[Table2].[discount].[All]" dimensionUniqueName="[Table2]" displayFolder="" count="2"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Sales Channel]" caption="Sales Channel" attribute="1" defaultMemberUniqueName="[Table2].[Sales Channel].[All]" allUniqueName="[Table2].[Sales Channel].[All]" dimensionUniqueName="[Table2]" displayFolder="" count="2" memberValueDatatype="130" unbalanced="0"/>
    <cacheHierarchy uniqueName="[Table2].[Revenue]" caption="Revenue" attribute="1" defaultMemberUniqueName="[Table2].[Revenue].[All]" allUniqueName="[Table2].[Revenue].[All]" dimensionUniqueName="[Table2]" displayFolder="" count="2" memberValueDatatype="5" unbalanced="0"/>
    <cacheHierarchy uniqueName="[Table2].[cost]" caption="cost" attribute="1" defaultMemberUniqueName="[Table2].[cost].[All]" allUniqueName="[Table2].[cost].[All]" dimensionUniqueName="[Table2]" displayFolder="" count="2" memberValueDatatype="5" unbalanced="0"/>
    <cacheHierarchy uniqueName="[Table2].[profit]" caption="profit" attribute="1" defaultMemberUniqueName="[Table2].[profit].[All]" allUniqueName="[Table2].[profit].[All]" dimensionUniqueName="[Table2]" displayFolder="" count="2" memberValueDatatype="5" unbalanced="0"/>
    <cacheHierarchy uniqueName="[Table2].[profit margin]" caption="profit margin" attribute="1" defaultMemberUniqueName="[Table2].[profit margin].[All]" allUniqueName="[Table2].[profit margin].[All]" dimensionUniqueName="[Table2]" displayFolder="" count="2" memberValueDatatype="5"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2"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Table2" count="0" hidden="1">
      <extLst>
        <ext xmlns:x15="http://schemas.microsoft.com/office/spreadsheetml/2010/11/main" uri="{B97F6D7D-B522-45F9-BDA1-12C45D357490}">
          <x15:cacheHierarchy aggregatedColumn="38"/>
        </ext>
      </extLst>
    </cacheHierarchy>
    <cacheHierarchy uniqueName="[Measures].[Average of profit margin]" caption="Average of profit margin" measure="1" displayFolder="" measureGroup="Table2"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2]" caption="Sum of profit 2" measure="1" displayFolder="" measureGroup="Range"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margin 2]" caption="Sum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Average of profit margin 2]" caption="Average of profit margin 2" measure="1" displayFolder="" measureGroup="Range"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32"/>
        </ext>
      </extLst>
    </cacheHierarchy>
    <cacheHierarchy uniqueName="[Measures].[Sum of Quantity sold]" caption="Sum of Quantity sold"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zic" refreshedDate="46027.640121875003" backgroundQuery="1" createdVersion="8" refreshedVersion="8" minRefreshableVersion="3" recordCount="0" supportSubquery="1" supportAdvancedDrill="1" xr:uid="{059994C5-5E71-48A2-9F57-D5872D6DEF6C}">
  <cacheSource type="external" connectionId="1"/>
  <cacheFields count="4">
    <cacheField name="[Table2].[Product Category].[Product Category]" caption="Product Category" numFmtId="0" hierarchy="28" level="1">
      <sharedItems count="4">
        <s v="Clothing"/>
        <s v="Electronics"/>
        <s v="Food"/>
        <s v="Furniture"/>
      </sharedItems>
    </cacheField>
    <cacheField name="[Measures].[Sum of profit]" caption="Sum of profit" numFmtId="0" hierarchy="43" level="32767"/>
    <cacheField name="[Measures].[Sum of Revenue]" caption="Sum of Revenue" numFmtId="0" hierarchy="44" level="32767"/>
    <cacheField name="[Range].[Discount band].[Discount band]" caption="Discount band" numFmtId="0" hierarchy="12" level="1">
      <sharedItems containsSemiMixedTypes="0" containsNonDate="0" containsString="0"/>
    </cacheField>
  </cacheFields>
  <cacheHierarchies count="53">
    <cacheHierarchy uniqueName="[Range].[Product ID]" caption="Product ID" attribute="1" defaultMemberUniqueName="[Range].[Product ID].[All]" allUniqueName="[Range].[Product ID].[All]" dimensionUniqueName="[Range]" displayFolder="" count="0" memberValueDatatype="20" unbalanced="0"/>
    <cacheHierarchy uniqueName="[Range].[Sales Date]" caption="Sales Date" attribute="1" time="1" defaultMemberUniqueName="[Range].[Sales Date].[All]" allUniqueName="[Range].[Sales 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Sales Rep]" caption="Sales Rep" attribute="1" defaultMemberUniqueName="[Range].[Sales Rep].[All]" allUniqueName="[Range].[Sales Rep].[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Quantity sold]" caption="Quantity sold" attribute="1" defaultMemberUniqueName="[Range].[Quantity sold].[All]" allUniqueName="[Range].[Quantity sold].[All]" dimensionUniqueName="[Range]" displayFolder="" count="0" memberValueDatatype="2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Unit Cost]" caption="Unit Cost" attribute="1" defaultMemberUniqueName="[Range].[Unit Cost].[All]" allUniqueName="[Range].[Unit 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Discount band]" caption="Discount band" attribute="1" defaultMemberUniqueName="[Range].[Discount band].[All]" allUniqueName="[Range].[Discount band].[All]" dimensionUniqueName="[Range]" displayFolder="" count="2" memberValueDatatype="130" unbalanced="0">
      <fieldsUsage count="2">
        <fieldUsage x="-1"/>
        <fieldUsage x="3"/>
      </fieldsUsage>
    </cacheHierarchy>
    <cacheHierarchy uniqueName="[Range].[discount]" caption="discount" attribute="1" defaultMemberUniqueName="[Range].[discount].[All]" allUniqueName="[Range].[discount].[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Table2].[Product ID]" caption="Product ID" attribute="1" defaultMemberUniqueName="[Table2].[Product ID].[All]" allUniqueName="[Table2].[Product ID].[All]" dimensionUniqueName="[Table2]" displayFolder="" count="0" memberValueDatatype="20" unbalanced="0"/>
    <cacheHierarchy uniqueName="[Table2].[Sales Date]" caption="Sales Date" attribute="1" time="1" defaultMemberUniqueName="[Table2].[Sales Date].[All]" allUniqueName="[Table2].[Sales 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cacheHierarchy uniqueName="[Table2].[Year]" caption="Year" attribute="1" defaultMemberUniqueName="[Table2].[Year].[All]" allUniqueName="[Table2].[Year].[All]" dimensionUniqueName="[Table2]" displayFolder="" count="0" memberValueDatatype="20" unbalanced="0"/>
    <cacheHierarchy uniqueName="[Table2].[Sales Rep]" caption="Sales Rep" attribute="1" defaultMemberUniqueName="[Table2].[Sales Rep].[All]" allUniqueName="[Table2].[Sales Rep].[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Sales Amount]" caption="Sales Amount" attribute="1" defaultMemberUniqueName="[Table2].[Sales Amount].[All]" allUniqueName="[Table2].[Sales Amount].[All]" dimensionUniqueName="[Table2]" displayFolder="" count="0" memberValueDatatype="5" unbalanced="0"/>
    <cacheHierarchy uniqueName="[Table2].[Quantity sold]" caption="Quantity sold" attribute="1" defaultMemberUniqueName="[Table2].[Quantity sold].[All]" allUniqueName="[Table2].[Quantity sold].[All]" dimensionUniqueName="[Table2]" displayFolder="" count="0" memberValueDatatype="20" unbalanced="0"/>
    <cacheHierarchy uniqueName="[Table2].[Product Category]" caption="Product Category" attribute="1" defaultMemberUniqueName="[Table2].[Product Category].[All]" allUniqueName="[Table2].[Product Category].[All]" dimensionUniqueName="[Table2]" displayFolder="" count="2" memberValueDatatype="130" unbalanced="0">
      <fieldsUsage count="2">
        <fieldUsage x="-1"/>
        <fieldUsage x="0"/>
      </fieldsUsage>
    </cacheHierarchy>
    <cacheHierarchy uniqueName="[Table2].[Unit Cost]" caption="Unit Cost" attribute="1" defaultMemberUniqueName="[Table2].[Unit Cost].[All]" allUniqueName="[Table2].[Unit Cost].[All]" dimensionUniqueName="[Table2]" displayFolder="" count="0" memberValueDatatype="5" unbalanced="0"/>
    <cacheHierarchy uniqueName="[Table2].[unitprice]" caption="unitprice" attribute="1" defaultMemberUniqueName="[Table2].[unitprice].[All]" allUniqueName="[Table2].[unitprice].[All]" dimensionUniqueName="[Table2]" displayFolder="" count="0" memberValueDatatype="5"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Sales Channel]" caption="Sales Channel" attribute="1" defaultMemberUniqueName="[Table2].[Sales Channel].[All]" allUniqueName="[Table2].[Sales Channel].[All]" dimensionUniqueName="[Table2]" displayFolder="" count="2"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cost]" caption="cost" attribute="1" defaultMemberUniqueName="[Table2].[cost].[All]" allUniqueName="[Table2].[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 margin]" caption="profit margin" attribute="1" defaultMemberUniqueName="[Table2].[profit margin].[All]" allUniqueName="[Table2].[profit margin].[All]" dimensionUniqueName="[Table2]" displayFolder="" count="0" memberValueDatatype="5"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2"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able2"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Revenue]" caption="Sum of Revenue" measure="1" displayFolder="" measureGroup="Table2"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Table2" count="0" hidden="1">
      <extLst>
        <ext xmlns:x15="http://schemas.microsoft.com/office/spreadsheetml/2010/11/main" uri="{B97F6D7D-B522-45F9-BDA1-12C45D357490}">
          <x15:cacheHierarchy aggregatedColumn="38"/>
        </ext>
      </extLst>
    </cacheHierarchy>
    <cacheHierarchy uniqueName="[Measures].[Average of profit margin]" caption="Average of profit margin" measure="1" displayFolder="" measureGroup="Table2"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16"/>
        </ext>
      </extLst>
    </cacheHierarchy>
    <cacheHierarchy uniqueName="[Measures].[Sum of profit 2]" caption="Sum of profit 2" measure="1" displayFolder="" measureGroup="Range" count="0" hidden="1">
      <extLst>
        <ext xmlns:x15="http://schemas.microsoft.com/office/spreadsheetml/2010/11/main" uri="{B97F6D7D-B522-45F9-BDA1-12C45D357490}">
          <x15:cacheHierarchy aggregatedColumn="18"/>
        </ext>
      </extLst>
    </cacheHierarchy>
    <cacheHierarchy uniqueName="[Measures].[Sum of profit margin 2]" caption="Sum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Average of profit margin 2]" caption="Average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32"/>
        </ext>
      </extLst>
    </cacheHierarchy>
    <cacheHierarchy uniqueName="[Measures].[Sum of Quantity sold]" caption="Sum of Quantity sold"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zic" refreshedDate="46027.640122800927" backgroundQuery="1" createdVersion="8" refreshedVersion="8" minRefreshableVersion="3" recordCount="0" supportSubquery="1" supportAdvancedDrill="1" xr:uid="{688E3FC1-89B1-4DF9-AC12-1682073007FC}">
  <cacheSource type="external" connectionId="1"/>
  <cacheFields count="5">
    <cacheField name="[Table2].[Year].[Year]" caption="Year" numFmtId="0" hierarchy="23" level="1">
      <sharedItems containsSemiMixedTypes="0" containsString="0" containsNumber="1" containsInteger="1" minValue="2023" maxValue="2023" count="1">
        <n v="2023"/>
      </sharedItems>
      <extLst>
        <ext xmlns:x15="http://schemas.microsoft.com/office/spreadsheetml/2010/11/main" uri="{4F2E5C28-24EA-4eb8-9CBF-B6C8F9C3D259}">
          <x15:cachedUniqueNames>
            <x15:cachedUniqueName index="0" name="[Table2].[Year].&amp;[2023]"/>
          </x15:cachedUniqueNames>
        </ext>
      </extLst>
    </cacheField>
    <cacheField name="[Table2].[Month].[Month]" caption="Month" numFmtId="0" hierarchy="22" level="1">
      <sharedItems count="12">
        <s v="Apr"/>
        <s v="Aug"/>
        <s v="Dec"/>
        <s v="Feb"/>
        <s v="Jan"/>
        <s v="Jul"/>
        <s v="Jun"/>
        <s v="Mar"/>
        <s v="May"/>
        <s v="Nov"/>
        <s v="Oct"/>
        <s v="Sep"/>
      </sharedItems>
    </cacheField>
    <cacheField name="[Measures].[Sum of profit]" caption="Sum of profit" numFmtId="0" hierarchy="43" level="32767"/>
    <cacheField name="[Measures].[Sum of Sales Amount]" caption="Sum of Sales Amount" numFmtId="0" hierarchy="42" level="32767"/>
    <cacheField name="[Range].[Discount band].[Discount band]" caption="Discount band" numFmtId="0" hierarchy="12" level="1">
      <sharedItems containsSemiMixedTypes="0" containsNonDate="0" containsString="0"/>
    </cacheField>
  </cacheFields>
  <cacheHierarchies count="53">
    <cacheHierarchy uniqueName="[Range].[Product ID]" caption="Product ID" attribute="1" defaultMemberUniqueName="[Range].[Product ID].[All]" allUniqueName="[Range].[Product ID].[All]" dimensionUniqueName="[Range]" displayFolder="" count="0" memberValueDatatype="20" unbalanced="0"/>
    <cacheHierarchy uniqueName="[Range].[Sales Date]" caption="Sales Date" attribute="1" time="1" defaultMemberUniqueName="[Range].[Sales Date].[All]" allUniqueName="[Range].[Sales 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Sales Rep]" caption="Sales Rep" attribute="1" defaultMemberUniqueName="[Range].[Sales Rep].[All]" allUniqueName="[Range].[Sales Rep].[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Quantity sold]" caption="Quantity sold" attribute="1" defaultMemberUniqueName="[Range].[Quantity sold].[All]" allUniqueName="[Range].[Quantity sold].[All]" dimensionUniqueName="[Range]" displayFolder="" count="0" memberValueDatatype="2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Unit Cost]" caption="Unit Cost" attribute="1" defaultMemberUniqueName="[Range].[Unit Cost].[All]" allUniqueName="[Range].[Unit 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Discount band]" caption="Discount band" attribute="1" defaultMemberUniqueName="[Range].[Discount band].[All]" allUniqueName="[Range].[Discount band].[All]" dimensionUniqueName="[Range]" displayFolder="" count="2" memberValueDatatype="130" unbalanced="0">
      <fieldsUsage count="2">
        <fieldUsage x="-1"/>
        <fieldUsage x="4"/>
      </fieldsUsage>
    </cacheHierarchy>
    <cacheHierarchy uniqueName="[Range].[discount]" caption="discount" attribute="1" defaultMemberUniqueName="[Range].[discount].[All]" allUniqueName="[Range].[discount].[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Table2].[Product ID]" caption="Product ID" attribute="1" defaultMemberUniqueName="[Table2].[Product ID].[All]" allUniqueName="[Table2].[Product ID].[All]" dimensionUniqueName="[Table2]" displayFolder="" count="0" memberValueDatatype="20" unbalanced="0"/>
    <cacheHierarchy uniqueName="[Table2].[Sales Date]" caption="Sales Date" attribute="1" time="1" defaultMemberUniqueName="[Table2].[Sales Date].[All]" allUniqueName="[Table2].[Sales 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1"/>
      </fieldsUsage>
    </cacheHierarchy>
    <cacheHierarchy uniqueName="[Table2].[Year]" caption="Year" attribute="1" defaultMemberUniqueName="[Table2].[Year].[All]" allUniqueName="[Table2].[Year].[All]" dimensionUniqueName="[Table2]" displayFolder="" count="2" memberValueDatatype="20" unbalanced="0">
      <fieldsUsage count="2">
        <fieldUsage x="-1"/>
        <fieldUsage x="0"/>
      </fieldsUsage>
    </cacheHierarchy>
    <cacheHierarchy uniqueName="[Table2].[Sales Rep]" caption="Sales Rep" attribute="1" defaultMemberUniqueName="[Table2].[Sales Rep].[All]" allUniqueName="[Table2].[Sales Rep].[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Sales Amount]" caption="Sales Amount" attribute="1" defaultMemberUniqueName="[Table2].[Sales Amount].[All]" allUniqueName="[Table2].[Sales Amount].[All]" dimensionUniqueName="[Table2]" displayFolder="" count="0" memberValueDatatype="5" unbalanced="0"/>
    <cacheHierarchy uniqueName="[Table2].[Quantity sold]" caption="Quantity sold" attribute="1" defaultMemberUniqueName="[Table2].[Quantity sold].[All]" allUniqueName="[Table2].[Quantity sold].[All]" dimensionUniqueName="[Table2]" displayFolder="" count="0" memberValueDatatype="2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Unit Cost]" caption="Unit Cost" attribute="1" defaultMemberUniqueName="[Table2].[Unit Cost].[All]" allUniqueName="[Table2].[Unit Cost].[All]" dimensionUniqueName="[Table2]" displayFolder="" count="0" memberValueDatatype="5" unbalanced="0"/>
    <cacheHierarchy uniqueName="[Table2].[unitprice]" caption="unitprice" attribute="1" defaultMemberUniqueName="[Table2].[unitprice].[All]" allUniqueName="[Table2].[unitprice].[All]" dimensionUniqueName="[Table2]" displayFolder="" count="0" memberValueDatatype="5"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Sales Channel]" caption="Sales Channel" attribute="1" defaultMemberUniqueName="[Table2].[Sales Channel].[All]" allUniqueName="[Table2].[Sales Channel].[All]" dimensionUniqueName="[Table2]" displayFolder="" count="2"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cost]" caption="cost" attribute="1" defaultMemberUniqueName="[Table2].[cost].[All]" allUniqueName="[Table2].[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 margin]" caption="profit margin" attribute="1" defaultMemberUniqueName="[Table2].[profit margin].[All]" allUniqueName="[Table2].[profit margin].[All]" dimensionUniqueName="[Table2]" displayFolder="" count="0" memberValueDatatype="5"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2"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Table2"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Table2" count="0" hidden="1">
      <extLst>
        <ext xmlns:x15="http://schemas.microsoft.com/office/spreadsheetml/2010/11/main" uri="{B97F6D7D-B522-45F9-BDA1-12C45D357490}">
          <x15:cacheHierarchy aggregatedColumn="38"/>
        </ext>
      </extLst>
    </cacheHierarchy>
    <cacheHierarchy uniqueName="[Measures].[Average of profit margin]" caption="Average of profit margin" measure="1" displayFolder="" measureGroup="Table2"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16"/>
        </ext>
      </extLst>
    </cacheHierarchy>
    <cacheHierarchy uniqueName="[Measures].[Sum of profit 2]" caption="Sum of profit 2" measure="1" displayFolder="" measureGroup="Range" count="0" hidden="1">
      <extLst>
        <ext xmlns:x15="http://schemas.microsoft.com/office/spreadsheetml/2010/11/main" uri="{B97F6D7D-B522-45F9-BDA1-12C45D357490}">
          <x15:cacheHierarchy aggregatedColumn="18"/>
        </ext>
      </extLst>
    </cacheHierarchy>
    <cacheHierarchy uniqueName="[Measures].[Sum of profit margin 2]" caption="Sum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Average of profit margin 2]" caption="Average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32"/>
        </ext>
      </extLst>
    </cacheHierarchy>
    <cacheHierarchy uniqueName="[Measures].[Sum of Quantity sold]" caption="Sum of Quantity sold"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zic" refreshedDate="46027.640123958336" backgroundQuery="1" createdVersion="8" refreshedVersion="8" minRefreshableVersion="3" recordCount="0" supportSubquery="1" supportAdvancedDrill="1" xr:uid="{10B84957-8597-411E-B09E-6B2BE8EA8408}">
  <cacheSource type="external" connectionId="1"/>
  <cacheFields count="4">
    <cacheField name="[Table2].[Month].[Month]" caption="Month" numFmtId="0" hierarchy="22" level="1">
      <sharedItems count="12">
        <s v="Apr"/>
        <s v="Aug"/>
        <s v="Dec"/>
        <s v="Feb"/>
        <s v="Jan"/>
        <s v="Jul"/>
        <s v="Jun"/>
        <s v="Mar"/>
        <s v="May"/>
        <s v="Nov"/>
        <s v="Oct"/>
        <s v="Sep"/>
      </sharedItems>
    </cacheField>
    <cacheField name="[Table2].[Year].[Year]" caption="Year" numFmtId="0" hierarchy="23" level="1">
      <sharedItems containsSemiMixedTypes="0" containsString="0" containsNumber="1" containsInteger="1" minValue="2023" maxValue="2023" count="1">
        <n v="2023"/>
      </sharedItems>
      <extLst>
        <ext xmlns:x15="http://schemas.microsoft.com/office/spreadsheetml/2010/11/main" uri="{4F2E5C28-24EA-4eb8-9CBF-B6C8F9C3D259}">
          <x15:cachedUniqueNames>
            <x15:cachedUniqueName index="0" name="[Table2].[Year].&amp;[2023]"/>
          </x15:cachedUniqueNames>
        </ext>
      </extLst>
    </cacheField>
    <cacheField name="[Measures].[Sum of Sales Amount]" caption="Sum of Sales Amount" numFmtId="0" hierarchy="42" level="32767"/>
    <cacheField name="[Range].[Discount band].[Discount band]" caption="Discount band" numFmtId="0" hierarchy="12" level="1">
      <sharedItems containsSemiMixedTypes="0" containsNonDate="0" containsString="0"/>
    </cacheField>
  </cacheFields>
  <cacheHierarchies count="53">
    <cacheHierarchy uniqueName="[Range].[Product ID]" caption="Product ID" attribute="1" defaultMemberUniqueName="[Range].[Product ID].[All]" allUniqueName="[Range].[Product ID].[All]" dimensionUniqueName="[Range]" displayFolder="" count="2" memberValueDatatype="20" unbalanced="0"/>
    <cacheHierarchy uniqueName="[Range].[Sales Date]" caption="Sales Date" attribute="1" time="1" defaultMemberUniqueName="[Range].[Sales Date].[All]" allUniqueName="[Range].[Sales 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Sales Rep]" caption="Sales Rep" attribute="1" defaultMemberUniqueName="[Range].[Sales Rep].[All]" allUniqueName="[Range].[Sales Rep].[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Sales Amount]" caption="Sales Amount" attribute="1" defaultMemberUniqueName="[Range].[Sales Amount].[All]" allUniqueName="[Range].[Sales Amount].[All]" dimensionUniqueName="[Range]" displayFolder="" count="2" memberValueDatatype="5" unbalanced="0"/>
    <cacheHierarchy uniqueName="[Range].[Quantity sold]" caption="Quantity sold" attribute="1" defaultMemberUniqueName="[Range].[Quantity sold].[All]" allUniqueName="[Range].[Quantity sold].[All]" dimensionUniqueName="[Range]" displayFolder="" count="2" memberValueDatatype="2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Unit Cost]" caption="Unit Cost" attribute="1" defaultMemberUniqueName="[Range].[Unit Cost].[All]" allUniqueName="[Range].[Unit Cost].[All]" dimensionUniqueName="[Range]" displayFolder="" count="2" memberValueDatatype="5" unbalanced="0"/>
    <cacheHierarchy uniqueName="[Range].[unitprice]" caption="unitprice" attribute="1" defaultMemberUniqueName="[Range].[unitprice].[All]" allUniqueName="[Range].[unitprice].[All]" dimensionUniqueName="[Range]" displayFolder="" count="2" memberValueDatatype="5" unbalanced="0"/>
    <cacheHierarchy uniqueName="[Range].[Customer type]" caption="Customer type" attribute="1" defaultMemberUniqueName="[Range].[Customer type].[All]" allUniqueName="[Range].[Customer type].[All]" dimensionUniqueName="[Range]" displayFolder="" count="2" memberValueDatatype="130" unbalanced="0"/>
    <cacheHierarchy uniqueName="[Range].[Discount band]" caption="Discount band" attribute="1" defaultMemberUniqueName="[Range].[Discount band].[All]" allUniqueName="[Range].[Discount band].[All]" dimensionUniqueName="[Range]" displayFolder="" count="2" memberValueDatatype="130" unbalanced="0">
      <fieldsUsage count="2">
        <fieldUsage x="-1"/>
        <fieldUsage x="3"/>
      </fieldsUsage>
    </cacheHierarchy>
    <cacheHierarchy uniqueName="[Range].[discount]" caption="discount" attribute="1" defaultMemberUniqueName="[Range].[discount].[All]" allUniqueName="[Range].[discount].[All]" dimensionUniqueName="[Range]" displayFolder="" count="2" memberValueDatatype="5"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Sales Channel]" caption="Sales Channel" attribute="1" defaultMemberUniqueName="[Range].[Sales Channel].[All]" allUniqueName="[Range].[Sales Channel].[All]" dimensionUniqueName="[Range]" displayFolder="" count="2" memberValueDatatype="130" unbalanced="0"/>
    <cacheHierarchy uniqueName="[Range].[Revenue]" caption="Revenue" attribute="1" defaultMemberUniqueName="[Range].[Revenue].[All]" allUniqueName="[Range].[Revenue].[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profit margin]" caption="profit margin" attribute="1" defaultMemberUniqueName="[Range].[profit margin].[All]" allUniqueName="[Range].[profit margin].[All]" dimensionUniqueName="[Range]" displayFolder="" count="2" memberValueDatatype="5" unbalanced="0"/>
    <cacheHierarchy uniqueName="[Table2].[Product ID]" caption="Product ID" attribute="1" defaultMemberUniqueName="[Table2].[Product ID].[All]" allUniqueName="[Table2].[Product ID].[All]" dimensionUniqueName="[Table2]" displayFolder="" count="2" memberValueDatatype="20" unbalanced="0"/>
    <cacheHierarchy uniqueName="[Table2].[Sales Date]" caption="Sales Date" attribute="1" time="1" defaultMemberUniqueName="[Table2].[Sales Date].[All]" allUniqueName="[Table2].[Sales Date].[All]" dimensionUniqueName="[Table2]" displayFolder="" count="2" memberValueDatatype="7" unbalanced="0"/>
    <cacheHierarchy uniqueName="[Table2].[Month]" caption="Month" attribute="1" defaultMemberUniqueName="[Table2].[Month].[All]" allUniqueName="[Table2].[Month].[All]" dimensionUniqueName="[Table2]" displayFolder="" count="2" memberValueDatatype="130" unbalanced="0">
      <fieldsUsage count="2">
        <fieldUsage x="-1"/>
        <fieldUsage x="0"/>
      </fieldsUsage>
    </cacheHierarchy>
    <cacheHierarchy uniqueName="[Table2].[Year]" caption="Year" attribute="1" defaultMemberUniqueName="[Table2].[Year].[All]" allUniqueName="[Table2].[Year].[All]" dimensionUniqueName="[Table2]" displayFolder="" count="2" memberValueDatatype="20" unbalanced="0">
      <fieldsUsage count="2">
        <fieldUsage x="-1"/>
        <fieldUsage x="1"/>
      </fieldsUsage>
    </cacheHierarchy>
    <cacheHierarchy uniqueName="[Table2].[Sales Rep]" caption="Sales Rep" attribute="1" defaultMemberUniqueName="[Table2].[Sales Rep].[All]" allUniqueName="[Table2].[Sales Rep].[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Sales Amount]" caption="Sales Amount" attribute="1" defaultMemberUniqueName="[Table2].[Sales Amount].[All]" allUniqueName="[Table2].[Sales Amount].[All]" dimensionUniqueName="[Table2]" displayFolder="" count="2" memberValueDatatype="5" unbalanced="0"/>
    <cacheHierarchy uniqueName="[Table2].[Quantity sold]" caption="Quantity sold" attribute="1" defaultMemberUniqueName="[Table2].[Quantity sold].[All]" allUniqueName="[Table2].[Quantity sold].[All]" dimensionUniqueName="[Table2]" displayFolder="" count="2" memberValueDatatype="2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Unit Cost]" caption="Unit Cost" attribute="1" defaultMemberUniqueName="[Table2].[Unit Cost].[All]" allUniqueName="[Table2].[Unit Cost].[All]" dimensionUniqueName="[Table2]" displayFolder="" count="2" memberValueDatatype="5" unbalanced="0"/>
    <cacheHierarchy uniqueName="[Table2].[unitprice]" caption="unitprice" attribute="1" defaultMemberUniqueName="[Table2].[unitprice].[All]" allUniqueName="[Table2].[unitprice].[All]" dimensionUniqueName="[Table2]" displayFolder="" count="2" memberValueDatatype="5" unbalanced="0"/>
    <cacheHierarchy uniqueName="[Table2].[Customer type]" caption="Customer type" attribute="1" defaultMemberUniqueName="[Table2].[Customer type].[All]" allUniqueName="[Table2].[Customer type].[All]" dimensionUniqueName="[Table2]" displayFolder="" count="2" memberValueDatatype="130" unbalanced="0"/>
    <cacheHierarchy uniqueName="[Table2].[discount]" caption="discount" attribute="1" defaultMemberUniqueName="[Table2].[discount].[All]" allUniqueName="[Table2].[discount].[All]" dimensionUniqueName="[Table2]" displayFolder="" count="2" memberValueDatatype="5" unbalanced="0"/>
    <cacheHierarchy uniqueName="[Table2].[Payment Method]" caption="Payment Method" attribute="1" defaultMemberUniqueName="[Table2].[Payment Method].[All]" allUniqueName="[Table2].[Payment Method].[All]" dimensionUniqueName="[Table2]" displayFolder="" count="2" memberValueDatatype="130" unbalanced="0"/>
    <cacheHierarchy uniqueName="[Table2].[Sales Channel]" caption="Sales Channel" attribute="1" defaultMemberUniqueName="[Table2].[Sales Channel].[All]" allUniqueName="[Table2].[Sales Channel].[All]" dimensionUniqueName="[Table2]" displayFolder="" count="2" memberValueDatatype="130" unbalanced="0"/>
    <cacheHierarchy uniqueName="[Table2].[Revenue]" caption="Revenue" attribute="1" defaultMemberUniqueName="[Table2].[Revenue].[All]" allUniqueName="[Table2].[Revenue].[All]" dimensionUniqueName="[Table2]" displayFolder="" count="2" memberValueDatatype="5" unbalanced="0"/>
    <cacheHierarchy uniqueName="[Table2].[cost]" caption="cost" attribute="1" defaultMemberUniqueName="[Table2].[cost].[All]" allUniqueName="[Table2].[cost].[All]" dimensionUniqueName="[Table2]" displayFolder="" count="2" memberValueDatatype="5" unbalanced="0"/>
    <cacheHierarchy uniqueName="[Table2].[profit]" caption="profit" attribute="1" defaultMemberUniqueName="[Table2].[profit].[All]" allUniqueName="[Table2].[profit].[All]" dimensionUniqueName="[Table2]" displayFolder="" count="2" memberValueDatatype="5" unbalanced="0"/>
    <cacheHierarchy uniqueName="[Table2].[profit margin]" caption="profit margin" attribute="1" defaultMemberUniqueName="[Table2].[profit margin].[All]" allUniqueName="[Table2].[profit margin].[All]" dimensionUniqueName="[Table2]" displayFolder="" count="2" memberValueDatatype="5"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2"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Table2" count="0" hidden="1">
      <extLst>
        <ext xmlns:x15="http://schemas.microsoft.com/office/spreadsheetml/2010/11/main" uri="{B97F6D7D-B522-45F9-BDA1-12C45D357490}">
          <x15:cacheHierarchy aggregatedColumn="38"/>
        </ext>
      </extLst>
    </cacheHierarchy>
    <cacheHierarchy uniqueName="[Measures].[Average of profit margin]" caption="Average of profit margin" measure="1" displayFolder="" measureGroup="Table2"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16"/>
        </ext>
      </extLst>
    </cacheHierarchy>
    <cacheHierarchy uniqueName="[Measures].[Sum of profit 2]" caption="Sum of profit 2" measure="1" displayFolder="" measureGroup="Range" count="0" hidden="1">
      <extLst>
        <ext xmlns:x15="http://schemas.microsoft.com/office/spreadsheetml/2010/11/main" uri="{B97F6D7D-B522-45F9-BDA1-12C45D357490}">
          <x15:cacheHierarchy aggregatedColumn="18"/>
        </ext>
      </extLst>
    </cacheHierarchy>
    <cacheHierarchy uniqueName="[Measures].[Sum of profit margin 2]" caption="Sum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Average of profit margin 2]" caption="Average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32"/>
        </ext>
      </extLst>
    </cacheHierarchy>
    <cacheHierarchy uniqueName="[Measures].[Sum of Quantity sold]" caption="Sum of Quantity sold" measure="1" displayFolder="" measureGroup="Range"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Table2" uniqueName="[Table2]" caption="Table2"/>
  </dimensions>
  <measureGroups count="2">
    <measureGroup name="Range" caption="Range"/>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zic" refreshedDate="46027.635310879632" backgroundQuery="1" createdVersion="3" refreshedVersion="8" minRefreshableVersion="3" recordCount="0" supportSubquery="1" supportAdvancedDrill="1" xr:uid="{D8DA2B2E-6F38-48FA-B3C7-4F9EF693195B}">
  <cacheSource type="external" connectionId="1">
    <extLst>
      <ext xmlns:x14="http://schemas.microsoft.com/office/spreadsheetml/2009/9/main" uri="{F057638F-6D5F-4e77-A914-E7F072B9BCA8}">
        <x14:sourceConnection name="ThisWorkbookDataModel"/>
      </ext>
    </extLst>
  </cacheSource>
  <cacheFields count="0"/>
  <cacheHierarchies count="53">
    <cacheHierarchy uniqueName="[Range].[Product ID]" caption="Product ID" attribute="1" defaultMemberUniqueName="[Range].[Product ID].[All]" allUniqueName="[Range].[Product ID].[All]" dimensionUniqueName="[Range]" displayFolder="" count="0" memberValueDatatype="20" unbalanced="0"/>
    <cacheHierarchy uniqueName="[Range].[Sales Date]" caption="Sales Date" attribute="1" time="1" defaultMemberUniqueName="[Range].[Sales Date].[All]" allUniqueName="[Range].[Sales 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Sales Rep]" caption="Sales Rep" attribute="1" defaultMemberUniqueName="[Range].[Sales Rep].[All]" allUniqueName="[Range].[Sales Rep].[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Sales Amount]" caption="Sales Amount" attribute="1" defaultMemberUniqueName="[Range].[Sales Amount].[All]" allUniqueName="[Range].[Sales Amount].[All]" dimensionUniqueName="[Range]" displayFolder="" count="0" memberValueDatatype="5" unbalanced="0"/>
    <cacheHierarchy uniqueName="[Range].[Quantity sold]" caption="Quantity sold" attribute="1" defaultMemberUniqueName="[Range].[Quantity sold].[All]" allUniqueName="[Range].[Quantity sold].[All]" dimensionUniqueName="[Range]" displayFolder="" count="0" memberValueDatatype="20" unbalanced="0"/>
    <cacheHierarchy uniqueName="[Range].[Product Category]" caption="Product Category" attribute="1" defaultMemberUniqueName="[Range].[Product Category].[All]" allUniqueName="[Range].[Product Category].[All]" dimensionUniqueName="[Range]" displayFolder="" count="0" memberValueDatatype="130" unbalanced="0"/>
    <cacheHierarchy uniqueName="[Range].[Unit Cost]" caption="Unit Cost" attribute="1" defaultMemberUniqueName="[Range].[Unit Cost].[All]" allUniqueName="[Range].[Unit Cost].[All]" dimensionUniqueName="[Range]" displayFolder="" count="0" memberValueDatatype="5" unbalanced="0"/>
    <cacheHierarchy uniqueName="[Range].[unitprice]" caption="unitprice" attribute="1" defaultMemberUniqueName="[Range].[unitprice].[All]" allUniqueName="[Range].[unitprice].[All]" dimensionUniqueName="[Range]" displayFolder="" count="0" memberValueDatatype="5" unbalanced="0"/>
    <cacheHierarchy uniqueName="[Range].[Customer type]" caption="Customer type" attribute="1" defaultMemberUniqueName="[Range].[Customer type].[All]" allUniqueName="[Range].[Customer type].[All]" dimensionUniqueName="[Range]" displayFolder="" count="0" memberValueDatatype="130" unbalanced="0"/>
    <cacheHierarchy uniqueName="[Range].[Discount band]" caption="Discount band" attribute="1" defaultMemberUniqueName="[Range].[Discount band].[All]" allUniqueName="[Range].[Discount band].[All]" dimensionUniqueName="[Range]" displayFolder="" count="2"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Sales Channel]" caption="Sales Channel" attribute="1" defaultMemberUniqueName="[Range].[Sales Channel].[All]" allUniqueName="[Range].[Sales Channel].[All]" dimensionUniqueName="[Range]" displayFolder="" count="0" memberValueDatatype="130" unbalanced="0"/>
    <cacheHierarchy uniqueName="[Range].[Revenue]" caption="Revenue" attribute="1" defaultMemberUniqueName="[Range].[Revenue].[All]" allUniqueName="[Range].[Revenue].[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profit margin]" caption="profit margin" attribute="1" defaultMemberUniqueName="[Range].[profit margin].[All]" allUniqueName="[Range].[profit margin].[All]" dimensionUniqueName="[Range]" displayFolder="" count="0" memberValueDatatype="5" unbalanced="0"/>
    <cacheHierarchy uniqueName="[Table2].[Product ID]" caption="Product ID" attribute="1" defaultMemberUniqueName="[Table2].[Product ID].[All]" allUniqueName="[Table2].[Product ID].[All]" dimensionUniqueName="[Table2]" displayFolder="" count="0" memberValueDatatype="20" unbalanced="0"/>
    <cacheHierarchy uniqueName="[Table2].[Sales Date]" caption="Sales Date" attribute="1" time="1" defaultMemberUniqueName="[Table2].[Sales Date].[All]" allUniqueName="[Table2].[Sales Date].[All]" dimensionUniqueName="[Table2]" displayFolder="" count="0" memberValueDatatype="7" unbalanced="0"/>
    <cacheHierarchy uniqueName="[Table2].[Month]" caption="Month" attribute="1" defaultMemberUniqueName="[Table2].[Month].[All]" allUniqueName="[Table2].[Month].[All]" dimensionUniqueName="[Table2]" displayFolder="" count="2" memberValueDatatype="130" unbalanced="0"/>
    <cacheHierarchy uniqueName="[Table2].[Year]" caption="Year" attribute="1" defaultMemberUniqueName="[Table2].[Year].[All]" allUniqueName="[Table2].[Year].[All]" dimensionUniqueName="[Table2]" displayFolder="" count="0" memberValueDatatype="20" unbalanced="0"/>
    <cacheHierarchy uniqueName="[Table2].[Sales Rep]" caption="Sales Rep" attribute="1" defaultMemberUniqueName="[Table2].[Sales Rep].[All]" allUniqueName="[Table2].[Sales Rep].[All]" dimensionUniqueName="[Table2]" displayFolder="" count="2" memberValueDatatype="130" unbalanced="0"/>
    <cacheHierarchy uniqueName="[Table2].[Region]" caption="Region" attribute="1" defaultMemberUniqueName="[Table2].[Region].[All]" allUniqueName="[Table2].[Region].[All]" dimensionUniqueName="[Table2]" displayFolder="" count="2" memberValueDatatype="130" unbalanced="0"/>
    <cacheHierarchy uniqueName="[Table2].[Sales Amount]" caption="Sales Amount" attribute="1" defaultMemberUniqueName="[Table2].[Sales Amount].[All]" allUniqueName="[Table2].[Sales Amount].[All]" dimensionUniqueName="[Table2]" displayFolder="" count="0" memberValueDatatype="5" unbalanced="0"/>
    <cacheHierarchy uniqueName="[Table2].[Quantity sold]" caption="Quantity sold" attribute="1" defaultMemberUniqueName="[Table2].[Quantity sold].[All]" allUniqueName="[Table2].[Quantity sold].[All]" dimensionUniqueName="[Table2]" displayFolder="" count="0" memberValueDatatype="20" unbalanced="0"/>
    <cacheHierarchy uniqueName="[Table2].[Product Category]" caption="Product Category" attribute="1" defaultMemberUniqueName="[Table2].[Product Category].[All]" allUniqueName="[Table2].[Product Category].[All]" dimensionUniqueName="[Table2]" displayFolder="" count="2" memberValueDatatype="130" unbalanced="0"/>
    <cacheHierarchy uniqueName="[Table2].[Unit Cost]" caption="Unit Cost" attribute="1" defaultMemberUniqueName="[Table2].[Unit Cost].[All]" allUniqueName="[Table2].[Unit Cost].[All]" dimensionUniqueName="[Table2]" displayFolder="" count="0" memberValueDatatype="5" unbalanced="0"/>
    <cacheHierarchy uniqueName="[Table2].[unitprice]" caption="unitprice" attribute="1" defaultMemberUniqueName="[Table2].[unitprice].[All]" allUniqueName="[Table2].[unitprice].[All]" dimensionUniqueName="[Table2]" displayFolder="" count="0" memberValueDatatype="5" unbalanced="0"/>
    <cacheHierarchy uniqueName="[Table2].[Customer type]" caption="Customer type" attribute="1" defaultMemberUniqueName="[Table2].[Customer type].[All]" allUniqueName="[Table2].[Customer type].[All]" dimensionUniqueName="[Table2]" displayFolder="" count="0" memberValueDatatype="130" unbalanced="0"/>
    <cacheHierarchy uniqueName="[Table2].[discount]" caption="discount" attribute="1" defaultMemberUniqueName="[Table2].[discount].[All]" allUniqueName="[Table2].[discount].[All]" dimensionUniqueName="[Table2]" displayFolder="" count="0" memberValueDatatype="5" unbalanced="0"/>
    <cacheHierarchy uniqueName="[Table2].[Payment Method]" caption="Payment Method" attribute="1" defaultMemberUniqueName="[Table2].[Payment Method].[All]" allUniqueName="[Table2].[Payment Method].[All]" dimensionUniqueName="[Table2]" displayFolder="" count="0" memberValueDatatype="130" unbalanced="0"/>
    <cacheHierarchy uniqueName="[Table2].[Sales Channel]" caption="Sales Channel" attribute="1" defaultMemberUniqueName="[Table2].[Sales Channel].[All]" allUniqueName="[Table2].[Sales Channel].[All]" dimensionUniqueName="[Table2]" displayFolder="" count="2"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cost]" caption="cost" attribute="1" defaultMemberUniqueName="[Table2].[cost].[All]" allUniqueName="[Table2].[cost].[All]" dimensionUniqueName="[Table2]" displayFolder="" count="0" memberValueDatatype="5" unbalanced="0"/>
    <cacheHierarchy uniqueName="[Table2].[profit]" caption="profit" attribute="1" defaultMemberUniqueName="[Table2].[profit].[All]" allUniqueName="[Table2].[profit].[All]" dimensionUniqueName="[Table2]" displayFolder="" count="0" memberValueDatatype="5" unbalanced="0"/>
    <cacheHierarchy uniqueName="[Table2].[profit margin]" caption="profit margin" attribute="1" defaultMemberUniqueName="[Table2].[profit margin].[All]" allUniqueName="[Table2].[profit margin].[All]" dimensionUniqueName="[Table2]" displayFolder="" count="0" memberValueDatatype="5" unbalanced="0"/>
    <cacheHierarchy uniqueName="[Measures].[__XL_Count Table2]" caption="__XL_Count Table2" measure="1" displayFolder="" measureGroup="Table2"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Amount]" caption="Sum of Sales Amount" measure="1" displayFolder="" measureGroup="Table2"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able2" count="0" hidden="1">
      <extLst>
        <ext xmlns:x15="http://schemas.microsoft.com/office/spreadsheetml/2010/11/main" uri="{B97F6D7D-B522-45F9-BDA1-12C45D357490}">
          <x15:cacheHierarchy aggregatedColumn="37"/>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Table2" count="0" hidden="1">
      <extLst>
        <ext xmlns:x15="http://schemas.microsoft.com/office/spreadsheetml/2010/11/main" uri="{B97F6D7D-B522-45F9-BDA1-12C45D357490}">
          <x15:cacheHierarchy aggregatedColumn="38"/>
        </ext>
      </extLst>
    </cacheHierarchy>
    <cacheHierarchy uniqueName="[Measures].[Average of profit margin]" caption="Average of profit margin" measure="1" displayFolder="" measureGroup="Table2" count="0" hidden="1">
      <extLst>
        <ext xmlns:x15="http://schemas.microsoft.com/office/spreadsheetml/2010/11/main" uri="{B97F6D7D-B522-45F9-BDA1-12C45D357490}">
          <x15:cacheHierarchy aggregatedColumn="38"/>
        </ext>
      </extLst>
    </cacheHierarchy>
    <cacheHierarchy uniqueName="[Measures].[Sum of Revenue 2]" caption="Sum of Revenue 2" measure="1" displayFolder="" measureGroup="Range" count="0" hidden="1">
      <extLst>
        <ext xmlns:x15="http://schemas.microsoft.com/office/spreadsheetml/2010/11/main" uri="{B97F6D7D-B522-45F9-BDA1-12C45D357490}">
          <x15:cacheHierarchy aggregatedColumn="16"/>
        </ext>
      </extLst>
    </cacheHierarchy>
    <cacheHierarchy uniqueName="[Measures].[Sum of profit 2]" caption="Sum of profit 2" measure="1" displayFolder="" measureGroup="Range" count="0" hidden="1">
      <extLst>
        <ext xmlns:x15="http://schemas.microsoft.com/office/spreadsheetml/2010/11/main" uri="{B97F6D7D-B522-45F9-BDA1-12C45D357490}">
          <x15:cacheHierarchy aggregatedColumn="18"/>
        </ext>
      </extLst>
    </cacheHierarchy>
    <cacheHierarchy uniqueName="[Measures].[Sum of profit margin 2]" caption="Sum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Average of profit margin 2]" caption="Average of profit margin 2" measure="1" displayFolder="" measureGroup="Range" count="0" hidden="1">
      <extLst>
        <ext xmlns:x15="http://schemas.microsoft.com/office/spreadsheetml/2010/11/main" uri="{B97F6D7D-B522-45F9-BDA1-12C45D357490}">
          <x15:cacheHierarchy aggregatedColumn="19"/>
        </ext>
      </extLst>
    </cacheHierarchy>
    <cacheHierarchy uniqueName="[Measures].[Sum of discount]" caption="Sum of discount" measure="1" displayFolder="" measureGroup="Table2" count="0" hidden="1">
      <extLst>
        <ext xmlns:x15="http://schemas.microsoft.com/office/spreadsheetml/2010/11/main" uri="{B97F6D7D-B522-45F9-BDA1-12C45D357490}">
          <x15:cacheHierarchy aggregatedColumn="32"/>
        </ext>
      </extLst>
    </cacheHierarchy>
    <cacheHierarchy uniqueName="[Measures].[Sum of Quantity sold]" caption="Sum of Quantity sold"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99232153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0">
  <r>
    <x v="0"/>
    <d v="2023-08-24T00:00:00"/>
    <s v="Aug"/>
    <n v="2023"/>
    <s v="Eve"/>
    <s v="North"/>
    <n v="2528.9899999999998"/>
    <n v="4"/>
    <x v="0"/>
    <n v="4231.75"/>
    <n v="4727.75"/>
    <s v="Returning"/>
    <x v="0"/>
    <s v="Credit Card"/>
    <s v="Retail"/>
    <n v="16641.68"/>
    <n v="16927"/>
    <n v="-285.31999999999971"/>
    <n v="-1.7144903639536375E-2"/>
  </r>
  <r>
    <x v="1"/>
    <d v="2024-01-01T00:00:00"/>
    <s v="Jan"/>
    <n v="2024"/>
    <s v="Bob"/>
    <s v="South"/>
    <n v="2370.7199999999998"/>
    <n v="11"/>
    <x v="1"/>
    <n v="213.41"/>
    <n v="503.36"/>
    <s v="Returning"/>
    <x v="1"/>
    <s v="Bank Transfer"/>
    <s v="Online"/>
    <n v="4041.9807999999998"/>
    <n v="2347.5099999999998"/>
    <n v="1694.4708000000001"/>
    <n v="0.41921792404357788"/>
  </r>
  <r>
    <x v="2"/>
    <d v="2023-07-29T00:00:00"/>
    <s v="Jul"/>
    <n v="2023"/>
    <s v="Charlie"/>
    <s v="West"/>
    <n v="485.41"/>
    <n v="38"/>
    <x v="2"/>
    <n v="3955.66"/>
    <n v="4270.59"/>
    <s v="Returning"/>
    <x v="2"/>
    <s v="Credit Card"/>
    <s v="Online"/>
    <n v="137940.057"/>
    <n v="150315.07999999999"/>
    <n v="-12375.022999999986"/>
    <n v="-8.9713048327941358E-2"/>
  </r>
  <r>
    <x v="3"/>
    <d v="2023-01-14T00:00:00"/>
    <s v="Jan"/>
    <n v="2023"/>
    <s v="Bob"/>
    <s v="South"/>
    <n v="3334.75"/>
    <n v="45"/>
    <x v="1"/>
    <n v="2693.99"/>
    <n v="3045.94"/>
    <s v="New"/>
    <x v="3"/>
    <s v="Cash"/>
    <s v="Retail"/>
    <n v="135696.62699999998"/>
    <n v="121229.54999999999"/>
    <n v="14467.07699999999"/>
    <n v="0.10661338693407606"/>
  </r>
  <r>
    <x v="4"/>
    <d v="2023-12-31T00:00:00"/>
    <s v="Dec"/>
    <n v="2023"/>
    <s v="Bob"/>
    <s v="South"/>
    <n v="6586.22"/>
    <n v="15"/>
    <x v="3"/>
    <n v="4111.93"/>
    <n v="4338.67"/>
    <s v="Returning"/>
    <x v="4"/>
    <s v="Credit Card"/>
    <s v="Online"/>
    <n v="48159.237000000001"/>
    <n v="61678.950000000004"/>
    <n v="-13519.713000000003"/>
    <n v="-0.28072938530982133"/>
  </r>
  <r>
    <x v="5"/>
    <d v="2023-11-14T00:00:00"/>
    <s v="Nov"/>
    <n v="2023"/>
    <s v="David"/>
    <s v="North"/>
    <n v="4944.99"/>
    <n v="36"/>
    <x v="0"/>
    <n v="666.84"/>
    <n v="682.24"/>
    <s v="New"/>
    <x v="5"/>
    <s v="Bank Transfer"/>
    <s v="Retail"/>
    <n v="20630.937599999997"/>
    <n v="24006.240000000002"/>
    <n v="-3375.3024000000041"/>
    <n v="-0.16360392656124387"/>
  </r>
  <r>
    <x v="1"/>
    <d v="2023-11-07T00:00:00"/>
    <s v="Nov"/>
    <n v="2023"/>
    <s v="Alice"/>
    <s v="West"/>
    <n v="3166.9"/>
    <n v="31"/>
    <x v="3"/>
    <n v="2407.8000000000002"/>
    <n v="2502.7600000000002"/>
    <s v="Returning"/>
    <x v="1"/>
    <s v="Cash"/>
    <s v="Retail"/>
    <n v="56637.458800000008"/>
    <n v="74641.8"/>
    <n v="-18004.341199999995"/>
    <n v="-0.3178875179336258"/>
  </r>
  <r>
    <x v="6"/>
    <d v="2023-03-25T00:00:00"/>
    <s v="Mar"/>
    <n v="2023"/>
    <s v="Eve"/>
    <s v="West"/>
    <n v="7499.7"/>
    <n v="38"/>
    <x v="3"/>
    <n v="2610.6"/>
    <n v="2836.94"/>
    <s v="Returning"/>
    <x v="6"/>
    <s v="Credit Card"/>
    <s v="Online"/>
    <n v="87321.013200000001"/>
    <n v="99202.8"/>
    <n v="-11881.786800000002"/>
    <n v="-0.13607018934590193"/>
  </r>
  <r>
    <x v="6"/>
    <d v="2023-05-27T00:00:00"/>
    <s v="May"/>
    <n v="2023"/>
    <s v="Eve"/>
    <s v="West"/>
    <n v="6710.83"/>
    <n v="2"/>
    <x v="3"/>
    <n v="3173.69"/>
    <n v="3503.11"/>
    <s v="New"/>
    <x v="7"/>
    <s v="Bank Transfer"/>
    <s v="Retail"/>
    <n v="5604.9760000000006"/>
    <n v="6347.38"/>
    <n v="-742.40399999999954"/>
    <n v="-0.13245444761940095"/>
  </r>
  <r>
    <x v="7"/>
    <d v="2023-02-09T00:00:00"/>
    <s v="Feb"/>
    <n v="2023"/>
    <s v="Alice"/>
    <s v="South"/>
    <n v="7192.33"/>
    <n v="14"/>
    <x v="1"/>
    <n v="3586.58"/>
    <n v="4068.43"/>
    <s v="New"/>
    <x v="8"/>
    <s v="Credit Card"/>
    <s v="Online"/>
    <n v="44427.255599999997"/>
    <n v="50212.119999999995"/>
    <n v="-5784.8643999999986"/>
    <n v="-0.13020980751284578"/>
  </r>
  <r>
    <x v="8"/>
    <d v="2023-10-15T00:00:00"/>
    <s v="Oct"/>
    <n v="2023"/>
    <s v="David"/>
    <s v="North"/>
    <n v="9476.2000000000007"/>
    <n v="1"/>
    <x v="0"/>
    <n v="610.83000000000004"/>
    <n v="808.69"/>
    <s v="New"/>
    <x v="8"/>
    <s v="Credit Card"/>
    <s v="Online"/>
    <n v="630.77820000000008"/>
    <n v="610.83000000000004"/>
    <n v="19.948200000000043"/>
    <n v="3.1624745433497921E-2"/>
  </r>
  <r>
    <x v="7"/>
    <d v="2023-12-03T00:00:00"/>
    <s v="Dec"/>
    <n v="2023"/>
    <s v="David"/>
    <s v="East"/>
    <n v="719.01"/>
    <n v="6"/>
    <x v="1"/>
    <n v="422.74"/>
    <n v="737.49"/>
    <s v="Returning"/>
    <x v="6"/>
    <s v="Credit Card"/>
    <s v="Retail"/>
    <n v="3584.2014000000008"/>
    <n v="2536.44"/>
    <n v="1047.7614000000008"/>
    <n v="0.29232771350404596"/>
  </r>
  <r>
    <x v="9"/>
    <d v="2023-08-29T00:00:00"/>
    <s v="Aug"/>
    <n v="2023"/>
    <s v="Alice"/>
    <s v="West"/>
    <n v="4567.8100000000004"/>
    <n v="44"/>
    <x v="1"/>
    <n v="4933.1099999999997"/>
    <n v="5245.86"/>
    <s v="Returning"/>
    <x v="9"/>
    <s v="Bank Transfer"/>
    <s v="Retail"/>
    <n v="200811.5208"/>
    <n v="217056.84"/>
    <n v="-16245.319199999998"/>
    <n v="-8.0898342561628561E-2"/>
  </r>
  <r>
    <x v="10"/>
    <d v="2023-03-20T00:00:00"/>
    <s v="Mar"/>
    <n v="2023"/>
    <s v="Bob"/>
    <s v="East"/>
    <n v="614.69000000000005"/>
    <n v="19"/>
    <x v="2"/>
    <n v="4991.68"/>
    <n v="5296.65"/>
    <s v="New"/>
    <x v="0"/>
    <s v="Bank Transfer"/>
    <s v="Online"/>
    <n v="88559.987999999998"/>
    <n v="94841.920000000013"/>
    <n v="-6281.9320000000153"/>
    <n v="-7.0934201120262289E-2"/>
  </r>
  <r>
    <x v="11"/>
    <d v="2023-06-08T00:00:00"/>
    <s v="Jun"/>
    <n v="2023"/>
    <s v="Charlie"/>
    <s v="East"/>
    <n v="1605.28"/>
    <n v="43"/>
    <x v="0"/>
    <n v="4567.3900000000003"/>
    <n v="4958.78"/>
    <s v="New"/>
    <x v="10"/>
    <s v="Cash"/>
    <s v="Retail"/>
    <n v="204698.43839999998"/>
    <n v="196397.77000000002"/>
    <n v="8300.6683999999659"/>
    <n v="4.0550716775765917E-2"/>
  </r>
  <r>
    <x v="2"/>
    <d v="2023-12-01T00:00:00"/>
    <s v="Dec"/>
    <n v="2023"/>
    <s v="Bob"/>
    <s v="East"/>
    <n v="2962.96"/>
    <n v="20"/>
    <x v="0"/>
    <n v="1994.9"/>
    <n v="2066.5"/>
    <s v="Returning"/>
    <x v="11"/>
    <s v="Bank Transfer"/>
    <s v="Online"/>
    <n v="38850.199999999997"/>
    <n v="39898"/>
    <n v="-1047.8000000000029"/>
    <n v="-2.6970260127361069E-2"/>
  </r>
  <r>
    <x v="12"/>
    <d v="2023-09-26T00:00:00"/>
    <s v="Sep"/>
    <n v="2023"/>
    <s v="Bob"/>
    <s v="East"/>
    <n v="6954.35"/>
    <n v="14"/>
    <x v="3"/>
    <n v="4503.7299999999996"/>
    <n v="4879.8799999999901"/>
    <s v="New"/>
    <x v="12"/>
    <s v="Bank Transfer"/>
    <s v="Retail"/>
    <n v="51921.923199999896"/>
    <n v="63052.219999999994"/>
    <n v="-11130.296800000098"/>
    <n v="-0.21436603488524325"/>
  </r>
  <r>
    <x v="13"/>
    <d v="2023-04-30T00:00:00"/>
    <s v="Apr"/>
    <n v="2023"/>
    <s v="Eve"/>
    <s v="West"/>
    <n v="3279.51"/>
    <n v="32"/>
    <x v="1"/>
    <n v="4337.82"/>
    <n v="4460.71"/>
    <s v="Returning"/>
    <x v="13"/>
    <s v="Cash"/>
    <s v="Retail"/>
    <n v="99919.903999999995"/>
    <n v="138810.23999999999"/>
    <n v="-38890.335999999996"/>
    <n v="-0.38921510573108636"/>
  </r>
  <r>
    <x v="14"/>
    <d v="2023-04-04T00:00:00"/>
    <s v="Apr"/>
    <n v="2023"/>
    <s v="David"/>
    <s v="East"/>
    <n v="9631.41"/>
    <n v="49"/>
    <x v="0"/>
    <n v="1833.95"/>
    <n v="2147.14"/>
    <s v="Returning"/>
    <x v="14"/>
    <s v="Credit Card"/>
    <s v="Retail"/>
    <n v="86272.085200000001"/>
    <n v="89863.55"/>
    <n v="-3591.4648000000016"/>
    <n v="-4.1629511929311774E-2"/>
  </r>
  <r>
    <x v="15"/>
    <d v="2023-03-17T00:00:00"/>
    <s v="Mar"/>
    <n v="2023"/>
    <s v="Alice"/>
    <s v="East"/>
    <n v="2583.84"/>
    <n v="23"/>
    <x v="3"/>
    <n v="3335.53"/>
    <n v="3742.12"/>
    <s v="New"/>
    <x v="15"/>
    <s v="Bank Transfer"/>
    <s v="Retail"/>
    <n v="83486.697199999995"/>
    <n v="76717.19"/>
    <n v="6769.5071999999927"/>
    <n v="8.1084860547100346E-2"/>
  </r>
  <r>
    <x v="16"/>
    <d v="2023-12-19T00:00:00"/>
    <s v="Dec"/>
    <n v="2023"/>
    <s v="Eve"/>
    <s v="South"/>
    <n v="1633.76"/>
    <n v="12"/>
    <x v="2"/>
    <n v="4920.46"/>
    <n v="5079.68"/>
    <s v="New"/>
    <x v="16"/>
    <s v="Credit Card"/>
    <s v="Retail"/>
    <n v="48155.366400000006"/>
    <n v="59045.520000000004"/>
    <n v="-10890.153599999998"/>
    <n v="-0.2261462099476414"/>
  </r>
  <r>
    <x v="17"/>
    <d v="2023-11-03T00:00:00"/>
    <s v="Nov"/>
    <n v="2023"/>
    <s v="David"/>
    <s v="West"/>
    <n v="4050.45"/>
    <n v="42"/>
    <x v="1"/>
    <n v="3600.95"/>
    <n v="3702.84"/>
    <s v="Returning"/>
    <x v="3"/>
    <s v="Cash"/>
    <s v="Retail"/>
    <n v="153964.08720000001"/>
    <n v="151239.9"/>
    <n v="2724.1872000000149"/>
    <n v="1.7693653432707877E-2"/>
  </r>
  <r>
    <x v="12"/>
    <d v="2023-05-28T00:00:00"/>
    <s v="May"/>
    <n v="2023"/>
    <s v="Bob"/>
    <s v="North"/>
    <n v="8109.33"/>
    <n v="11"/>
    <x v="3"/>
    <n v="4562.58"/>
    <n v="4925.17"/>
    <s v="New"/>
    <x v="17"/>
    <s v="Cash"/>
    <s v="Retail"/>
    <n v="41716.189900000005"/>
    <n v="50188.38"/>
    <n v="-8472.1900999999925"/>
    <n v="-0.20309117683827571"/>
  </r>
  <r>
    <x v="18"/>
    <d v="2023-03-25T00:00:00"/>
    <s v="Mar"/>
    <n v="2023"/>
    <s v="David"/>
    <s v="East"/>
    <n v="1756.83"/>
    <n v="11"/>
    <x v="2"/>
    <n v="2495.1999999999998"/>
    <n v="2600.9299999999998"/>
    <s v="New"/>
    <x v="16"/>
    <s v="Bank Transfer"/>
    <s v="Retail"/>
    <n v="22602.081700000002"/>
    <n v="27447.199999999997"/>
    <n v="-4845.1182999999946"/>
    <n v="-0.21436602009982089"/>
  </r>
  <r>
    <x v="19"/>
    <d v="2023-01-26T00:00:00"/>
    <s v="Jan"/>
    <n v="2023"/>
    <s v="David"/>
    <s v="North"/>
    <n v="2676.34"/>
    <n v="36"/>
    <x v="1"/>
    <n v="1991.72"/>
    <n v="2329.37"/>
    <s v="New"/>
    <x v="18"/>
    <s v="Credit Card"/>
    <s v="Retail"/>
    <n v="60377.270399999994"/>
    <n v="71701.919999999998"/>
    <n v="-11324.649600000004"/>
    <n v="-0.18756478265701798"/>
  </r>
  <r>
    <x v="20"/>
    <d v="2023-10-23T00:00:00"/>
    <s v="Oct"/>
    <n v="2023"/>
    <s v="Charlie"/>
    <s v="South"/>
    <n v="4650.68"/>
    <n v="45"/>
    <x v="1"/>
    <n v="4369.5"/>
    <n v="4381.8900000000003"/>
    <s v="Returning"/>
    <x v="19"/>
    <s v="Credit Card"/>
    <s v="Retail"/>
    <n v="193241.34900000002"/>
    <n v="196627.5"/>
    <n v="-3386.1509999999835"/>
    <n v="-1.7522911206752045E-2"/>
  </r>
  <r>
    <x v="20"/>
    <d v="2023-11-16T00:00:00"/>
    <s v="Nov"/>
    <n v="2023"/>
    <s v="David"/>
    <s v="South"/>
    <n v="7026.43"/>
    <n v="48"/>
    <x v="1"/>
    <n v="2658.9"/>
    <n v="2838.27"/>
    <s v="New"/>
    <x v="20"/>
    <s v="Credit Card"/>
    <s v="Online"/>
    <n v="102177.72"/>
    <n v="127627.20000000001"/>
    <n v="-25449.48000000001"/>
    <n v="-0.24907073675161287"/>
  </r>
  <r>
    <x v="21"/>
    <d v="2023-11-26T00:00:00"/>
    <s v="Nov"/>
    <n v="2023"/>
    <s v="David"/>
    <s v="North"/>
    <n v="5813.51"/>
    <n v="40"/>
    <x v="0"/>
    <n v="3089.96"/>
    <n v="3258.45"/>
    <s v="New"/>
    <x v="21"/>
    <s v="Cash"/>
    <s v="Online"/>
    <n v="92539.98"/>
    <n v="123598.39999999999"/>
    <n v="-31058.42"/>
    <n v="-0.33562164158669583"/>
  </r>
  <r>
    <x v="22"/>
    <d v="2023-05-12T00:00:00"/>
    <s v="May"/>
    <n v="2023"/>
    <s v="Bob"/>
    <s v="North"/>
    <n v="5055.9799999999996"/>
    <n v="16"/>
    <x v="0"/>
    <n v="2915.88"/>
    <n v="3397.36"/>
    <s v="New"/>
    <x v="7"/>
    <s v="Bank Transfer"/>
    <s v="Retail"/>
    <n v="43486.208000000006"/>
    <n v="46654.080000000002"/>
    <n v="-3167.8719999999958"/>
    <n v="-7.2847740598582317E-2"/>
  </r>
  <r>
    <x v="23"/>
    <d v="2023-03-08T00:00:00"/>
    <s v="Mar"/>
    <n v="2023"/>
    <s v="Alice"/>
    <s v="North"/>
    <n v="4426.26"/>
    <n v="12"/>
    <x v="1"/>
    <n v="253.29"/>
    <n v="683.78"/>
    <s v="New"/>
    <x v="20"/>
    <s v="Credit Card"/>
    <s v="Online"/>
    <n v="6154.02"/>
    <n v="3039.48"/>
    <n v="3114.5400000000004"/>
    <n v="0.50609845271871068"/>
  </r>
  <r>
    <x v="24"/>
    <d v="2023-08-11T00:00:00"/>
    <s v="Aug"/>
    <n v="2023"/>
    <s v="David"/>
    <s v="East"/>
    <n v="3147.18"/>
    <n v="5"/>
    <x v="3"/>
    <n v="4714.74"/>
    <n v="5129.1099999999997"/>
    <s v="New"/>
    <x v="20"/>
    <s v="Bank Transfer"/>
    <s v="Online"/>
    <n v="19234.162499999999"/>
    <n v="23573.699999999997"/>
    <n v="-4339.5374999999985"/>
    <n v="-0.22561614003209127"/>
  </r>
  <r>
    <x v="25"/>
    <d v="2023-11-01T00:00:00"/>
    <s v="Nov"/>
    <n v="2023"/>
    <s v="Bob"/>
    <s v="South"/>
    <n v="7172.8"/>
    <n v="14"/>
    <x v="3"/>
    <n v="547.79"/>
    <n v="958.76"/>
    <s v="Returning"/>
    <x v="22"/>
    <s v="Credit Card"/>
    <s v="Retail"/>
    <n v="12483.055199999999"/>
    <n v="7669.0599999999995"/>
    <n v="4813.9951999999994"/>
    <n v="0.38564238664906325"/>
  </r>
  <r>
    <x v="26"/>
    <d v="2023-09-04T00:00:00"/>
    <s v="Sep"/>
    <n v="2023"/>
    <s v="Eve"/>
    <s v="East"/>
    <n v="3905.11"/>
    <n v="14"/>
    <x v="3"/>
    <n v="1140.58"/>
    <n v="1438.76"/>
    <s v="Returning"/>
    <x v="15"/>
    <s v="Bank Transfer"/>
    <s v="Online"/>
    <n v="19538.360799999999"/>
    <n v="15968.119999999999"/>
    <n v="3570.2407999999996"/>
    <n v="0.18272980198011288"/>
  </r>
  <r>
    <x v="27"/>
    <d v="2023-11-20T00:00:00"/>
    <s v="Nov"/>
    <n v="2023"/>
    <s v="Bob"/>
    <s v="South"/>
    <n v="2396.98"/>
    <n v="15"/>
    <x v="0"/>
    <n v="3420.72"/>
    <n v="3513.74"/>
    <s v="New"/>
    <x v="19"/>
    <s v="Cash"/>
    <s v="Online"/>
    <n v="51651.977999999996"/>
    <n v="51310.799999999996"/>
    <n v="341.17799999999988"/>
    <n v="6.6053230333212006E-3"/>
  </r>
  <r>
    <x v="28"/>
    <d v="2023-01-13T00:00:00"/>
    <s v="Jan"/>
    <n v="2023"/>
    <s v="Alice"/>
    <s v="East"/>
    <n v="8892.3700000000008"/>
    <n v="39"/>
    <x v="0"/>
    <n v="3126.52"/>
    <n v="3465.79"/>
    <s v="New"/>
    <x v="23"/>
    <s v="Cash"/>
    <s v="Online"/>
    <n v="124352.54520000001"/>
    <n v="121934.28"/>
    <n v="2418.2652000000089"/>
    <n v="1.9446849247119462E-2"/>
  </r>
  <r>
    <x v="29"/>
    <d v="2023-06-30T00:00:00"/>
    <s v="Jun"/>
    <n v="2023"/>
    <s v="Eve"/>
    <s v="South"/>
    <n v="8840.86"/>
    <n v="13"/>
    <x v="0"/>
    <n v="1339"/>
    <n v="1441.88"/>
    <s v="Returning"/>
    <x v="17"/>
    <s v="Credit Card"/>
    <s v="Retail"/>
    <n v="14433.218800000002"/>
    <n v="17407"/>
    <n v="-2973.7811999999976"/>
    <n v="-0.20603728393558318"/>
  </r>
  <r>
    <x v="9"/>
    <d v="2023-02-24T00:00:00"/>
    <s v="Feb"/>
    <n v="2023"/>
    <s v="David"/>
    <s v="East"/>
    <n v="8090"/>
    <n v="35"/>
    <x v="1"/>
    <n v="2610.19"/>
    <n v="2682.53"/>
    <s v="New"/>
    <x v="24"/>
    <s v="Cash"/>
    <s v="Retail"/>
    <n v="80744.153000000006"/>
    <n v="91356.650000000009"/>
    <n v="-10612.497000000003"/>
    <n v="-0.13143362838916647"/>
  </r>
  <r>
    <x v="30"/>
    <d v="2023-02-22T00:00:00"/>
    <s v="Feb"/>
    <n v="2023"/>
    <s v="Alice"/>
    <s v="South"/>
    <n v="3391.32"/>
    <n v="46"/>
    <x v="1"/>
    <n v="2551.56"/>
    <n v="2841.68"/>
    <s v="New"/>
    <x v="25"/>
    <s v="Bank Transfer"/>
    <s v="Retail"/>
    <n v="118952.7248"/>
    <n v="117371.76"/>
    <n v="1580.9648000000016"/>
    <n v="1.3290698491002549E-2"/>
  </r>
  <r>
    <x v="6"/>
    <d v="2023-02-15T00:00:00"/>
    <s v="Feb"/>
    <n v="2023"/>
    <s v="Bob"/>
    <s v="West"/>
    <n v="1383.82"/>
    <n v="1"/>
    <x v="0"/>
    <n v="1304.23"/>
    <n v="1705.71"/>
    <s v="Returning"/>
    <x v="3"/>
    <s v="Cash"/>
    <s v="Retail"/>
    <n v="1688.6529"/>
    <n v="1304.23"/>
    <n v="384.42290000000003"/>
    <n v="0.22765063205114563"/>
  </r>
  <r>
    <x v="31"/>
    <d v="2023-11-15T00:00:00"/>
    <s v="Nov"/>
    <n v="2023"/>
    <s v="Eve"/>
    <s v="East"/>
    <n v="672.66"/>
    <n v="2"/>
    <x v="0"/>
    <n v="1036.76"/>
    <n v="1189.3499999999999"/>
    <s v="New"/>
    <x v="1"/>
    <s v="Bank Transfer"/>
    <s v="Online"/>
    <n v="1736.4509999999998"/>
    <n v="2073.52"/>
    <n v="-337.06900000000019"/>
    <n v="-0.19411374118820526"/>
  </r>
  <r>
    <x v="5"/>
    <d v="2023-08-04T00:00:00"/>
    <s v="Aug"/>
    <n v="2023"/>
    <s v="David"/>
    <s v="West"/>
    <n v="9087.6"/>
    <n v="20"/>
    <x v="3"/>
    <n v="3279.76"/>
    <n v="3563.97"/>
    <s v="Returning"/>
    <x v="20"/>
    <s v="Cash"/>
    <s v="Retail"/>
    <n v="53459.549999999996"/>
    <n v="65595.200000000012"/>
    <n v="-12135.650000000016"/>
    <n v="-0.22700621310879004"/>
  </r>
  <r>
    <x v="32"/>
    <d v="2023-05-30T00:00:00"/>
    <s v="May"/>
    <n v="2023"/>
    <s v="Eve"/>
    <s v="North"/>
    <n v="3737.17"/>
    <n v="44"/>
    <x v="0"/>
    <n v="1393.58"/>
    <n v="1533.09"/>
    <s v="Returning"/>
    <x v="12"/>
    <s v="Credit Card"/>
    <s v="Retail"/>
    <n v="51266.529599999994"/>
    <n v="61317.52"/>
    <n v="-10050.990400000002"/>
    <n v="-0.19605365290807597"/>
  </r>
  <r>
    <x v="33"/>
    <d v="2023-11-14T00:00:00"/>
    <s v="Nov"/>
    <n v="2023"/>
    <s v="Charlie"/>
    <s v="South"/>
    <n v="2038.75"/>
    <n v="32"/>
    <x v="0"/>
    <n v="1074.93"/>
    <n v="1492.48"/>
    <s v="Returning"/>
    <x v="10"/>
    <s v="Credit Card"/>
    <s v="Retail"/>
    <n v="45848.9856"/>
    <n v="34397.760000000002"/>
    <n v="11451.225599999998"/>
    <n v="0.2497596282697255"/>
  </r>
  <r>
    <x v="17"/>
    <d v="2023-09-02T00:00:00"/>
    <s v="Sep"/>
    <n v="2023"/>
    <s v="David"/>
    <s v="South"/>
    <n v="1142.92"/>
    <n v="9"/>
    <x v="0"/>
    <n v="760.55"/>
    <n v="1086.8900000000001"/>
    <s v="Returning"/>
    <x v="2"/>
    <s v="Cash"/>
    <s v="Retail"/>
    <n v="8314.7085000000006"/>
    <n v="6844.95"/>
    <n v="1469.7585000000008"/>
    <n v="0.17676608867286217"/>
  </r>
  <r>
    <x v="15"/>
    <d v="2023-09-23T00:00:00"/>
    <s v="Sep"/>
    <n v="2023"/>
    <s v="Bob"/>
    <s v="North"/>
    <n v="3971.23"/>
    <n v="42"/>
    <x v="0"/>
    <n v="3549.43"/>
    <n v="3967.69"/>
    <s v="New"/>
    <x v="24"/>
    <s v="Bank Transfer"/>
    <s v="Online"/>
    <n v="143312.96280000001"/>
    <n v="149076.06"/>
    <n v="-5763.0971999999892"/>
    <n v="-4.0213370007866373E-2"/>
  </r>
  <r>
    <x v="14"/>
    <d v="2023-02-08T00:00:00"/>
    <s v="Feb"/>
    <n v="2023"/>
    <s v="Alice"/>
    <s v="South"/>
    <n v="9813.32"/>
    <n v="49"/>
    <x v="0"/>
    <n v="3026.85"/>
    <n v="3183.58"/>
    <s v="Returning"/>
    <x v="20"/>
    <s v="Cash"/>
    <s v="Retail"/>
    <n v="116996.56499999999"/>
    <n v="148315.65"/>
    <n v="-31319.085000000006"/>
    <n v="-0.26769234635221989"/>
  </r>
  <r>
    <x v="34"/>
    <d v="2023-10-16T00:00:00"/>
    <s v="Oct"/>
    <n v="2023"/>
    <s v="Eve"/>
    <s v="East"/>
    <n v="2227.64"/>
    <n v="37"/>
    <x v="0"/>
    <n v="4651.7700000000004"/>
    <n v="4984.3900000000003"/>
    <s v="Returning"/>
    <x v="0"/>
    <s v="Cash"/>
    <s v="Retail"/>
    <n v="162291.73840000003"/>
    <n v="172115.49000000002"/>
    <n v="-9823.7515999999887"/>
    <n v="-6.0531433681407822E-2"/>
  </r>
  <r>
    <x v="35"/>
    <d v="2023-09-01T00:00:00"/>
    <s v="Sep"/>
    <n v="2023"/>
    <s v="Charlie"/>
    <s v="West"/>
    <n v="5437.04"/>
    <n v="17"/>
    <x v="2"/>
    <n v="4075.08"/>
    <n v="4262.21"/>
    <s v="New"/>
    <x v="26"/>
    <s v="Cash"/>
    <s v="Online"/>
    <n v="60139.783100000001"/>
    <n v="69276.36"/>
    <n v="-9136.5769"/>
    <n v="-0.15192234539336075"/>
  </r>
  <r>
    <x v="3"/>
    <d v="2023-03-17T00:00:00"/>
    <s v="Mar"/>
    <n v="2023"/>
    <s v="Eve"/>
    <s v="South"/>
    <n v="5825.15"/>
    <n v="46"/>
    <x v="2"/>
    <n v="2016.49"/>
    <n v="2338.66"/>
    <s v="Returning"/>
    <x v="6"/>
    <s v="Bank Transfer"/>
    <s v="Retail"/>
    <n v="87138.47159999999"/>
    <n v="92758.54"/>
    <n v="-5620.0684000000037"/>
    <n v="-6.4495834007719785E-2"/>
  </r>
  <r>
    <x v="23"/>
    <d v="2023-05-25T00:00:00"/>
    <s v="May"/>
    <n v="2023"/>
    <s v="Eve"/>
    <s v="North"/>
    <n v="833.64"/>
    <n v="2"/>
    <x v="1"/>
    <n v="1392.15"/>
    <n v="1448.54"/>
    <s v="Returning"/>
    <x v="19"/>
    <s v="Bank Transfer"/>
    <s v="Retail"/>
    <n v="2839.1383999999998"/>
    <n v="2784.3"/>
    <n v="54.838399999999638"/>
    <n v="1.9315155611998217E-2"/>
  </r>
  <r>
    <x v="36"/>
    <d v="2023-10-09T00:00:00"/>
    <s v="Oct"/>
    <n v="2023"/>
    <s v="Bob"/>
    <s v="East"/>
    <n v="544.62"/>
    <n v="4"/>
    <x v="2"/>
    <n v="1581.59"/>
    <n v="2034.15"/>
    <s v="Returning"/>
    <x v="16"/>
    <s v="Cash"/>
    <s v="Online"/>
    <n v="6427.9140000000007"/>
    <n v="6326.36"/>
    <n v="101.554000000001"/>
    <n v="1.5798904590198466E-2"/>
  </r>
  <r>
    <x v="5"/>
    <d v="2023-08-03T00:00:00"/>
    <s v="Aug"/>
    <n v="2023"/>
    <s v="Bob"/>
    <s v="West"/>
    <n v="5879.35"/>
    <n v="20"/>
    <x v="3"/>
    <n v="2153.52"/>
    <n v="2303.6999999999998"/>
    <s v="Returning"/>
    <x v="3"/>
    <s v="Cash"/>
    <s v="Retail"/>
    <n v="45613.26"/>
    <n v="43070.400000000001"/>
    <n v="2542.8600000000006"/>
    <n v="5.5748262676248099E-2"/>
  </r>
  <r>
    <x v="37"/>
    <d v="2023-02-05T00:00:00"/>
    <s v="Feb"/>
    <n v="2023"/>
    <s v="David"/>
    <s v="North"/>
    <n v="9070.26"/>
    <n v="42"/>
    <x v="2"/>
    <n v="4723.83"/>
    <n v="5186.1899999999996"/>
    <s v="Returning"/>
    <x v="8"/>
    <s v="Credit Card"/>
    <s v="Online"/>
    <n v="169899.58439999999"/>
    <n v="198400.86"/>
    <n v="-28501.275599999994"/>
    <n v="-0.16775365107956083"/>
  </r>
  <r>
    <x v="22"/>
    <d v="2023-03-04T00:00:00"/>
    <s v="Mar"/>
    <n v="2023"/>
    <s v="Bob"/>
    <s v="West"/>
    <n v="8499.41"/>
    <n v="14"/>
    <x v="1"/>
    <n v="362.38"/>
    <n v="753.81"/>
    <s v="Returning"/>
    <x v="6"/>
    <s v="Cash"/>
    <s v="Retail"/>
    <n v="8548.2054000000007"/>
    <n v="5073.32"/>
    <n v="3474.885400000001"/>
    <n v="0.40650466821960091"/>
  </r>
  <r>
    <x v="38"/>
    <d v="2023-03-31T00:00:00"/>
    <s v="Mar"/>
    <n v="2023"/>
    <s v="Charlie"/>
    <s v="East"/>
    <n v="6744.46"/>
    <n v="12"/>
    <x v="1"/>
    <n v="4553.2299999999996"/>
    <n v="5038.74"/>
    <s v="New"/>
    <x v="25"/>
    <s v="Credit Card"/>
    <s v="Retail"/>
    <n v="55023.040800000002"/>
    <n v="54638.759999999995"/>
    <n v="384.28080000000773"/>
    <n v="6.9839978745778021E-3"/>
  </r>
  <r>
    <x v="32"/>
    <d v="2023-04-11T00:00:00"/>
    <s v="Apr"/>
    <n v="2023"/>
    <s v="Bob"/>
    <s v="North"/>
    <n v="1942.75"/>
    <n v="21"/>
    <x v="3"/>
    <n v="914.22"/>
    <n v="971.57"/>
    <s v="Returning"/>
    <x v="24"/>
    <s v="Cash"/>
    <s v="Online"/>
    <n v="17546.554200000002"/>
    <n v="19198.62"/>
    <n v="-1652.0657999999967"/>
    <n v="-9.4153289652734007E-2"/>
  </r>
  <r>
    <x v="39"/>
    <d v="2023-04-21T00:00:00"/>
    <s v="Apr"/>
    <n v="2023"/>
    <s v="Bob"/>
    <s v="West"/>
    <n v="4384.0200000000004"/>
    <n v="17"/>
    <x v="0"/>
    <n v="3816.39"/>
    <n v="4209.4399999999996"/>
    <s v="Returning"/>
    <x v="27"/>
    <s v="Cash"/>
    <s v="Retail"/>
    <n v="63688.8272"/>
    <n v="64878.63"/>
    <n v="-1189.8027999999977"/>
    <n v="-1.8681499602178225E-2"/>
  </r>
  <r>
    <x v="40"/>
    <d v="2023-04-09T00:00:00"/>
    <s v="Apr"/>
    <n v="2023"/>
    <s v="Alice"/>
    <s v="North"/>
    <n v="763.04"/>
    <n v="3"/>
    <x v="3"/>
    <n v="391.19"/>
    <n v="471.75"/>
    <s v="Returning"/>
    <x v="1"/>
    <s v="Cash"/>
    <s v="Online"/>
    <n v="1033.1324999999999"/>
    <n v="1173.57"/>
    <n v="-140.4375"/>
    <n v="-0.13593367743246873"/>
  </r>
  <r>
    <x v="19"/>
    <d v="2023-01-05T00:00:00"/>
    <s v="Jan"/>
    <n v="2023"/>
    <s v="Alice"/>
    <s v="East"/>
    <n v="6442.09"/>
    <n v="2"/>
    <x v="1"/>
    <n v="575.32000000000005"/>
    <n v="914.77"/>
    <s v="Returning"/>
    <x v="4"/>
    <s v="Bank Transfer"/>
    <s v="Online"/>
    <n v="1353.8596"/>
    <n v="1150.6400000000001"/>
    <n v="203.2195999999999"/>
    <n v="0.15010389555903722"/>
  </r>
  <r>
    <x v="41"/>
    <d v="2023-12-12T00:00:00"/>
    <s v="Dec"/>
    <n v="2023"/>
    <s v="Eve"/>
    <s v="North"/>
    <n v="2479.9499999999998"/>
    <n v="8"/>
    <x v="1"/>
    <n v="467.11"/>
    <n v="792.21"/>
    <s v="New"/>
    <x v="7"/>
    <s v="Credit Card"/>
    <s v="Online"/>
    <n v="5070.1440000000002"/>
    <n v="3736.88"/>
    <n v="1333.2640000000001"/>
    <n v="0.26296373436336329"/>
  </r>
  <r>
    <x v="42"/>
    <d v="2023-06-04T00:00:00"/>
    <s v="Jun"/>
    <n v="2023"/>
    <s v="Eve"/>
    <s v="North"/>
    <n v="2265.2800000000002"/>
    <n v="22"/>
    <x v="2"/>
    <n v="1296.44"/>
    <n v="1751.24"/>
    <s v="New"/>
    <x v="8"/>
    <s v="Cash"/>
    <s v="Online"/>
    <n v="30051.278399999999"/>
    <n v="28521.68"/>
    <n v="1529.5983999999989"/>
    <n v="5.0899611645140494E-2"/>
  </r>
  <r>
    <x v="5"/>
    <d v="2023-09-14T00:00:00"/>
    <s v="Sep"/>
    <n v="2023"/>
    <s v="Eve"/>
    <s v="South"/>
    <n v="2126.33"/>
    <n v="39"/>
    <x v="3"/>
    <n v="2437.2600000000002"/>
    <n v="2889.67"/>
    <s v="Returning"/>
    <x v="20"/>
    <s v="Cash"/>
    <s v="Online"/>
    <n v="84522.847500000003"/>
    <n v="95053.140000000014"/>
    <n v="-10530.29250000001"/>
    <n v="-0.12458516024321128"/>
  </r>
  <r>
    <x v="38"/>
    <d v="2023-06-22T00:00:00"/>
    <s v="Jun"/>
    <n v="2023"/>
    <s v="Eve"/>
    <s v="South"/>
    <n v="7762.51"/>
    <n v="39"/>
    <x v="2"/>
    <n v="2416.89"/>
    <n v="2778.4"/>
    <s v="Returning"/>
    <x v="28"/>
    <s v="Cash"/>
    <s v="Online"/>
    <n v="102939.72"/>
    <n v="94258.709999999992"/>
    <n v="8681.0100000000093"/>
    <n v="8.4331004591813627E-2"/>
  </r>
  <r>
    <x v="38"/>
    <d v="2023-07-13T00:00:00"/>
    <s v="Jul"/>
    <n v="2023"/>
    <s v="Eve"/>
    <s v="East"/>
    <n v="1526.38"/>
    <n v="16"/>
    <x v="1"/>
    <n v="1067.83"/>
    <n v="1189.22"/>
    <s v="Returning"/>
    <x v="4"/>
    <s v="Credit Card"/>
    <s v="Retail"/>
    <n v="14080.364799999999"/>
    <n v="17085.28"/>
    <n v="-3004.9151999999995"/>
    <n v="-0.21341174342301128"/>
  </r>
  <r>
    <x v="43"/>
    <d v="2023-05-27T00:00:00"/>
    <s v="May"/>
    <n v="2023"/>
    <s v="Charlie"/>
    <s v="West"/>
    <n v="5760.29"/>
    <n v="44"/>
    <x v="2"/>
    <n v="1084.73"/>
    <n v="1420.9"/>
    <s v="Returning"/>
    <x v="28"/>
    <s v="Credit Card"/>
    <s v="Online"/>
    <n v="59393.62"/>
    <n v="47728.12"/>
    <n v="11665.5"/>
    <n v="0.1964099847761426"/>
  </r>
  <r>
    <x v="13"/>
    <d v="2023-03-22T00:00:00"/>
    <s v="Mar"/>
    <n v="2023"/>
    <s v="Charlie"/>
    <s v="South"/>
    <n v="316.94"/>
    <n v="23"/>
    <x v="3"/>
    <n v="2759.16"/>
    <n v="2864.45"/>
    <s v="Returning"/>
    <x v="14"/>
    <s v="Credit Card"/>
    <s v="Retail"/>
    <n v="54023.526999999995"/>
    <n v="63460.679999999993"/>
    <n v="-9437.1529999999984"/>
    <n v="-0.17468598449708772"/>
  </r>
  <r>
    <x v="44"/>
    <d v="2023-06-01T00:00:00"/>
    <s v="Jun"/>
    <n v="2023"/>
    <s v="David"/>
    <s v="East"/>
    <n v="8913.1299999999992"/>
    <n v="9"/>
    <x v="2"/>
    <n v="2263.65"/>
    <n v="2558.9499999999998"/>
    <s v="New"/>
    <x v="15"/>
    <s v="Cash"/>
    <s v="Online"/>
    <n v="22339.6335"/>
    <n v="20372.850000000002"/>
    <n v="1966.7834999999977"/>
    <n v="8.8040096987266947E-2"/>
  </r>
  <r>
    <x v="45"/>
    <d v="2023-10-02T00:00:00"/>
    <s v="Oct"/>
    <n v="2023"/>
    <s v="David"/>
    <s v="East"/>
    <n v="7724.57"/>
    <n v="29"/>
    <x v="2"/>
    <n v="3741.3"/>
    <n v="4061.04"/>
    <s v="Returning"/>
    <x v="16"/>
    <s v="Credit Card"/>
    <s v="Online"/>
    <n v="93038.426400000011"/>
    <n v="108497.70000000001"/>
    <n v="-15459.2736"/>
    <n v="-0.16616009318059574"/>
  </r>
  <r>
    <x v="7"/>
    <d v="2023-02-10T00:00:00"/>
    <s v="Feb"/>
    <n v="2023"/>
    <s v="Bob"/>
    <s v="East"/>
    <n v="5426.42"/>
    <n v="47"/>
    <x v="0"/>
    <n v="3681.53"/>
    <n v="4076.96"/>
    <s v="Returning"/>
    <x v="26"/>
    <s v="Cash"/>
    <s v="Retail"/>
    <n v="159042.2096"/>
    <n v="173031.91"/>
    <n v="-13989.700400000002"/>
    <n v="-8.7962185857357461E-2"/>
  </r>
  <r>
    <x v="32"/>
    <d v="2023-07-31T00:00:00"/>
    <s v="Jul"/>
    <n v="2023"/>
    <s v="David"/>
    <s v="East"/>
    <n v="8090.84"/>
    <n v="21"/>
    <x v="1"/>
    <n v="4138.41"/>
    <n v="4361.7"/>
    <s v="Returning"/>
    <x v="22"/>
    <s v="Credit Card"/>
    <s v="Retail"/>
    <n v="85184.000999999989"/>
    <n v="86906.61"/>
    <n v="-1722.6090000000113"/>
    <n v="-2.0222212854266043E-2"/>
  </r>
  <r>
    <x v="46"/>
    <d v="2023-02-14T00:00:00"/>
    <s v="Feb"/>
    <n v="2023"/>
    <s v="David"/>
    <s v="West"/>
    <n v="9396.7800000000007"/>
    <n v="12"/>
    <x v="2"/>
    <n v="2221.31"/>
    <n v="2494.48"/>
    <s v="Returning"/>
    <x v="8"/>
    <s v="Bank Transfer"/>
    <s v="Online"/>
    <n v="23348.332800000004"/>
    <n v="26655.72"/>
    <n v="-3307.3871999999974"/>
    <n v="-0.14165410559849467"/>
  </r>
  <r>
    <x v="12"/>
    <d v="2023-04-30T00:00:00"/>
    <s v="Apr"/>
    <n v="2023"/>
    <s v="Charlie"/>
    <s v="North"/>
    <n v="6233.31"/>
    <n v="19"/>
    <x v="1"/>
    <n v="2962.41"/>
    <n v="3218.9"/>
    <s v="New"/>
    <x v="21"/>
    <s v="Cash"/>
    <s v="Retail"/>
    <n v="43422.960999999996"/>
    <n v="56285.789999999994"/>
    <n v="-12862.828999999998"/>
    <n v="-0.2962218306577481"/>
  </r>
  <r>
    <x v="23"/>
    <d v="2023-04-02T00:00:00"/>
    <s v="Apr"/>
    <n v="2023"/>
    <s v="David"/>
    <s v="South"/>
    <n v="1646.45"/>
    <n v="46"/>
    <x v="0"/>
    <n v="4691.42"/>
    <n v="5026.1899999999996"/>
    <s v="Returning"/>
    <x v="8"/>
    <s v="Bank Transfer"/>
    <s v="Retail"/>
    <n v="180339.6972"/>
    <n v="215805.32"/>
    <n v="-35465.622800000012"/>
    <n v="-0.19666009952688338"/>
  </r>
  <r>
    <x v="20"/>
    <d v="2023-05-07T00:00:00"/>
    <s v="May"/>
    <n v="2023"/>
    <s v="David"/>
    <s v="North"/>
    <n v="1347.42"/>
    <n v="29"/>
    <x v="1"/>
    <n v="2152.6799999999998"/>
    <n v="2475.9299999999998"/>
    <s v="Returning"/>
    <x v="8"/>
    <s v="Bank Transfer"/>
    <s v="Online"/>
    <n v="56005.536599999999"/>
    <n v="62427.719999999994"/>
    <n v="-6422.1833999999944"/>
    <n v="-0.11467050920104914"/>
  </r>
  <r>
    <x v="47"/>
    <d v="2023-12-25T00:00:00"/>
    <s v="Dec"/>
    <n v="2023"/>
    <s v="Bob"/>
    <s v="North"/>
    <n v="2809.04"/>
    <n v="25"/>
    <x v="1"/>
    <n v="1154.28"/>
    <n v="1408.4"/>
    <s v="Returning"/>
    <x v="21"/>
    <s v="Bank Transfer"/>
    <s v="Retail"/>
    <n v="24999.1"/>
    <n v="28857"/>
    <n v="-3857.9000000000015"/>
    <n v="-0.1543215555760008"/>
  </r>
  <r>
    <x v="48"/>
    <d v="2023-08-21T00:00:00"/>
    <s v="Aug"/>
    <n v="2023"/>
    <s v="Alice"/>
    <s v="West"/>
    <n v="8271.6200000000008"/>
    <n v="12"/>
    <x v="1"/>
    <n v="710.99"/>
    <n v="876.46"/>
    <s v="Returning"/>
    <x v="15"/>
    <s v="Credit Card"/>
    <s v="Online"/>
    <n v="10201.9944"/>
    <n v="8531.880000000001"/>
    <n v="1670.1143999999986"/>
    <n v="0.16370469679928451"/>
  </r>
  <r>
    <x v="49"/>
    <d v="2023-12-08T00:00:00"/>
    <s v="Dec"/>
    <n v="2023"/>
    <s v="Eve"/>
    <s v="East"/>
    <n v="3801.82"/>
    <n v="4"/>
    <x v="1"/>
    <n v="3191.05"/>
    <n v="3555.35"/>
    <s v="New"/>
    <x v="18"/>
    <s v="Credit Card"/>
    <s v="Online"/>
    <n v="10239.407999999999"/>
    <n v="12764.2"/>
    <n v="-2524.7920000000013"/>
    <n v="-0.24657597392349259"/>
  </r>
  <r>
    <x v="50"/>
    <d v="2023-01-13T00:00:00"/>
    <s v="Jan"/>
    <n v="2023"/>
    <s v="Alice"/>
    <s v="East"/>
    <n v="2359.5300000000002"/>
    <n v="17"/>
    <x v="1"/>
    <n v="2382.98"/>
    <n v="2839.73"/>
    <s v="Returning"/>
    <x v="17"/>
    <s v="Bank Transfer"/>
    <s v="Retail"/>
    <n v="37172.065700000006"/>
    <n v="40510.660000000003"/>
    <n v="-3338.594299999997"/>
    <n v="-8.9814602366851959E-2"/>
  </r>
  <r>
    <x v="43"/>
    <d v="2023-02-01T00:00:00"/>
    <s v="Feb"/>
    <n v="2023"/>
    <s v="Eve"/>
    <s v="North"/>
    <n v="2726.73"/>
    <n v="18"/>
    <x v="0"/>
    <n v="2760.21"/>
    <n v="3219.58"/>
    <s v="New"/>
    <x v="1"/>
    <s v="Bank Transfer"/>
    <s v="Retail"/>
    <n v="42305.281199999998"/>
    <n v="49683.78"/>
    <n v="-7378.4988000000012"/>
    <n v="-0.17441082036821448"/>
  </r>
  <r>
    <x v="51"/>
    <d v="2023-10-24T00:00:00"/>
    <s v="Oct"/>
    <n v="2023"/>
    <s v="Bob"/>
    <s v="East"/>
    <n v="7825.62"/>
    <n v="28"/>
    <x v="1"/>
    <n v="551.83000000000004"/>
    <n v="569.63"/>
    <s v="New"/>
    <x v="9"/>
    <s v="Credit Card"/>
    <s v="Retail"/>
    <n v="13876.186799999999"/>
    <n v="15451.240000000002"/>
    <n v="-1575.0532000000021"/>
    <n v="-0.11350763885651945"/>
  </r>
  <r>
    <x v="51"/>
    <d v="2023-09-08T00:00:00"/>
    <s v="Sep"/>
    <n v="2023"/>
    <s v="Charlie"/>
    <s v="North"/>
    <n v="119.72"/>
    <n v="20"/>
    <x v="1"/>
    <n v="193.27"/>
    <n v="297.69"/>
    <s v="New"/>
    <x v="8"/>
    <s v="Cash"/>
    <s v="Online"/>
    <n v="4643.9639999999999"/>
    <n v="3865.4"/>
    <n v="778.56399999999985"/>
    <n v="0.16765073975594985"/>
  </r>
  <r>
    <x v="52"/>
    <d v="2023-08-11T00:00:00"/>
    <s v="Aug"/>
    <n v="2023"/>
    <s v="Eve"/>
    <s v="North"/>
    <n v="1657"/>
    <n v="43"/>
    <x v="1"/>
    <n v="4232.6099999999997"/>
    <n v="4572.21"/>
    <s v="New"/>
    <x v="3"/>
    <s v="Cash"/>
    <s v="Retail"/>
    <n v="194638.9797"/>
    <n v="182002.22999999998"/>
    <n v="12636.749700000015"/>
    <n v="6.4924044091667701E-2"/>
  </r>
  <r>
    <x v="26"/>
    <d v="2023-02-24T00:00:00"/>
    <s v="Feb"/>
    <n v="2023"/>
    <s v="Bob"/>
    <s v="North"/>
    <n v="5118.51"/>
    <n v="22"/>
    <x v="1"/>
    <n v="3619.61"/>
    <n v="3651.42"/>
    <s v="Returning"/>
    <x v="4"/>
    <s v="Bank Transfer"/>
    <s v="Online"/>
    <n v="59445.117600000005"/>
    <n v="79631.42"/>
    <n v="-20186.302399999993"/>
    <n v="-0.33957881176771348"/>
  </r>
  <r>
    <x v="34"/>
    <d v="2023-03-24T00:00:00"/>
    <s v="Mar"/>
    <n v="2023"/>
    <s v="Charlie"/>
    <s v="East"/>
    <n v="3750.2"/>
    <n v="13"/>
    <x v="2"/>
    <n v="637.37"/>
    <n v="692.71"/>
    <s v="New"/>
    <x v="23"/>
    <s v="Credit Card"/>
    <s v="Online"/>
    <n v="8284.8115999999991"/>
    <n v="8285.81"/>
    <n v="-0.99840000000040163"/>
    <n v="-1.2050968063056518E-4"/>
  </r>
  <r>
    <x v="0"/>
    <d v="2023-03-03T00:00:00"/>
    <s v="Mar"/>
    <n v="2023"/>
    <s v="Charlie"/>
    <s v="North"/>
    <n v="2122.73"/>
    <n v="4"/>
    <x v="0"/>
    <n v="4117.67"/>
    <n v="4280.0600000000004"/>
    <s v="Returning"/>
    <x v="14"/>
    <s v="Bank Transfer"/>
    <s v="Online"/>
    <n v="14038.596800000003"/>
    <n v="16470.68"/>
    <n v="-2432.0831999999973"/>
    <n v="-0.17324261353527845"/>
  </r>
  <r>
    <x v="53"/>
    <d v="2023-07-10T00:00:00"/>
    <s v="Jul"/>
    <n v="2023"/>
    <s v="David"/>
    <s v="North"/>
    <n v="6976.95"/>
    <n v="36"/>
    <x v="3"/>
    <n v="4043.53"/>
    <n v="4384.8500000000004"/>
    <s v="New"/>
    <x v="24"/>
    <s v="Cash"/>
    <s v="Online"/>
    <n v="135754.95600000001"/>
    <n v="145567.08000000002"/>
    <n v="-9812.1240000000107"/>
    <n v="-7.2278201025677544E-2"/>
  </r>
  <r>
    <x v="54"/>
    <d v="2023-11-26T00:00:00"/>
    <s v="Nov"/>
    <n v="2023"/>
    <s v="Alice"/>
    <s v="West"/>
    <n v="8727"/>
    <n v="39"/>
    <x v="2"/>
    <n v="2041.75"/>
    <n v="2299.37"/>
    <s v="Returning"/>
    <x v="12"/>
    <s v="Bank Transfer"/>
    <s v="Retail"/>
    <n v="68153.326799999995"/>
    <n v="79628.25"/>
    <n v="-11474.923200000005"/>
    <n v="-0.16836923065654377"/>
  </r>
  <r>
    <x v="34"/>
    <d v="2023-03-22T00:00:00"/>
    <s v="Mar"/>
    <n v="2023"/>
    <s v="Alice"/>
    <s v="East"/>
    <n v="8915.0499999999993"/>
    <n v="34"/>
    <x v="1"/>
    <n v="2680.82"/>
    <n v="2771.02"/>
    <s v="New"/>
    <x v="7"/>
    <s v="Bank Transfer"/>
    <s v="Online"/>
    <n v="75371.743999999992"/>
    <n v="91147.88"/>
    <n v="-15776.136000000013"/>
    <n v="-0.2093110118295792"/>
  </r>
  <r>
    <x v="15"/>
    <d v="2023-04-28T00:00:00"/>
    <s v="Apr"/>
    <n v="2023"/>
    <s v="Charlie"/>
    <s v="West"/>
    <n v="7739.11"/>
    <n v="25"/>
    <x v="0"/>
    <n v="4037.73"/>
    <n v="4446.45"/>
    <s v="Returning"/>
    <x v="25"/>
    <s v="Bank Transfer"/>
    <s v="Online"/>
    <n v="101156.7375"/>
    <n v="100943.25"/>
    <n v="213.48750000000291"/>
    <n v="2.1104624889667178E-3"/>
  </r>
  <r>
    <x v="51"/>
    <d v="2023-01-06T00:00:00"/>
    <s v="Jan"/>
    <n v="2023"/>
    <s v="Eve"/>
    <s v="South"/>
    <n v="7698.92"/>
    <n v="46"/>
    <x v="0"/>
    <n v="3702.51"/>
    <n v="3964.65"/>
    <s v="New"/>
    <x v="0"/>
    <s v="Bank Transfer"/>
    <s v="Online"/>
    <n v="160489.03200000001"/>
    <n v="170315.46000000002"/>
    <n v="-9826.4280000000144"/>
    <n v="-6.1228034573727219E-2"/>
  </r>
  <r>
    <x v="55"/>
    <d v="2023-12-10T00:00:00"/>
    <s v="Dec"/>
    <n v="2023"/>
    <s v="Bob"/>
    <s v="North"/>
    <n v="9671.77"/>
    <n v="45"/>
    <x v="2"/>
    <n v="4268.45"/>
    <n v="4551.5999999999904"/>
    <s v="New"/>
    <x v="23"/>
    <s v="Bank Transfer"/>
    <s v="Online"/>
    <n v="188436.23999999961"/>
    <n v="192080.25"/>
    <n v="-3644.0100000003877"/>
    <n v="-1.93381591566484E-2"/>
  </r>
  <r>
    <x v="6"/>
    <d v="2023-11-25T00:00:00"/>
    <s v="Nov"/>
    <n v="2023"/>
    <s v="Eve"/>
    <s v="North"/>
    <n v="3570.15"/>
    <n v="42"/>
    <x v="0"/>
    <n v="2120.81"/>
    <n v="2611.94"/>
    <s v="Returning"/>
    <x v="17"/>
    <s v="Cash"/>
    <s v="Online"/>
    <n v="84470.139599999995"/>
    <n v="89074.02"/>
    <n v="-4603.8804000000091"/>
    <n v="-5.4503051868994533E-2"/>
  </r>
  <r>
    <x v="56"/>
    <d v="2023-02-09T00:00:00"/>
    <s v="Feb"/>
    <n v="2023"/>
    <s v="Alice"/>
    <s v="East"/>
    <n v="5529.35"/>
    <n v="16"/>
    <x v="0"/>
    <n v="3899.7"/>
    <n v="4228.18"/>
    <s v="New"/>
    <x v="1"/>
    <s v="Cash"/>
    <s v="Retail"/>
    <n v="49385.142400000004"/>
    <n v="62395.199999999997"/>
    <n v="-13010.057599999993"/>
    <n v="-0.26344072260891144"/>
  </r>
  <r>
    <x v="57"/>
    <d v="2023-02-08T00:00:00"/>
    <s v="Feb"/>
    <n v="2023"/>
    <s v="Charlie"/>
    <s v="East"/>
    <n v="2669.81"/>
    <n v="23"/>
    <x v="2"/>
    <n v="2644.77"/>
    <n v="2684.83"/>
    <s v="New"/>
    <x v="12"/>
    <s v="Cash"/>
    <s v="Online"/>
    <n v="46930.828399999999"/>
    <n v="60829.71"/>
    <n v="-13898.881600000001"/>
    <n v="-0.29615674970697942"/>
  </r>
  <r>
    <x v="58"/>
    <d v="2023-08-25T00:00:00"/>
    <s v="Aug"/>
    <n v="2023"/>
    <s v="Bob"/>
    <s v="South"/>
    <n v="854.77"/>
    <n v="31"/>
    <x v="3"/>
    <n v="1604.52"/>
    <n v="1756.34"/>
    <s v="Returning"/>
    <x v="26"/>
    <s v="Cash"/>
    <s v="Retail"/>
    <n v="45190.628199999999"/>
    <n v="49740.12"/>
    <n v="-4549.4918000000034"/>
    <n v="-0.10067334713439552"/>
  </r>
  <r>
    <x v="53"/>
    <d v="2023-04-14T00:00:00"/>
    <s v="Apr"/>
    <n v="2023"/>
    <s v="Eve"/>
    <s v="West"/>
    <n v="7146.06"/>
    <n v="16"/>
    <x v="1"/>
    <n v="3966.86"/>
    <n v="4321.04"/>
    <s v="Returning"/>
    <x v="17"/>
    <s v="Credit Card"/>
    <s v="Retail"/>
    <n v="53235.212800000001"/>
    <n v="63469.760000000002"/>
    <n v="-10234.547200000001"/>
    <n v="-0.19225145653968345"/>
  </r>
  <r>
    <x v="59"/>
    <d v="2023-07-13T00:00:00"/>
    <s v="Jul"/>
    <n v="2023"/>
    <s v="Alice"/>
    <s v="South"/>
    <n v="7002.37"/>
    <n v="47"/>
    <x v="3"/>
    <n v="4429.8"/>
    <n v="4694.21"/>
    <s v="New"/>
    <x v="20"/>
    <s v="Bank Transfer"/>
    <s v="Online"/>
    <n v="165470.9025"/>
    <n v="208200.6"/>
    <n v="-42729.697500000009"/>
    <n v="-0.25823088442996806"/>
  </r>
  <r>
    <x v="46"/>
    <d v="2023-08-08T00:00:00"/>
    <s v="Aug"/>
    <n v="2023"/>
    <s v="Alice"/>
    <s v="North"/>
    <n v="4912.6899999999996"/>
    <n v="18"/>
    <x v="1"/>
    <n v="430.14"/>
    <n v="641.17999999999995"/>
    <s v="New"/>
    <x v="9"/>
    <s v="Cash"/>
    <s v="Online"/>
    <n v="10040.8788"/>
    <n v="7742.5199999999995"/>
    <n v="2298.3588000000009"/>
    <n v="0.22890016359922608"/>
  </r>
  <r>
    <x v="38"/>
    <d v="2023-09-28T00:00:00"/>
    <s v="Sep"/>
    <n v="2023"/>
    <s v="Eve"/>
    <s v="South"/>
    <n v="4936.1099999999997"/>
    <n v="27"/>
    <x v="1"/>
    <n v="4354.6000000000004"/>
    <n v="4820.2"/>
    <s v="New"/>
    <x v="24"/>
    <s v="Credit Card"/>
    <s v="Retail"/>
    <n v="111925.04399999999"/>
    <n v="117574.20000000001"/>
    <n v="-5649.1560000000172"/>
    <n v="-5.0472671692673332E-2"/>
  </r>
  <r>
    <x v="50"/>
    <d v="2023-07-01T00:00:00"/>
    <s v="Jul"/>
    <n v="2023"/>
    <s v="David"/>
    <s v="North"/>
    <n v="2150.0500000000002"/>
    <n v="31"/>
    <x v="0"/>
    <n v="4496.8599999999997"/>
    <n v="4880.7999999999902"/>
    <s v="New"/>
    <x v="11"/>
    <s v="Cash"/>
    <s v="Retail"/>
    <n v="142226.5119999997"/>
    <n v="139402.66"/>
    <n v="2823.8519999996934"/>
    <n v="1.985461051030837E-2"/>
  </r>
  <r>
    <x v="60"/>
    <d v="2023-02-15T00:00:00"/>
    <s v="Feb"/>
    <n v="2023"/>
    <s v="David"/>
    <s v="South"/>
    <n v="4140.7"/>
    <n v="45"/>
    <x v="1"/>
    <n v="1588.04"/>
    <n v="1703.64"/>
    <s v="New"/>
    <x v="7"/>
    <s v="Bank Transfer"/>
    <s v="Retail"/>
    <n v="61331.040000000008"/>
    <n v="71461.8"/>
    <n v="-10130.759999999995"/>
    <n v="-0.16518161113850333"/>
  </r>
  <r>
    <x v="14"/>
    <d v="2023-03-23T00:00:00"/>
    <s v="Mar"/>
    <n v="2023"/>
    <s v="Eve"/>
    <s v="West"/>
    <n v="3808.03"/>
    <n v="33"/>
    <x v="1"/>
    <n v="2396.6799999999998"/>
    <n v="2661.54"/>
    <s v="New"/>
    <x v="14"/>
    <s v="Bank Transfer"/>
    <s v="Online"/>
    <n v="72021.272400000002"/>
    <n v="79090.439999999988"/>
    <n v="-7069.1675999999861"/>
    <n v="-9.8153883768373779E-2"/>
  </r>
  <r>
    <x v="60"/>
    <d v="2023-07-28T00:00:00"/>
    <s v="Jul"/>
    <n v="2023"/>
    <s v="David"/>
    <s v="West"/>
    <n v="4376.99"/>
    <n v="37"/>
    <x v="2"/>
    <n v="1115.02"/>
    <n v="1174.48"/>
    <s v="New"/>
    <x v="8"/>
    <s v="Credit Card"/>
    <s v="Online"/>
    <n v="33895.4928"/>
    <n v="41255.74"/>
    <n v="-7360.247199999998"/>
    <n v="-0.21714530729584194"/>
  </r>
  <r>
    <x v="7"/>
    <d v="2023-12-13T00:00:00"/>
    <s v="Dec"/>
    <n v="2023"/>
    <s v="Charlie"/>
    <s v="North"/>
    <n v="3206.89"/>
    <n v="15"/>
    <x v="1"/>
    <n v="2273.88"/>
    <n v="2696.02"/>
    <s v="New"/>
    <x v="13"/>
    <s v="Cash"/>
    <s v="Online"/>
    <n v="28308.21"/>
    <n v="34108.200000000004"/>
    <n v="-5799.9900000000052"/>
    <n v="-0.20488720410085998"/>
  </r>
  <r>
    <x v="61"/>
    <d v="2023-06-09T00:00:00"/>
    <s v="Jun"/>
    <n v="2023"/>
    <s v="Charlie"/>
    <s v="East"/>
    <n v="2638.98"/>
    <n v="35"/>
    <x v="0"/>
    <n v="4480.63"/>
    <n v="4884.12"/>
    <s v="New"/>
    <x v="10"/>
    <s v="Cash"/>
    <s v="Online"/>
    <n v="164106.43199999997"/>
    <n v="156822.05000000002"/>
    <n v="7284.3819999999541"/>
    <n v="4.4388156583649051E-2"/>
  </r>
  <r>
    <x v="41"/>
    <d v="2023-04-07T00:00:00"/>
    <s v="Apr"/>
    <n v="2023"/>
    <s v="Alice"/>
    <s v="West"/>
    <n v="5262.45"/>
    <n v="23"/>
    <x v="2"/>
    <n v="3325.43"/>
    <n v="3401.1"/>
    <s v="New"/>
    <x v="29"/>
    <s v="Cash"/>
    <s v="Online"/>
    <n v="70402.77"/>
    <n v="76484.89"/>
    <n v="-6082.1199999999953"/>
    <n v="-8.6390350834207166E-2"/>
  </r>
  <r>
    <x v="62"/>
    <d v="2023-04-23T00:00:00"/>
    <s v="Apr"/>
    <n v="2023"/>
    <s v="Eve"/>
    <s v="East"/>
    <n v="273.77"/>
    <n v="23"/>
    <x v="1"/>
    <n v="4110.6000000000004"/>
    <n v="4488.37"/>
    <s v="New"/>
    <x v="0"/>
    <s v="Credit Card"/>
    <s v="Online"/>
    <n v="90844.608800000002"/>
    <n v="94543.8"/>
    <n v="-3699.1912000000011"/>
    <n v="-4.0719986016385386E-2"/>
  </r>
  <r>
    <x v="47"/>
    <d v="2023-02-10T00:00:00"/>
    <s v="Feb"/>
    <n v="2023"/>
    <s v="Bob"/>
    <s v="West"/>
    <n v="3063.9"/>
    <n v="42"/>
    <x v="0"/>
    <n v="1080.1199999999999"/>
    <n v="1424.1699999999901"/>
    <s v="New"/>
    <x v="29"/>
    <s v="Cash"/>
    <s v="Online"/>
    <n v="53833.625999999625"/>
    <n v="45365.039999999994"/>
    <n v="8468.5859999996319"/>
    <n v="0.15731033982365764"/>
  </r>
  <r>
    <x v="38"/>
    <d v="2023-06-15T00:00:00"/>
    <s v="Jun"/>
    <n v="2023"/>
    <s v="Alice"/>
    <s v="East"/>
    <n v="6277.59"/>
    <n v="13"/>
    <x v="0"/>
    <n v="3087.73"/>
    <n v="3263.96"/>
    <s v="New"/>
    <x v="12"/>
    <s v="Cash"/>
    <s v="Retail"/>
    <n v="32247.924800000004"/>
    <n v="40140.49"/>
    <n v="-7892.5651999999936"/>
    <n v="-0.24474645264615577"/>
  </r>
  <r>
    <x v="63"/>
    <d v="2023-05-28T00:00:00"/>
    <s v="May"/>
    <n v="2023"/>
    <s v="Alice"/>
    <s v="North"/>
    <n v="8086.27"/>
    <n v="6"/>
    <x v="0"/>
    <n v="3763.26"/>
    <n v="4102.72"/>
    <s v="New"/>
    <x v="27"/>
    <s v="Credit Card"/>
    <s v="Retail"/>
    <n v="21908.524799999999"/>
    <n v="22579.56"/>
    <n v="-671.03520000000208"/>
    <n v="-3.062895407727325E-2"/>
  </r>
  <r>
    <x v="64"/>
    <d v="2023-11-20T00:00:00"/>
    <s v="Nov"/>
    <n v="2023"/>
    <s v="Alice"/>
    <s v="East"/>
    <n v="388.78"/>
    <n v="5"/>
    <x v="3"/>
    <n v="734.92"/>
    <n v="991.21"/>
    <s v="Returning"/>
    <x v="16"/>
    <s v="Credit Card"/>
    <s v="Online"/>
    <n v="3915.2795000000001"/>
    <n v="3674.6"/>
    <n v="240.67950000000019"/>
    <n v="6.1471856606916613E-2"/>
  </r>
  <r>
    <x v="65"/>
    <d v="2023-10-30T00:00:00"/>
    <s v="Oct"/>
    <n v="2023"/>
    <s v="Eve"/>
    <s v="East"/>
    <n v="4333.25"/>
    <n v="16"/>
    <x v="2"/>
    <n v="2572.8000000000002"/>
    <n v="2760.6"/>
    <s v="Returning"/>
    <x v="2"/>
    <s v="Credit Card"/>
    <s v="Retail"/>
    <n v="37544.159999999996"/>
    <n v="41164.800000000003"/>
    <n v="-3620.6400000000067"/>
    <n v="-9.6436835981947841E-2"/>
  </r>
  <r>
    <x v="23"/>
    <d v="2023-08-20T00:00:00"/>
    <s v="Aug"/>
    <n v="2023"/>
    <s v="Bob"/>
    <s v="North"/>
    <n v="4400.59"/>
    <n v="21"/>
    <x v="3"/>
    <n v="4376.37"/>
    <n v="4818.95"/>
    <s v="New"/>
    <x v="30"/>
    <s v="Credit Card"/>
    <s v="Retail"/>
    <n v="101197.95"/>
    <n v="91903.77"/>
    <n v="9294.179999999993"/>
    <n v="9.1841583747496791E-2"/>
  </r>
  <r>
    <x v="66"/>
    <d v="2023-10-12T00:00:00"/>
    <s v="Oct"/>
    <n v="2023"/>
    <s v="Charlie"/>
    <s v="West"/>
    <n v="220.35"/>
    <n v="16"/>
    <x v="1"/>
    <n v="4977.78"/>
    <n v="4995.55"/>
    <s v="New"/>
    <x v="20"/>
    <s v="Credit Card"/>
    <s v="Online"/>
    <n v="59946.600000000006"/>
    <n v="79644.479999999996"/>
    <n v="-19697.87999999999"/>
    <n v="-0.32859044549649169"/>
  </r>
  <r>
    <x v="18"/>
    <d v="2023-09-03T00:00:00"/>
    <s v="Sep"/>
    <n v="2023"/>
    <s v="Charlie"/>
    <s v="West"/>
    <n v="7169.12"/>
    <n v="12"/>
    <x v="2"/>
    <n v="2538.61"/>
    <n v="2971.75"/>
    <s v="Returning"/>
    <x v="12"/>
    <s v="Cash"/>
    <s v="Online"/>
    <n v="27102.36"/>
    <n v="30463.32"/>
    <n v="-3360.9599999999991"/>
    <n v="-0.12400986482357991"/>
  </r>
  <r>
    <x v="5"/>
    <d v="2023-10-08T00:00:00"/>
    <s v="Oct"/>
    <n v="2023"/>
    <s v="Bob"/>
    <s v="West"/>
    <n v="8397.73"/>
    <n v="33"/>
    <x v="0"/>
    <n v="2933.54"/>
    <n v="3307.75"/>
    <s v="Returning"/>
    <x v="3"/>
    <s v="Bank Transfer"/>
    <s v="Retail"/>
    <n v="108064.1925"/>
    <n v="96806.819999999992"/>
    <n v="11257.372500000012"/>
    <n v="0.10417301272111955"/>
  </r>
  <r>
    <x v="23"/>
    <d v="2023-09-24T00:00:00"/>
    <s v="Sep"/>
    <n v="2023"/>
    <s v="Eve"/>
    <s v="South"/>
    <n v="4453.43"/>
    <n v="6"/>
    <x v="3"/>
    <n v="122.5"/>
    <n v="385.83"/>
    <s v="Returning"/>
    <x v="29"/>
    <s v="Cash"/>
    <s v="Retail"/>
    <n v="2083.482"/>
    <n v="735"/>
    <n v="1348.482"/>
    <n v="0.64722517401158253"/>
  </r>
  <r>
    <x v="42"/>
    <d v="2023-11-24T00:00:00"/>
    <s v="Nov"/>
    <n v="2023"/>
    <s v="Eve"/>
    <s v="North"/>
    <n v="213.04"/>
    <n v="15"/>
    <x v="3"/>
    <n v="3771.27"/>
    <n v="4212.55"/>
    <s v="Returning"/>
    <x v="5"/>
    <s v="Credit Card"/>
    <s v="Retail"/>
    <n v="53078.13"/>
    <n v="56569.05"/>
    <n v="-3490.9200000000055"/>
    <n v="-6.5769460981387362E-2"/>
  </r>
  <r>
    <x v="28"/>
    <d v="2023-12-15T00:00:00"/>
    <s v="Dec"/>
    <n v="2023"/>
    <s v="Bob"/>
    <s v="West"/>
    <n v="8821.6299999999992"/>
    <n v="13"/>
    <x v="2"/>
    <n v="2231.66"/>
    <n v="2596.61"/>
    <s v="Returning"/>
    <x v="25"/>
    <s v="Bank Transfer"/>
    <s v="Retail"/>
    <n v="30717.8963"/>
    <n v="29011.579999999998"/>
    <n v="1706.3163000000022"/>
    <n v="5.5547954304409911E-2"/>
  </r>
  <r>
    <x v="67"/>
    <d v="2023-01-09T00:00:00"/>
    <s v="Jan"/>
    <n v="2023"/>
    <s v="Charlie"/>
    <s v="North"/>
    <n v="1875.71"/>
    <n v="48"/>
    <x v="2"/>
    <n v="210.63"/>
    <n v="533.57999999999902"/>
    <s v="New"/>
    <x v="10"/>
    <s v="Bank Transfer"/>
    <s v="Online"/>
    <n v="24587.366399999955"/>
    <n v="10110.24"/>
    <n v="14477.126399999956"/>
    <n v="0.58880345964991121"/>
  </r>
  <r>
    <x v="68"/>
    <d v="2023-06-13T00:00:00"/>
    <s v="Jun"/>
    <n v="2023"/>
    <s v="Charlie"/>
    <s v="East"/>
    <n v="7509.01"/>
    <n v="10"/>
    <x v="0"/>
    <n v="2162.9499999999998"/>
    <n v="2191.19"/>
    <s v="Returning"/>
    <x v="7"/>
    <s v="Credit Card"/>
    <s v="Online"/>
    <n v="17529.52"/>
    <n v="21629.5"/>
    <n v="-4099.9799999999996"/>
    <n v="-0.23389003235684716"/>
  </r>
  <r>
    <x v="32"/>
    <d v="2023-10-14T00:00:00"/>
    <s v="Oct"/>
    <n v="2023"/>
    <s v="David"/>
    <s v="South"/>
    <n v="8951.5300000000007"/>
    <n v="39"/>
    <x v="1"/>
    <n v="1004.71"/>
    <n v="1389.35"/>
    <s v="New"/>
    <x v="12"/>
    <s v="Bank Transfer"/>
    <s v="Online"/>
    <n v="41180.333999999995"/>
    <n v="39183.69"/>
    <n v="1996.643999999993"/>
    <n v="4.8485376539199349E-2"/>
  </r>
  <r>
    <x v="69"/>
    <d v="2023-09-14T00:00:00"/>
    <s v="Sep"/>
    <n v="2023"/>
    <s v="Bob"/>
    <s v="West"/>
    <n v="3755.88"/>
    <n v="15"/>
    <x v="1"/>
    <n v="3286.24"/>
    <n v="3388.84"/>
    <s v="Returning"/>
    <x v="25"/>
    <s v="Credit Card"/>
    <s v="Retail"/>
    <n v="46257.666000000005"/>
    <n v="49293.599999999999"/>
    <n v="-3035.9339999999938"/>
    <n v="-6.5630937799585343E-2"/>
  </r>
  <r>
    <x v="50"/>
    <d v="2023-01-25T00:00:00"/>
    <s v="Jan"/>
    <n v="2023"/>
    <s v="Charlie"/>
    <s v="South"/>
    <n v="2381.12"/>
    <n v="17"/>
    <x v="1"/>
    <n v="4190.26"/>
    <n v="4645.3500000000004"/>
    <s v="New"/>
    <x v="0"/>
    <s v="Credit Card"/>
    <s v="Retail"/>
    <n v="69494.436000000016"/>
    <n v="71234.42"/>
    <n v="-1739.9839999999822"/>
    <n v="-2.5037745467852732E-2"/>
  </r>
  <r>
    <x v="63"/>
    <d v="2023-05-19T00:00:00"/>
    <s v="May"/>
    <n v="2023"/>
    <s v="Charlie"/>
    <s v="East"/>
    <n v="9744.52"/>
    <n v="35"/>
    <x v="1"/>
    <n v="2158.69"/>
    <n v="2384.38"/>
    <s v="Returning"/>
    <x v="25"/>
    <s v="Bank Transfer"/>
    <s v="Retail"/>
    <n v="75942.503000000012"/>
    <n v="75554.150000000009"/>
    <n v="388.35300000000279"/>
    <n v="5.1137766686463141E-3"/>
  </r>
  <r>
    <x v="8"/>
    <d v="2023-01-22T00:00:00"/>
    <s v="Jan"/>
    <n v="2023"/>
    <s v="Alice"/>
    <s v="North"/>
    <n v="8387.48"/>
    <n v="28"/>
    <x v="0"/>
    <n v="3771.38"/>
    <n v="4234.92"/>
    <s v="New"/>
    <x v="18"/>
    <s v="Credit Card"/>
    <s v="Retail"/>
    <n v="85375.987200000003"/>
    <n v="105598.64"/>
    <n v="-20222.652799999996"/>
    <n v="-0.23686581512231106"/>
  </r>
  <r>
    <x v="59"/>
    <d v="2023-04-24T00:00:00"/>
    <s v="Apr"/>
    <n v="2023"/>
    <s v="David"/>
    <s v="North"/>
    <n v="7524.78"/>
    <n v="48"/>
    <x v="3"/>
    <n v="2316.92"/>
    <n v="2462.63"/>
    <s v="New"/>
    <x v="10"/>
    <s v="Credit Card"/>
    <s v="Online"/>
    <n v="113477.9904"/>
    <n v="111212.16"/>
    <n v="2265.8303999999916"/>
    <n v="1.9967135406726341E-2"/>
  </r>
  <r>
    <x v="0"/>
    <d v="2023-09-08T00:00:00"/>
    <s v="Sep"/>
    <n v="2023"/>
    <s v="Bob"/>
    <s v="West"/>
    <n v="5228.28"/>
    <n v="40"/>
    <x v="0"/>
    <n v="4089.66"/>
    <n v="4275.96"/>
    <s v="New"/>
    <x v="17"/>
    <s v="Credit Card"/>
    <s v="Online"/>
    <n v="131699.568"/>
    <n v="163586.4"/>
    <n v="-31886.831999999995"/>
    <n v="-0.2421179695896952"/>
  </r>
  <r>
    <x v="52"/>
    <d v="2023-02-08T00:00:00"/>
    <s v="Feb"/>
    <n v="2023"/>
    <s v="Alice"/>
    <s v="West"/>
    <n v="7179.49"/>
    <n v="20"/>
    <x v="2"/>
    <n v="1748.11"/>
    <n v="2220.9"/>
    <s v="New"/>
    <x v="17"/>
    <s v="Credit Card"/>
    <s v="Retail"/>
    <n v="34201.86"/>
    <n v="34962.199999999997"/>
    <n v="-760.33999999999651"/>
    <n v="-2.2230954690768176E-2"/>
  </r>
  <r>
    <x v="36"/>
    <d v="2023-07-27T00:00:00"/>
    <s v="Jul"/>
    <n v="2023"/>
    <s v="David"/>
    <s v="South"/>
    <n v="4078.68"/>
    <n v="44"/>
    <x v="2"/>
    <n v="987.74"/>
    <n v="1462.19"/>
    <s v="New"/>
    <x v="12"/>
    <s v="Bank Transfer"/>
    <s v="Online"/>
    <n v="48895.633600000001"/>
    <n v="43460.56"/>
    <n v="5435.0736000000034"/>
    <n v="0.11115662483203824"/>
  </r>
  <r>
    <x v="28"/>
    <d v="2023-10-22T00:00:00"/>
    <s v="Oct"/>
    <n v="2023"/>
    <s v="David"/>
    <s v="North"/>
    <n v="4384.88"/>
    <n v="34"/>
    <x v="0"/>
    <n v="2462.5500000000002"/>
    <n v="2521.77"/>
    <s v="New"/>
    <x v="16"/>
    <s v="Bank Transfer"/>
    <s v="Retail"/>
    <n v="67734.742199999993"/>
    <n v="83726.700000000012"/>
    <n v="-15991.957800000018"/>
    <n v="-0.23609682831272399"/>
  </r>
  <r>
    <x v="20"/>
    <d v="2023-12-01T00:00:00"/>
    <s v="Dec"/>
    <n v="2023"/>
    <s v="David"/>
    <s v="West"/>
    <n v="5238.42"/>
    <n v="40"/>
    <x v="0"/>
    <n v="2565.3000000000002"/>
    <n v="3007.47"/>
    <s v="Returning"/>
    <x v="26"/>
    <s v="Credit Card"/>
    <s v="Retail"/>
    <n v="99848.003999999986"/>
    <n v="102612"/>
    <n v="-2763.9960000000137"/>
    <n v="-2.768203558681067E-2"/>
  </r>
  <r>
    <x v="70"/>
    <d v="2024-01-01T00:00:00"/>
    <s v="Jan"/>
    <n v="2024"/>
    <s v="Alice"/>
    <s v="West"/>
    <n v="8579.7199999999993"/>
    <n v="24"/>
    <x v="2"/>
    <n v="1362.78"/>
    <n v="1729.81"/>
    <s v="New"/>
    <x v="21"/>
    <s v="Bank Transfer"/>
    <s v="Online"/>
    <n v="29475.9624"/>
    <n v="32706.720000000001"/>
    <n v="-3230.7576000000008"/>
    <n v="-0.10960651788590967"/>
  </r>
  <r>
    <x v="49"/>
    <d v="2023-11-25T00:00:00"/>
    <s v="Nov"/>
    <n v="2023"/>
    <s v="Alice"/>
    <s v="East"/>
    <n v="9432.9699999999993"/>
    <n v="37"/>
    <x v="2"/>
    <n v="407.77"/>
    <n v="860.95"/>
    <s v="New"/>
    <x v="29"/>
    <s v="Credit Card"/>
    <s v="Retail"/>
    <n v="28669.635000000002"/>
    <n v="15087.49"/>
    <n v="13582.145000000002"/>
    <n v="0.47374670099567018"/>
  </r>
  <r>
    <x v="19"/>
    <d v="2023-08-03T00:00:00"/>
    <s v="Aug"/>
    <n v="2023"/>
    <s v="David"/>
    <s v="West"/>
    <n v="8055.02"/>
    <n v="45"/>
    <x v="3"/>
    <n v="4692.24"/>
    <n v="4825.92"/>
    <s v="Returning"/>
    <x v="6"/>
    <s v="Bank Transfer"/>
    <s v="Retail"/>
    <n v="175904.78400000001"/>
    <n v="211150.8"/>
    <n v="-35246.015999999974"/>
    <n v="-0.20036985463681289"/>
  </r>
  <r>
    <x v="18"/>
    <d v="2023-10-16T00:00:00"/>
    <s v="Oct"/>
    <n v="2023"/>
    <s v="David"/>
    <s v="East"/>
    <n v="3093.95"/>
    <n v="46"/>
    <x v="1"/>
    <n v="4173.5200000000004"/>
    <n v="4294.8500000000004"/>
    <s v="Returning"/>
    <x v="15"/>
    <s v="Bank Transfer"/>
    <s v="Retail"/>
    <n v="191636.20699999999"/>
    <n v="191981.92"/>
    <n v="-345.71300000001793"/>
    <n v="-1.8040066927437043E-3"/>
  </r>
  <r>
    <x v="71"/>
    <d v="2023-06-14T00:00:00"/>
    <s v="Jun"/>
    <n v="2023"/>
    <s v="Eve"/>
    <s v="North"/>
    <n v="1403.98"/>
    <n v="24"/>
    <x v="1"/>
    <n v="1394.17"/>
    <n v="1891.02"/>
    <s v="New"/>
    <x v="16"/>
    <s v="Credit Card"/>
    <s v="Online"/>
    <n v="35853.739199999996"/>
    <n v="33460.080000000002"/>
    <n v="2393.6591999999946"/>
    <n v="6.6761773064941438E-2"/>
  </r>
  <r>
    <x v="46"/>
    <d v="2023-06-17T00:00:00"/>
    <s v="Jun"/>
    <n v="2023"/>
    <s v="Charlie"/>
    <s v="North"/>
    <n v="2541.38"/>
    <n v="6"/>
    <x v="0"/>
    <n v="2388.9499999999998"/>
    <n v="2742.97"/>
    <s v="Returning"/>
    <x v="20"/>
    <s v="Credit Card"/>
    <s v="Retail"/>
    <n v="12343.365"/>
    <n v="14333.699999999999"/>
    <n v="-1990.3349999999991"/>
    <n v="-0.16124735839862137"/>
  </r>
  <r>
    <x v="57"/>
    <d v="2023-07-26T00:00:00"/>
    <s v="Jul"/>
    <n v="2023"/>
    <s v="David"/>
    <s v="North"/>
    <n v="2706.15"/>
    <n v="9"/>
    <x v="2"/>
    <n v="4680.3500000000004"/>
    <n v="4758.1099999999997"/>
    <s v="Returning"/>
    <x v="28"/>
    <s v="Bank Transfer"/>
    <s v="Online"/>
    <n v="40681.840499999998"/>
    <n v="42123.15"/>
    <n v="-1441.309500000003"/>
    <n v="-3.5428817435140453E-2"/>
  </r>
  <r>
    <x v="7"/>
    <d v="2023-06-17T00:00:00"/>
    <s v="Jun"/>
    <n v="2023"/>
    <s v="Alice"/>
    <s v="East"/>
    <n v="1632.8"/>
    <n v="47"/>
    <x v="0"/>
    <n v="1447.45"/>
    <n v="1703.02"/>
    <s v="Returning"/>
    <x v="0"/>
    <s v="Bank Transfer"/>
    <s v="Retail"/>
    <n v="70436.907200000001"/>
    <n v="68030.150000000009"/>
    <n v="2406.7571999999927"/>
    <n v="3.4168978958235584E-2"/>
  </r>
  <r>
    <x v="52"/>
    <d v="2023-07-14T00:00:00"/>
    <s v="Jul"/>
    <n v="2023"/>
    <s v="Bob"/>
    <s v="South"/>
    <n v="6650.67"/>
    <n v="22"/>
    <x v="3"/>
    <n v="3240.2"/>
    <n v="3606.09"/>
    <s v="New"/>
    <x v="22"/>
    <s v="Cash"/>
    <s v="Online"/>
    <n v="73780.6014"/>
    <n v="71284.399999999994"/>
    <n v="2496.2014000000054"/>
    <n v="3.3832760273488437E-2"/>
  </r>
  <r>
    <x v="22"/>
    <d v="2023-01-14T00:00:00"/>
    <s v="Jan"/>
    <n v="2023"/>
    <s v="Alice"/>
    <s v="West"/>
    <n v="1740.92"/>
    <n v="24"/>
    <x v="1"/>
    <n v="1345.67"/>
    <n v="1367.76"/>
    <s v="New"/>
    <x v="11"/>
    <s v="Bank Transfer"/>
    <s v="Online"/>
    <n v="30856.665599999997"/>
    <n v="32296.080000000002"/>
    <n v="-1439.4144000000051"/>
    <n v="-4.6648410384303E-2"/>
  </r>
  <r>
    <x v="72"/>
    <d v="2023-11-09T00:00:00"/>
    <s v="Nov"/>
    <n v="2023"/>
    <s v="David"/>
    <s v="North"/>
    <n v="6016.92"/>
    <n v="9"/>
    <x v="2"/>
    <n v="132.47"/>
    <n v="316.39"/>
    <s v="New"/>
    <x v="24"/>
    <s v="Credit Card"/>
    <s v="Online"/>
    <n v="2448.8585999999996"/>
    <n v="1192.23"/>
    <n v="1256.6285999999996"/>
    <n v="0.51314869711138067"/>
  </r>
  <r>
    <x v="73"/>
    <d v="2023-01-12T00:00:00"/>
    <s v="Jan"/>
    <n v="2023"/>
    <s v="Charlie"/>
    <s v="South"/>
    <n v="9613.11"/>
    <n v="35"/>
    <x v="0"/>
    <n v="3777.94"/>
    <n v="4188.66"/>
    <s v="New"/>
    <x v="26"/>
    <s v="Bank Transfer"/>
    <s v="Online"/>
    <n v="121680.573"/>
    <n v="132227.9"/>
    <n v="-10547.32699999999"/>
    <n v="-8.6680451447249424E-2"/>
  </r>
  <r>
    <x v="74"/>
    <d v="2023-09-07T00:00:00"/>
    <s v="Sep"/>
    <n v="2023"/>
    <s v="Alice"/>
    <s v="West"/>
    <n v="7413.36"/>
    <n v="16"/>
    <x v="0"/>
    <n v="919.58"/>
    <n v="1258.3"/>
    <s v="Returning"/>
    <x v="24"/>
    <s v="Bank Transfer"/>
    <s v="Online"/>
    <n v="17314.207999999999"/>
    <n v="14713.28"/>
    <n v="2600.9279999999981"/>
    <n v="0.15021928811297625"/>
  </r>
  <r>
    <x v="8"/>
    <d v="2023-03-23T00:00:00"/>
    <s v="Mar"/>
    <n v="2023"/>
    <s v="David"/>
    <s v="East"/>
    <n v="613.16999999999996"/>
    <n v="30"/>
    <x v="1"/>
    <n v="1300.03"/>
    <n v="1745.52"/>
    <s v="New"/>
    <x v="25"/>
    <s v="Cash"/>
    <s v="Retail"/>
    <n v="47652.696000000004"/>
    <n v="39000.9"/>
    <n v="8651.7960000000021"/>
    <n v="0.18155942320661148"/>
  </r>
  <r>
    <x v="68"/>
    <d v="2023-03-22T00:00:00"/>
    <s v="Mar"/>
    <n v="2023"/>
    <s v="Eve"/>
    <s v="North"/>
    <n v="6747.64"/>
    <n v="6"/>
    <x v="2"/>
    <n v="4885.9799999999996"/>
    <n v="4949.95"/>
    <s v="Returning"/>
    <x v="26"/>
    <s v="Bank Transfer"/>
    <s v="Online"/>
    <n v="24650.750999999997"/>
    <n v="29315.879999999997"/>
    <n v="-4665.1290000000008"/>
    <n v="-0.1892489604069264"/>
  </r>
  <r>
    <x v="49"/>
    <d v="2023-03-03T00:00:00"/>
    <s v="Mar"/>
    <n v="2023"/>
    <s v="Eve"/>
    <s v="East"/>
    <n v="6518.35"/>
    <n v="16"/>
    <x v="2"/>
    <n v="3591.05"/>
    <n v="3625.35"/>
    <s v="Returning"/>
    <x v="28"/>
    <s v="Credit Card"/>
    <s v="Retail"/>
    <n v="55105.319999999992"/>
    <n v="57456.800000000003"/>
    <n v="-2351.4800000000105"/>
    <n v="-4.2672467921427745E-2"/>
  </r>
  <r>
    <x v="50"/>
    <d v="2023-09-14T00:00:00"/>
    <s v="Sep"/>
    <n v="2023"/>
    <s v="Charlie"/>
    <s v="West"/>
    <n v="7122.28"/>
    <n v="47"/>
    <x v="1"/>
    <n v="2357.9499999999998"/>
    <n v="2693.33"/>
    <s v="New"/>
    <x v="14"/>
    <s v="Bank Transfer"/>
    <s v="Online"/>
    <n v="103800.9382"/>
    <n v="110823.65"/>
    <n v="-7022.71179999999"/>
    <n v="-6.7655571537020939E-2"/>
  </r>
  <r>
    <x v="55"/>
    <d v="2023-02-09T00:00:00"/>
    <s v="Feb"/>
    <n v="2023"/>
    <s v="Charlie"/>
    <s v="East"/>
    <n v="2102.3200000000002"/>
    <n v="29"/>
    <x v="2"/>
    <n v="184.05"/>
    <n v="675.91"/>
    <s v="Returning"/>
    <x v="29"/>
    <s v="Cash"/>
    <s v="Retail"/>
    <n v="17641.251"/>
    <n v="5337.4500000000007"/>
    <n v="12303.800999999999"/>
    <n v="0.6974449260996286"/>
  </r>
  <r>
    <x v="5"/>
    <d v="2023-05-27T00:00:00"/>
    <s v="May"/>
    <n v="2023"/>
    <s v="Alice"/>
    <s v="South"/>
    <n v="1498.11"/>
    <n v="7"/>
    <x v="2"/>
    <n v="4094.68"/>
    <n v="4576.5"/>
    <s v="New"/>
    <x v="13"/>
    <s v="Cash"/>
    <s v="Retail"/>
    <n v="22424.85"/>
    <n v="28662.76"/>
    <n v="-6237.91"/>
    <n v="-0.27816953067690531"/>
  </r>
  <r>
    <x v="69"/>
    <d v="2023-05-27T00:00:00"/>
    <s v="May"/>
    <n v="2023"/>
    <s v="Eve"/>
    <s v="East"/>
    <n v="5119.8900000000003"/>
    <n v="39"/>
    <x v="1"/>
    <n v="310.95999999999998"/>
    <n v="457.84"/>
    <s v="New"/>
    <x v="15"/>
    <s v="Credit Card"/>
    <s v="Online"/>
    <n v="17320.087199999998"/>
    <n v="12127.439999999999"/>
    <n v="5192.6471999999994"/>
    <n v="0.29980491091291966"/>
  </r>
  <r>
    <x v="0"/>
    <d v="2023-11-07T00:00:00"/>
    <s v="Nov"/>
    <n v="2023"/>
    <s v="Bob"/>
    <s v="West"/>
    <n v="2945.36"/>
    <n v="47"/>
    <x v="0"/>
    <n v="4157.62"/>
    <n v="4314.5600000000004"/>
    <s v="New"/>
    <x v="26"/>
    <s v="Bank Transfer"/>
    <s v="Retail"/>
    <n v="168310.98559999999"/>
    <n v="195408.13999999998"/>
    <n v="-27097.154399999999"/>
    <n v="-0.16099456790299968"/>
  </r>
  <r>
    <x v="43"/>
    <d v="2023-08-06T00:00:00"/>
    <s v="Aug"/>
    <n v="2023"/>
    <s v="Bob"/>
    <s v="North"/>
    <n v="7936.43"/>
    <n v="4"/>
    <x v="2"/>
    <n v="2485.86"/>
    <n v="2532.87"/>
    <s v="New"/>
    <x v="3"/>
    <s v="Credit Card"/>
    <s v="Online"/>
    <n v="10030.165199999999"/>
    <n v="9943.44"/>
    <n v="86.725199999998949"/>
    <n v="8.6464378473047436E-3"/>
  </r>
  <r>
    <x v="75"/>
    <d v="2023-06-06T00:00:00"/>
    <s v="Jun"/>
    <n v="2023"/>
    <s v="Bob"/>
    <s v="North"/>
    <n v="9442.65"/>
    <n v="20"/>
    <x v="3"/>
    <n v="3115.06"/>
    <n v="3565.58"/>
    <s v="Returning"/>
    <x v="13"/>
    <s v="Credit Card"/>
    <s v="Retail"/>
    <n v="49918.12"/>
    <n v="62301.2"/>
    <n v="-12383.079999999994"/>
    <n v="-0.24806783588805015"/>
  </r>
  <r>
    <x v="17"/>
    <d v="2023-03-02T00:00:00"/>
    <s v="Mar"/>
    <n v="2023"/>
    <s v="Eve"/>
    <s v="East"/>
    <n v="5463.43"/>
    <n v="49"/>
    <x v="0"/>
    <n v="1307.22"/>
    <n v="1528.4"/>
    <s v="Returning"/>
    <x v="12"/>
    <s v="Cash"/>
    <s v="Retail"/>
    <n v="56917.616000000002"/>
    <n v="64053.78"/>
    <n v="-7136.163999999997"/>
    <n v="-0.12537707130952211"/>
  </r>
  <r>
    <x v="6"/>
    <d v="2023-12-16T00:00:00"/>
    <s v="Dec"/>
    <n v="2023"/>
    <s v="Bob"/>
    <s v="North"/>
    <n v="6310.56"/>
    <n v="19"/>
    <x v="0"/>
    <n v="278.67"/>
    <n v="423.13"/>
    <s v="New"/>
    <x v="12"/>
    <s v="Credit Card"/>
    <s v="Online"/>
    <n v="6109.9972000000007"/>
    <n v="5294.7300000000005"/>
    <n v="815.26720000000023"/>
    <n v="0.1334316814416871"/>
  </r>
  <r>
    <x v="3"/>
    <d v="2023-06-24T00:00:00"/>
    <s v="Jun"/>
    <n v="2023"/>
    <s v="Alice"/>
    <s v="North"/>
    <n v="8292.31"/>
    <n v="43"/>
    <x v="1"/>
    <n v="3105.24"/>
    <n v="3246.33"/>
    <s v="New"/>
    <x v="20"/>
    <s v="Cash"/>
    <s v="Online"/>
    <n v="104694.1425"/>
    <n v="133525.31999999998"/>
    <n v="-28831.177499999976"/>
    <n v="-0.27538481916502611"/>
  </r>
  <r>
    <x v="7"/>
    <d v="2023-03-23T00:00:00"/>
    <s v="Mar"/>
    <n v="2023"/>
    <s v="Bob"/>
    <s v="South"/>
    <n v="7914"/>
    <n v="18"/>
    <x v="3"/>
    <n v="3070.47"/>
    <n v="3475.29"/>
    <s v="Returning"/>
    <x v="7"/>
    <s v="Bank Transfer"/>
    <s v="Online"/>
    <n v="50044.176000000007"/>
    <n v="55268.46"/>
    <n v="-5224.2839999999924"/>
    <n v="-0.10439344630232281"/>
  </r>
  <r>
    <x v="6"/>
    <d v="2023-09-14T00:00:00"/>
    <s v="Sep"/>
    <n v="2023"/>
    <s v="David"/>
    <s v="South"/>
    <n v="8389.93"/>
    <n v="29"/>
    <x v="0"/>
    <n v="173.67"/>
    <n v="565.62"/>
    <s v="Returning"/>
    <x v="13"/>
    <s v="Cash"/>
    <s v="Online"/>
    <n v="11482.085999999999"/>
    <n v="5036.4299999999994"/>
    <n v="6445.6559999999999"/>
    <n v="0.56136628832078073"/>
  </r>
  <r>
    <x v="76"/>
    <d v="2023-09-04T00:00:00"/>
    <s v="Sep"/>
    <n v="2023"/>
    <s v="Charlie"/>
    <s v="South"/>
    <n v="675.11"/>
    <n v="44"/>
    <x v="3"/>
    <n v="2085.46"/>
    <n v="2406.58"/>
    <s v="Returning"/>
    <x v="11"/>
    <s v="Bank Transfer"/>
    <s v="Retail"/>
    <n v="99536.148799999981"/>
    <n v="91760.24"/>
    <n v="7775.9087999999756"/>
    <n v="7.8121455307902946E-2"/>
  </r>
  <r>
    <x v="33"/>
    <d v="2023-09-18T00:00:00"/>
    <s v="Sep"/>
    <n v="2023"/>
    <s v="Eve"/>
    <s v="East"/>
    <n v="4716.47"/>
    <n v="40"/>
    <x v="1"/>
    <n v="4083.23"/>
    <n v="4521.57"/>
    <s v="New"/>
    <x v="1"/>
    <s v="Bank Transfer"/>
    <s v="Retail"/>
    <n v="132029.84399999998"/>
    <n v="163329.20000000001"/>
    <n v="-31299.356000000029"/>
    <n v="-0.23706273560392932"/>
  </r>
  <r>
    <x v="28"/>
    <d v="2023-11-20T00:00:00"/>
    <s v="Nov"/>
    <n v="2023"/>
    <s v="Bob"/>
    <s v="North"/>
    <n v="5858.06"/>
    <n v="1"/>
    <x v="3"/>
    <n v="4190.83"/>
    <n v="4528.7700000000004"/>
    <s v="Returning"/>
    <x v="8"/>
    <s v="Bank Transfer"/>
    <s v="Online"/>
    <n v="3532.4406000000004"/>
    <n v="4190.83"/>
    <n v="-658.38939999999957"/>
    <n v="-0.18638371442112842"/>
  </r>
  <r>
    <x v="77"/>
    <d v="2023-11-09T00:00:00"/>
    <s v="Nov"/>
    <n v="2023"/>
    <s v="Charlie"/>
    <s v="South"/>
    <n v="3402.92"/>
    <n v="24"/>
    <x v="0"/>
    <n v="88.44"/>
    <n v="338.94"/>
    <s v="New"/>
    <x v="21"/>
    <s v="Cash"/>
    <s v="Online"/>
    <n v="5775.5375999999997"/>
    <n v="2122.56"/>
    <n v="3652.9775999999997"/>
    <n v="0.63249135457104455"/>
  </r>
  <r>
    <x v="52"/>
    <d v="2023-01-03T00:00:00"/>
    <s v="Jan"/>
    <n v="2023"/>
    <s v="Bob"/>
    <s v="East"/>
    <n v="7648.22"/>
    <n v="30"/>
    <x v="0"/>
    <n v="745.93"/>
    <n v="1143.02"/>
    <s v="Returning"/>
    <x v="7"/>
    <s v="Credit Card"/>
    <s v="Online"/>
    <n v="27432.48"/>
    <n v="22377.899999999998"/>
    <n v="5054.5800000000017"/>
    <n v="0.18425530611887814"/>
  </r>
  <r>
    <x v="19"/>
    <d v="2023-03-02T00:00:00"/>
    <s v="Mar"/>
    <n v="2023"/>
    <s v="David"/>
    <s v="West"/>
    <n v="1260.32"/>
    <n v="39"/>
    <x v="3"/>
    <n v="4450.6099999999997"/>
    <n v="4663.3399999999901"/>
    <s v="New"/>
    <x v="12"/>
    <s v="Cash"/>
    <s v="Retail"/>
    <n v="138221.39759999971"/>
    <n v="173573.78999999998"/>
    <n v="-35352.392400000273"/>
    <n v="-0.25576642266566368"/>
  </r>
  <r>
    <x v="24"/>
    <d v="2023-06-30T00:00:00"/>
    <s v="Jun"/>
    <n v="2023"/>
    <s v="Eve"/>
    <s v="North"/>
    <n v="3312.67"/>
    <n v="6"/>
    <x v="1"/>
    <n v="2522.7600000000002"/>
    <n v="2840.14"/>
    <s v="Returning"/>
    <x v="22"/>
    <s v="Credit Card"/>
    <s v="Retail"/>
    <n v="15847.981199999998"/>
    <n v="15136.560000000001"/>
    <n v="711.42119999999704"/>
    <n v="4.4890335937551283E-2"/>
  </r>
  <r>
    <x v="3"/>
    <d v="2023-12-29T00:00:00"/>
    <s v="Dec"/>
    <n v="2023"/>
    <s v="Eve"/>
    <s v="North"/>
    <n v="9190.57"/>
    <n v="5"/>
    <x v="0"/>
    <n v="3417.9"/>
    <n v="3714.52"/>
    <s v="Returning"/>
    <x v="1"/>
    <s v="Credit Card"/>
    <s v="Retail"/>
    <n v="13557.997999999998"/>
    <n v="17089.5"/>
    <n v="-3531.5020000000022"/>
    <n v="-0.26047370710631484"/>
  </r>
  <r>
    <x v="11"/>
    <d v="2023-09-18T00:00:00"/>
    <s v="Sep"/>
    <n v="2023"/>
    <s v="Charlie"/>
    <s v="West"/>
    <n v="7315.73"/>
    <n v="25"/>
    <x v="3"/>
    <n v="1821.91"/>
    <n v="2027.74"/>
    <s v="New"/>
    <x v="19"/>
    <s v="Bank Transfer"/>
    <s v="Retail"/>
    <n v="49679.63"/>
    <n v="45547.75"/>
    <n v="4131.8799999999974"/>
    <n v="8.3170506704659392E-2"/>
  </r>
  <r>
    <x v="62"/>
    <d v="2023-08-12T00:00:00"/>
    <s v="Aug"/>
    <n v="2023"/>
    <s v="David"/>
    <s v="North"/>
    <n v="1756.48"/>
    <n v="5"/>
    <x v="0"/>
    <n v="3970.08"/>
    <n v="4096.4799999999996"/>
    <s v="Returning"/>
    <x v="9"/>
    <s v="Cash"/>
    <s v="Retail"/>
    <n v="17819.687999999998"/>
    <n v="19850.400000000001"/>
    <n v="-2030.7120000000032"/>
    <n v="-0.11395889759686047"/>
  </r>
  <r>
    <x v="22"/>
    <d v="2023-08-30T00:00:00"/>
    <s v="Aug"/>
    <n v="2023"/>
    <s v="Bob"/>
    <s v="East"/>
    <n v="6577.99"/>
    <n v="14"/>
    <x v="3"/>
    <n v="504.3"/>
    <n v="735.95"/>
    <s v="Returning"/>
    <x v="16"/>
    <s v="Cash"/>
    <s v="Retail"/>
    <n v="8139.6070000000009"/>
    <n v="7060.2"/>
    <n v="1079.4070000000011"/>
    <n v="0.13261168506047047"/>
  </r>
  <r>
    <x v="78"/>
    <d v="2023-10-12T00:00:00"/>
    <s v="Oct"/>
    <n v="2023"/>
    <s v="David"/>
    <s v="North"/>
    <n v="7444.77"/>
    <n v="46"/>
    <x v="2"/>
    <n v="3136.42"/>
    <n v="3198.49"/>
    <s v="Returning"/>
    <x v="21"/>
    <s v="Cash"/>
    <s v="Retail"/>
    <n v="104462.68339999998"/>
    <n v="144275.32"/>
    <n v="-39812.636600000027"/>
    <n v="-0.38111826447682501"/>
  </r>
  <r>
    <x v="66"/>
    <d v="2023-09-19T00:00:00"/>
    <s v="Sep"/>
    <n v="2023"/>
    <s v="Charlie"/>
    <s v="West"/>
    <n v="6705.4"/>
    <n v="45"/>
    <x v="1"/>
    <n v="2590.64"/>
    <n v="3036.18"/>
    <s v="New"/>
    <x v="28"/>
    <s v="Bank Transfer"/>
    <s v="Retail"/>
    <n v="129796.69499999999"/>
    <n v="116578.79999999999"/>
    <n v="13217.895000000004"/>
    <n v="0.10183537415956551"/>
  </r>
  <r>
    <x v="52"/>
    <d v="2023-02-07T00:00:00"/>
    <s v="Feb"/>
    <n v="2023"/>
    <s v="Bob"/>
    <s v="West"/>
    <n v="7896.74"/>
    <n v="3"/>
    <x v="3"/>
    <n v="999.09"/>
    <n v="1271.99"/>
    <s v="New"/>
    <x v="2"/>
    <s v="Credit Card"/>
    <s v="Online"/>
    <n v="3243.5745000000002"/>
    <n v="2997.27"/>
    <n v="246.30450000000019"/>
    <n v="7.5936131573361473E-2"/>
  </r>
  <r>
    <x v="79"/>
    <d v="2023-11-16T00:00:00"/>
    <s v="Nov"/>
    <n v="2023"/>
    <s v="Eve"/>
    <s v="North"/>
    <n v="8518.4500000000007"/>
    <n v="13"/>
    <x v="0"/>
    <n v="2440.11"/>
    <n v="2517.6"/>
    <s v="New"/>
    <x v="17"/>
    <s v="Bank Transfer"/>
    <s v="Retail"/>
    <n v="25201.175999999999"/>
    <n v="31721.43"/>
    <n v="-6520.2540000000008"/>
    <n v="-0.25872816411424615"/>
  </r>
  <r>
    <x v="51"/>
    <d v="2023-02-28T00:00:00"/>
    <s v="Feb"/>
    <n v="2023"/>
    <s v="Alice"/>
    <s v="West"/>
    <n v="7534.3"/>
    <n v="15"/>
    <x v="0"/>
    <n v="4074.66"/>
    <n v="4261.1099999999997"/>
    <s v="Returning"/>
    <x v="28"/>
    <s v="Credit Card"/>
    <s v="Retail"/>
    <n v="60720.81749999999"/>
    <n v="61119.899999999994"/>
    <n v="-399.08250000000407"/>
    <n v="-6.5724164533852688E-3"/>
  </r>
  <r>
    <x v="75"/>
    <d v="2023-07-23T00:00:00"/>
    <s v="Jul"/>
    <n v="2023"/>
    <s v="Charlie"/>
    <s v="West"/>
    <n v="8417.07"/>
    <n v="26"/>
    <x v="2"/>
    <n v="4208.09"/>
    <n v="4226.5600000000004"/>
    <s v="Returning"/>
    <x v="21"/>
    <s v="Cash"/>
    <s v="Retail"/>
    <n v="78022.297600000005"/>
    <n v="109410.34"/>
    <n v="-31388.042399999991"/>
    <n v="-0.4022957970414856"/>
  </r>
  <r>
    <x v="50"/>
    <d v="2023-06-03T00:00:00"/>
    <s v="Jun"/>
    <n v="2023"/>
    <s v="David"/>
    <s v="South"/>
    <n v="6106.64"/>
    <n v="47"/>
    <x v="0"/>
    <n v="85.35"/>
    <n v="360.54"/>
    <s v="New"/>
    <x v="18"/>
    <s v="Cash"/>
    <s v="Online"/>
    <n v="12200.6736"/>
    <n v="4011.45"/>
    <n v="8189.2236000000003"/>
    <n v="0.67121077642795068"/>
  </r>
  <r>
    <x v="80"/>
    <d v="2023-10-05T00:00:00"/>
    <s v="Oct"/>
    <n v="2023"/>
    <s v="Alice"/>
    <s v="South"/>
    <n v="3530.59"/>
    <n v="4"/>
    <x v="0"/>
    <n v="4596.68"/>
    <n v="5044.74"/>
    <s v="New"/>
    <x v="3"/>
    <s v="Bank Transfer"/>
    <s v="Online"/>
    <n v="19977.170399999999"/>
    <n v="18386.72"/>
    <n v="1590.4503999999979"/>
    <n v="7.9613397100522204E-2"/>
  </r>
  <r>
    <x v="69"/>
    <d v="2023-07-17T00:00:00"/>
    <s v="Jul"/>
    <n v="2023"/>
    <s v="Eve"/>
    <s v="West"/>
    <n v="5738.44"/>
    <n v="15"/>
    <x v="2"/>
    <n v="1729.14"/>
    <n v="1870.88"/>
    <s v="Returning"/>
    <x v="17"/>
    <s v="Cash"/>
    <s v="Online"/>
    <n v="21608.664000000001"/>
    <n v="25937.100000000002"/>
    <n v="-4328.4360000000015"/>
    <n v="-0.20031020890509479"/>
  </r>
  <r>
    <x v="60"/>
    <d v="2023-09-19T00:00:00"/>
    <s v="Sep"/>
    <n v="2023"/>
    <s v="Alice"/>
    <s v="East"/>
    <n v="8564.24"/>
    <n v="26"/>
    <x v="2"/>
    <n v="2007.32"/>
    <n v="2202.87"/>
    <s v="Returning"/>
    <x v="27"/>
    <s v="Cash"/>
    <s v="Online"/>
    <n v="50974.411799999994"/>
    <n v="52190.32"/>
    <n v="-1215.9082000000053"/>
    <n v="-2.3853305159668471E-2"/>
  </r>
  <r>
    <x v="31"/>
    <d v="2023-05-23T00:00:00"/>
    <s v="May"/>
    <n v="2023"/>
    <s v="Bob"/>
    <s v="West"/>
    <n v="7667.96"/>
    <n v="29"/>
    <x v="3"/>
    <n v="3559.56"/>
    <n v="3607.15"/>
    <s v="Returning"/>
    <x v="16"/>
    <s v="Cash"/>
    <s v="Retail"/>
    <n v="82639.806500000006"/>
    <n v="103227.24"/>
    <n v="-20587.433499999999"/>
    <n v="-0.24912247949176886"/>
  </r>
  <r>
    <x v="61"/>
    <d v="2023-07-21T00:00:00"/>
    <s v="Jul"/>
    <n v="2023"/>
    <s v="David"/>
    <s v="East"/>
    <n v="3388.69"/>
    <n v="1"/>
    <x v="3"/>
    <n v="172.59"/>
    <n v="404.69"/>
    <s v="Returning"/>
    <x v="21"/>
    <s v="Bank Transfer"/>
    <s v="Online"/>
    <n v="287.32990000000001"/>
    <n v="172.59"/>
    <n v="114.73990000000001"/>
    <n v="0.39933156973917439"/>
  </r>
  <r>
    <x v="58"/>
    <d v="2023-01-08T00:00:00"/>
    <s v="Jan"/>
    <n v="2023"/>
    <s v="David"/>
    <s v="East"/>
    <n v="1714.05"/>
    <n v="36"/>
    <x v="3"/>
    <n v="864.77"/>
    <n v="1170.1600000000001"/>
    <s v="Returning"/>
    <x v="27"/>
    <s v="Cash"/>
    <s v="Retail"/>
    <n v="37491.926400000004"/>
    <n v="31131.72"/>
    <n v="6360.2064000000028"/>
    <n v="0.16964202724989885"/>
  </r>
  <r>
    <x v="47"/>
    <d v="2023-02-28T00:00:00"/>
    <s v="Feb"/>
    <n v="2023"/>
    <s v="Eve"/>
    <s v="North"/>
    <n v="6629.16"/>
    <n v="37"/>
    <x v="2"/>
    <n v="1555.41"/>
    <n v="1609.94"/>
    <s v="Returning"/>
    <x v="5"/>
    <s v="Credit Card"/>
    <s v="Online"/>
    <n v="50036.9352"/>
    <n v="57550.170000000006"/>
    <n v="-7513.2348000000056"/>
    <n v="-0.15015377680445954"/>
  </r>
  <r>
    <x v="11"/>
    <d v="2023-01-09T00:00:00"/>
    <s v="Jan"/>
    <n v="2023"/>
    <s v="Charlie"/>
    <s v="North"/>
    <n v="2114.38"/>
    <n v="12"/>
    <x v="0"/>
    <n v="639.16"/>
    <n v="746.28"/>
    <s v="Returning"/>
    <x v="10"/>
    <s v="Bank Transfer"/>
    <s v="Retail"/>
    <n v="8597.1455999999998"/>
    <n v="7669.92"/>
    <n v="927.22559999999976"/>
    <n v="0.1078527273052116"/>
  </r>
  <r>
    <x v="23"/>
    <d v="2023-09-08T00:00:00"/>
    <s v="Sep"/>
    <n v="2023"/>
    <s v="Eve"/>
    <s v="North"/>
    <n v="7103.23"/>
    <n v="9"/>
    <x v="2"/>
    <n v="4737.0600000000004"/>
    <n v="4869.5"/>
    <s v="New"/>
    <x v="22"/>
    <s v="Cash"/>
    <s v="Online"/>
    <n v="40757.714999999997"/>
    <n v="42633.54"/>
    <n v="-1875.8250000000044"/>
    <n v="-4.6023801874074746E-2"/>
  </r>
  <r>
    <x v="51"/>
    <d v="2023-04-05T00:00:00"/>
    <s v="Apr"/>
    <n v="2023"/>
    <s v="Eve"/>
    <s v="East"/>
    <n v="848.49"/>
    <n v="43"/>
    <x v="0"/>
    <n v="481"/>
    <n v="531.02"/>
    <s v="New"/>
    <x v="26"/>
    <s v="Cash"/>
    <s v="Online"/>
    <n v="18952.103800000001"/>
    <n v="20683"/>
    <n v="-1730.8961999999992"/>
    <n v="-9.1330029545321462E-2"/>
  </r>
  <r>
    <x v="61"/>
    <d v="2023-02-20T00:00:00"/>
    <s v="Feb"/>
    <n v="2023"/>
    <s v="Charlie"/>
    <s v="North"/>
    <n v="8189.57"/>
    <n v="16"/>
    <x v="0"/>
    <n v="102.23"/>
    <n v="167.12"/>
    <s v="New"/>
    <x v="10"/>
    <s v="Credit Card"/>
    <s v="Retail"/>
    <n v="2566.9632000000001"/>
    <n v="1635.68"/>
    <n v="931.28320000000008"/>
    <n v="0.36279569570767511"/>
  </r>
  <r>
    <x v="81"/>
    <d v="2023-01-07T00:00:00"/>
    <s v="Jan"/>
    <n v="2023"/>
    <s v="David"/>
    <s v="West"/>
    <n v="3677.9"/>
    <n v="28"/>
    <x v="0"/>
    <n v="137.47"/>
    <n v="234.63"/>
    <s v="New"/>
    <x v="1"/>
    <s v="Bank Transfer"/>
    <s v="Retail"/>
    <n v="4795.837199999999"/>
    <n v="3849.16"/>
    <n v="946.67719999999917"/>
    <n v="0.19739560800771122"/>
  </r>
  <r>
    <x v="58"/>
    <d v="2023-11-16T00:00:00"/>
    <s v="Nov"/>
    <n v="2023"/>
    <s v="David"/>
    <s v="South"/>
    <n v="3942.84"/>
    <n v="40"/>
    <x v="3"/>
    <n v="601.86"/>
    <n v="1067.53"/>
    <s v="New"/>
    <x v="14"/>
    <s v="Cash"/>
    <s v="Online"/>
    <n v="35014.983999999997"/>
    <n v="24074.400000000001"/>
    <n v="10940.583999999995"/>
    <n v="0.31245434811565231"/>
  </r>
  <r>
    <x v="82"/>
    <d v="2023-02-16T00:00:00"/>
    <s v="Feb"/>
    <n v="2023"/>
    <s v="David"/>
    <s v="East"/>
    <n v="1678.97"/>
    <n v="47"/>
    <x v="0"/>
    <n v="2265.38"/>
    <n v="2429.9299999999998"/>
    <s v="Returning"/>
    <x v="11"/>
    <s v="Bank Transfer"/>
    <s v="Online"/>
    <n v="107354.30739999999"/>
    <n v="106472.86"/>
    <n v="881.44739999999001"/>
    <n v="8.2106384117009365E-3"/>
  </r>
  <r>
    <x v="16"/>
    <d v="2023-08-03T00:00:00"/>
    <s v="Aug"/>
    <n v="2023"/>
    <s v="David"/>
    <s v="East"/>
    <n v="6601.89"/>
    <n v="22"/>
    <x v="2"/>
    <n v="4260"/>
    <n v="4656.58"/>
    <s v="New"/>
    <x v="30"/>
    <s v="Bank Transfer"/>
    <s v="Online"/>
    <n v="102444.76"/>
    <n v="93720"/>
    <n v="8724.7599999999948"/>
    <n v="8.5165507733143159E-2"/>
  </r>
  <r>
    <x v="28"/>
    <d v="2023-11-14T00:00:00"/>
    <s v="Nov"/>
    <n v="2023"/>
    <s v="David"/>
    <s v="North"/>
    <n v="4976.43"/>
    <n v="14"/>
    <x v="2"/>
    <n v="1185.5"/>
    <n v="1271.45"/>
    <s v="Returning"/>
    <x v="15"/>
    <s v="Bank Transfer"/>
    <s v="Retail"/>
    <n v="17266.290999999997"/>
    <n v="16597"/>
    <n v="669.29099999999744"/>
    <n v="3.8762870381368969E-2"/>
  </r>
  <r>
    <x v="83"/>
    <d v="2023-01-11T00:00:00"/>
    <s v="Jan"/>
    <n v="2023"/>
    <s v="Eve"/>
    <s v="North"/>
    <n v="9192.42"/>
    <n v="35"/>
    <x v="2"/>
    <n v="585.37"/>
    <n v="970.49"/>
    <s v="Returning"/>
    <x v="2"/>
    <s v="Bank Transfer"/>
    <s v="Retail"/>
    <n v="28872.077499999999"/>
    <n v="20487.95"/>
    <n v="8384.1274999999987"/>
    <n v="0.29038878480428015"/>
  </r>
  <r>
    <x v="84"/>
    <d v="2023-08-21T00:00:00"/>
    <s v="Aug"/>
    <n v="2023"/>
    <s v="David"/>
    <s v="South"/>
    <n v="5677.74"/>
    <n v="12"/>
    <x v="2"/>
    <n v="2316.13"/>
    <n v="2525.27"/>
    <s v="Returning"/>
    <x v="0"/>
    <s v="Credit Card"/>
    <s v="Retail"/>
    <n v="26666.851199999997"/>
    <n v="27793.56"/>
    <n v="-1126.708800000004"/>
    <n v="-4.2251287621089817E-2"/>
  </r>
  <r>
    <x v="52"/>
    <d v="2023-03-10T00:00:00"/>
    <s v="Mar"/>
    <n v="2023"/>
    <s v="Eve"/>
    <s v="South"/>
    <n v="3985.34"/>
    <n v="21"/>
    <x v="3"/>
    <n v="2511.41"/>
    <n v="2848.4"/>
    <s v="Returning"/>
    <x v="11"/>
    <s v="Bank Transfer"/>
    <s v="Online"/>
    <n v="56227.415999999997"/>
    <n v="52739.61"/>
    <n v="3487.8059999999969"/>
    <n v="6.2030344769889424E-2"/>
  </r>
  <r>
    <x v="13"/>
    <d v="2023-09-21T00:00:00"/>
    <s v="Sep"/>
    <n v="2023"/>
    <s v="Bob"/>
    <s v="North"/>
    <n v="611.52"/>
    <n v="26"/>
    <x v="2"/>
    <n v="1762"/>
    <n v="2002.95"/>
    <s v="Returning"/>
    <x v="21"/>
    <s v="Credit Card"/>
    <s v="Retail"/>
    <n v="36974.457000000002"/>
    <n v="45812"/>
    <n v="-8837.5429999999978"/>
    <n v="-0.23901751958115294"/>
  </r>
  <r>
    <x v="12"/>
    <d v="2023-01-22T00:00:00"/>
    <s v="Jan"/>
    <n v="2023"/>
    <s v="Alice"/>
    <s v="South"/>
    <n v="5053.5600000000004"/>
    <n v="29"/>
    <x v="2"/>
    <n v="4353.29"/>
    <n v="4405.8"/>
    <s v="New"/>
    <x v="10"/>
    <s v="Bank Transfer"/>
    <s v="Online"/>
    <n v="122657.47200000001"/>
    <n v="126245.41"/>
    <n v="-3587.9379999999946"/>
    <n v="-2.9251687169942607E-2"/>
  </r>
  <r>
    <x v="22"/>
    <d v="2023-06-06T00:00:00"/>
    <s v="Jun"/>
    <n v="2023"/>
    <s v="Alice"/>
    <s v="East"/>
    <n v="4602.17"/>
    <n v="32"/>
    <x v="3"/>
    <n v="108.99"/>
    <n v="351.6"/>
    <s v="Returning"/>
    <x v="1"/>
    <s v="Credit Card"/>
    <s v="Retail"/>
    <n v="8213.3760000000002"/>
    <n v="3487.68"/>
    <n v="4725.6959999999999"/>
    <n v="0.57536584225536491"/>
  </r>
  <r>
    <x v="45"/>
    <d v="2023-12-21T00:00:00"/>
    <s v="Dec"/>
    <n v="2023"/>
    <s v="Bob"/>
    <s v="North"/>
    <n v="660.2"/>
    <n v="44"/>
    <x v="0"/>
    <n v="2045"/>
    <n v="2217.5100000000002"/>
    <s v="Returning"/>
    <x v="23"/>
    <s v="Credit Card"/>
    <s v="Online"/>
    <n v="89764.804800000013"/>
    <n v="89980"/>
    <n v="-215.19519999998738"/>
    <n v="-2.397322653120584E-3"/>
  </r>
  <r>
    <x v="27"/>
    <d v="2023-01-11T00:00:00"/>
    <s v="Jan"/>
    <n v="2023"/>
    <s v="Bob"/>
    <s v="East"/>
    <n v="8967.18"/>
    <n v="21"/>
    <x v="1"/>
    <n v="576.74"/>
    <n v="648.29"/>
    <s v="Returning"/>
    <x v="7"/>
    <s v="Bank Transfer"/>
    <s v="Online"/>
    <n v="10891.272000000001"/>
    <n v="12111.54"/>
    <n v="-1220.268"/>
    <n v="-0.11204090761850406"/>
  </r>
  <r>
    <x v="36"/>
    <d v="2023-07-19T00:00:00"/>
    <s v="Jul"/>
    <n v="2023"/>
    <s v="Charlie"/>
    <s v="North"/>
    <n v="5684.33"/>
    <n v="10"/>
    <x v="2"/>
    <n v="2940.4"/>
    <n v="3054.79"/>
    <s v="Returning"/>
    <x v="23"/>
    <s v="Credit Card"/>
    <s v="Online"/>
    <n v="28104.068000000003"/>
    <n v="29404"/>
    <n v="-1299.9319999999971"/>
    <n v="-4.62542291030607E-2"/>
  </r>
  <r>
    <x v="47"/>
    <d v="2023-01-14T00:00:00"/>
    <s v="Jan"/>
    <n v="2023"/>
    <s v="Charlie"/>
    <s v="West"/>
    <n v="5720.5"/>
    <n v="25"/>
    <x v="3"/>
    <n v="2361.7399999999998"/>
    <n v="2584.35"/>
    <s v="Returning"/>
    <x v="7"/>
    <s v="Cash"/>
    <s v="Online"/>
    <n v="51687"/>
    <n v="59043.499999999993"/>
    <n v="-7356.4999999999927"/>
    <n v="-0.14232785806875989"/>
  </r>
  <r>
    <x v="75"/>
    <d v="2023-05-26T00:00:00"/>
    <s v="May"/>
    <n v="2023"/>
    <s v="Bob"/>
    <s v="East"/>
    <n v="848.28"/>
    <n v="1"/>
    <x v="2"/>
    <n v="1406.24"/>
    <n v="1535.57"/>
    <s v="New"/>
    <x v="23"/>
    <s v="Credit Card"/>
    <s v="Retail"/>
    <n v="1412.7244000000001"/>
    <n v="1406.24"/>
    <n v="6.4844000000000506"/>
    <n v="4.5899964635707077E-3"/>
  </r>
  <r>
    <x v="80"/>
    <d v="2023-08-14T00:00:00"/>
    <s v="Aug"/>
    <n v="2023"/>
    <s v="Alice"/>
    <s v="South"/>
    <n v="4891.49"/>
    <n v="20"/>
    <x v="2"/>
    <n v="955.18"/>
    <n v="1072.82"/>
    <s v="New"/>
    <x v="15"/>
    <s v="Bank Transfer"/>
    <s v="Retail"/>
    <n v="20812.707999999999"/>
    <n v="19103.599999999999"/>
    <n v="1709.1080000000002"/>
    <n v="8.2118482611681295E-2"/>
  </r>
  <r>
    <x v="65"/>
    <d v="2023-06-10T00:00:00"/>
    <s v="Jun"/>
    <n v="2023"/>
    <s v="Eve"/>
    <s v="East"/>
    <n v="1687.62"/>
    <n v="15"/>
    <x v="1"/>
    <n v="498.27"/>
    <n v="634.16"/>
    <s v="Returning"/>
    <x v="27"/>
    <s v="Credit Card"/>
    <s v="Retail"/>
    <n v="8466.0360000000001"/>
    <n v="7474.0499999999993"/>
    <n v="991.98600000000079"/>
    <n v="0.11717242874941718"/>
  </r>
  <r>
    <x v="78"/>
    <d v="2023-01-05T00:00:00"/>
    <s v="Jan"/>
    <n v="2023"/>
    <s v="Bob"/>
    <s v="North"/>
    <n v="8837.34"/>
    <n v="11"/>
    <x v="1"/>
    <n v="3451.59"/>
    <n v="3929.26"/>
    <s v="New"/>
    <x v="13"/>
    <s v="Credit Card"/>
    <s v="Retail"/>
    <n v="30255.302"/>
    <n v="37967.490000000005"/>
    <n v="-7712.1880000000056"/>
    <n v="-0.25490368597213164"/>
  </r>
  <r>
    <x v="69"/>
    <d v="2023-05-11T00:00:00"/>
    <s v="May"/>
    <n v="2023"/>
    <s v="Charlie"/>
    <s v="North"/>
    <n v="6760.37"/>
    <n v="26"/>
    <x v="2"/>
    <n v="3418.78"/>
    <n v="3824.1"/>
    <s v="New"/>
    <x v="6"/>
    <s v="Credit Card"/>
    <s v="Online"/>
    <n v="80535.546000000002"/>
    <n v="88888.28"/>
    <n v="-8352.7339999999967"/>
    <n v="-0.10371487392660127"/>
  </r>
  <r>
    <x v="71"/>
    <d v="2023-02-24T00:00:00"/>
    <s v="Feb"/>
    <n v="2023"/>
    <s v="Eve"/>
    <s v="West"/>
    <n v="5751.69"/>
    <n v="22"/>
    <x v="2"/>
    <n v="2269.3200000000002"/>
    <n v="2365.35"/>
    <s v="New"/>
    <x v="15"/>
    <s v="Cash"/>
    <s v="Retail"/>
    <n v="50476.568999999996"/>
    <n v="49925.04"/>
    <n v="551.52899999999499"/>
    <n v="1.0926435986566263E-2"/>
  </r>
  <r>
    <x v="78"/>
    <d v="2023-07-18T00:00:00"/>
    <s v="Jul"/>
    <n v="2023"/>
    <s v="Eve"/>
    <s v="South"/>
    <n v="6675.77"/>
    <n v="42"/>
    <x v="2"/>
    <n v="417.96"/>
    <n v="907.63"/>
    <s v="New"/>
    <x v="10"/>
    <s v="Cash"/>
    <s v="Retail"/>
    <n v="36595.641599999995"/>
    <n v="17554.32"/>
    <n v="19041.321599999996"/>
    <n v="0.52031664885470952"/>
  </r>
  <r>
    <x v="2"/>
    <d v="2023-06-04T00:00:00"/>
    <s v="Jun"/>
    <n v="2023"/>
    <s v="Bob"/>
    <s v="South"/>
    <n v="9019.51"/>
    <n v="14"/>
    <x v="0"/>
    <n v="2251.9499999999998"/>
    <n v="2626.32"/>
    <s v="Returning"/>
    <x v="16"/>
    <s v="Credit Card"/>
    <s v="Online"/>
    <n v="29047.099200000004"/>
    <n v="31527.299999999996"/>
    <n v="-2480.2007999999914"/>
    <n v="-8.5385490059537203E-2"/>
  </r>
  <r>
    <x v="64"/>
    <d v="2023-06-10T00:00:00"/>
    <s v="Jun"/>
    <n v="2023"/>
    <s v="Alice"/>
    <s v="North"/>
    <n v="7987.15"/>
    <n v="2"/>
    <x v="0"/>
    <n v="3146.12"/>
    <n v="3255.53"/>
    <s v="Returning"/>
    <x v="11"/>
    <s v="Bank Transfer"/>
    <s v="Online"/>
    <n v="6120.3963999999996"/>
    <n v="6292.24"/>
    <n v="-171.84360000000015"/>
    <n v="-2.8077201012666461E-2"/>
  </r>
  <r>
    <x v="18"/>
    <d v="2023-07-20T00:00:00"/>
    <s v="Jul"/>
    <n v="2023"/>
    <s v="Eve"/>
    <s v="West"/>
    <n v="7354.06"/>
    <n v="43"/>
    <x v="0"/>
    <n v="4111.7"/>
    <n v="4537.9399999999996"/>
    <s v="Returning"/>
    <x v="9"/>
    <s v="Bank Transfer"/>
    <s v="Online"/>
    <n v="169764.33539999998"/>
    <n v="176803.1"/>
    <n v="-7038.7646000000241"/>
    <n v="-4.1461974821833072E-2"/>
  </r>
  <r>
    <x v="72"/>
    <d v="2023-04-11T00:00:00"/>
    <s v="Apr"/>
    <n v="2023"/>
    <s v="Alice"/>
    <s v="South"/>
    <n v="9582.1200000000008"/>
    <n v="38"/>
    <x v="3"/>
    <n v="2091.21"/>
    <n v="2527"/>
    <s v="Returning"/>
    <x v="3"/>
    <s v="Credit Card"/>
    <s v="Online"/>
    <n v="95065.74"/>
    <n v="79465.98"/>
    <n v="15599.760000000009"/>
    <n v="0.16409444664292319"/>
  </r>
  <r>
    <x v="67"/>
    <d v="2023-05-23T00:00:00"/>
    <s v="May"/>
    <n v="2023"/>
    <s v="Bob"/>
    <s v="North"/>
    <n v="3133.99"/>
    <n v="49"/>
    <x v="0"/>
    <n v="2628.38"/>
    <n v="2644.54"/>
    <s v="Returning"/>
    <x v="27"/>
    <s v="Cash"/>
    <s v="Online"/>
    <n v="115328.3894"/>
    <n v="128790.62000000001"/>
    <n v="-13462.23060000001"/>
    <n v="-0.11672954655863779"/>
  </r>
  <r>
    <x v="41"/>
    <d v="2023-04-04T00:00:00"/>
    <s v="Apr"/>
    <n v="2023"/>
    <s v="Bob"/>
    <s v="East"/>
    <n v="198.25"/>
    <n v="12"/>
    <x v="2"/>
    <n v="3544.48"/>
    <n v="3723.66"/>
    <s v="Returning"/>
    <x v="6"/>
    <s v="Cash"/>
    <s v="Online"/>
    <n v="36193.975200000001"/>
    <n v="42533.760000000002"/>
    <n v="-6339.7848000000013"/>
    <n v="-0.17516132906009177"/>
  </r>
  <r>
    <x v="64"/>
    <d v="2023-08-31T00:00:00"/>
    <s v="Aug"/>
    <n v="2023"/>
    <s v="Eve"/>
    <s v="North"/>
    <n v="5403"/>
    <n v="28"/>
    <x v="0"/>
    <n v="2055.2800000000002"/>
    <n v="2449.64"/>
    <s v="New"/>
    <x v="6"/>
    <s v="Credit Card"/>
    <s v="Online"/>
    <n v="55557.835200000001"/>
    <n v="57547.840000000004"/>
    <n v="-1990.0048000000024"/>
    <n v="-3.5818616633212563E-2"/>
  </r>
  <r>
    <x v="9"/>
    <d v="2023-05-11T00:00:00"/>
    <s v="May"/>
    <n v="2023"/>
    <s v="Alice"/>
    <s v="South"/>
    <n v="3518.89"/>
    <n v="48"/>
    <x v="3"/>
    <n v="3441.61"/>
    <n v="3693.45"/>
    <s v="Returning"/>
    <x v="6"/>
    <s v="Bank Transfer"/>
    <s v="Online"/>
    <n v="143601.33599999998"/>
    <n v="165197.28"/>
    <n v="-21595.944000000018"/>
    <n v="-0.15038818301801887"/>
  </r>
  <r>
    <x v="78"/>
    <d v="2023-02-03T00:00:00"/>
    <s v="Feb"/>
    <n v="2023"/>
    <s v="Bob"/>
    <s v="North"/>
    <n v="5053.97"/>
    <n v="18"/>
    <x v="0"/>
    <n v="152.75"/>
    <n v="267.22000000000003"/>
    <s v="Returning"/>
    <x v="25"/>
    <s v="Cash"/>
    <s v="Online"/>
    <n v="4377.0636000000013"/>
    <n v="2749.5"/>
    <n v="1627.5636000000013"/>
    <n v="0.37183914805350343"/>
  </r>
  <r>
    <x v="22"/>
    <d v="2023-02-08T00:00:00"/>
    <s v="Feb"/>
    <n v="2023"/>
    <s v="Eve"/>
    <s v="North"/>
    <n v="8395.2900000000009"/>
    <n v="39"/>
    <x v="2"/>
    <n v="4232.8100000000004"/>
    <n v="4345.25"/>
    <s v="Returning"/>
    <x v="0"/>
    <s v="Bank Transfer"/>
    <s v="Online"/>
    <n v="149128.98000000001"/>
    <n v="165079.59000000003"/>
    <n v="-15950.610000000015"/>
    <n v="-0.10695848653963846"/>
  </r>
  <r>
    <x v="45"/>
    <d v="2023-06-10T00:00:00"/>
    <s v="Jun"/>
    <n v="2023"/>
    <s v="Charlie"/>
    <s v="East"/>
    <n v="1554.53"/>
    <n v="39"/>
    <x v="0"/>
    <n v="4643.67"/>
    <n v="4829.5200000000004"/>
    <s v="Returning"/>
    <x v="26"/>
    <s v="Bank Transfer"/>
    <s v="Online"/>
    <n v="156331.56240000002"/>
    <n v="181103.13"/>
    <n v="-24771.56759999998"/>
    <n v="-0.15845531906485941"/>
  </r>
  <r>
    <x v="41"/>
    <d v="2023-01-09T00:00:00"/>
    <s v="Jan"/>
    <n v="2023"/>
    <s v="David"/>
    <s v="South"/>
    <n v="5785.45"/>
    <n v="23"/>
    <x v="0"/>
    <n v="2598.1799999999998"/>
    <n v="3042.73"/>
    <s v="Returning"/>
    <x v="12"/>
    <s v="Credit Card"/>
    <s v="Online"/>
    <n v="53186.920399999995"/>
    <n v="59758.14"/>
    <n v="-6571.219600000004"/>
    <n v="-0.12354954095067336"/>
  </r>
  <r>
    <x v="29"/>
    <d v="2023-12-30T00:00:00"/>
    <s v="Dec"/>
    <n v="2023"/>
    <s v="David"/>
    <s v="South"/>
    <n v="6801.71"/>
    <n v="9"/>
    <x v="1"/>
    <n v="335.82"/>
    <n v="498.31"/>
    <s v="New"/>
    <x v="4"/>
    <s v="Cash"/>
    <s v="Retail"/>
    <n v="3318.7446"/>
    <n v="3022.38"/>
    <n v="296.36459999999988"/>
    <n v="8.9300213098651784E-2"/>
  </r>
  <r>
    <x v="53"/>
    <d v="2023-08-08T00:00:00"/>
    <s v="Aug"/>
    <n v="2023"/>
    <s v="David"/>
    <s v="North"/>
    <n v="1331.25"/>
    <n v="33"/>
    <x v="2"/>
    <n v="1341.55"/>
    <n v="1427.21"/>
    <s v="Returning"/>
    <x v="2"/>
    <s v="Credit Card"/>
    <s v="Online"/>
    <n v="40033.2405"/>
    <n v="44271.15"/>
    <n v="-4237.9095000000016"/>
    <n v="-0.10585976671061643"/>
  </r>
  <r>
    <x v="32"/>
    <d v="2023-05-30T00:00:00"/>
    <s v="May"/>
    <n v="2023"/>
    <s v="David"/>
    <s v="North"/>
    <n v="6810.35"/>
    <n v="17"/>
    <x v="0"/>
    <n v="4024.76"/>
    <n v="4420.1499999999996"/>
    <s v="Returning"/>
    <x v="10"/>
    <s v="Cash"/>
    <s v="Online"/>
    <n v="72136.847999999984"/>
    <n v="68420.92"/>
    <n v="3715.9279999999853"/>
    <n v="5.1512203582834482E-2"/>
  </r>
  <r>
    <x v="1"/>
    <d v="2023-03-16T00:00:00"/>
    <s v="Mar"/>
    <n v="2023"/>
    <s v="David"/>
    <s v="South"/>
    <n v="6780.38"/>
    <n v="11"/>
    <x v="0"/>
    <n v="741.48"/>
    <n v="878.09"/>
    <s v="New"/>
    <x v="21"/>
    <s v="Cash"/>
    <s v="Retail"/>
    <n v="6857.8828999999996"/>
    <n v="8156.2800000000007"/>
    <n v="-1298.397100000001"/>
    <n v="-0.18932914412988899"/>
  </r>
  <r>
    <x v="37"/>
    <d v="2023-01-25T00:00:00"/>
    <s v="Jan"/>
    <n v="2023"/>
    <s v="Eve"/>
    <s v="South"/>
    <n v="4961.8500000000004"/>
    <n v="7"/>
    <x v="2"/>
    <n v="1655.43"/>
    <n v="2001.08"/>
    <s v="New"/>
    <x v="6"/>
    <s v="Bank Transfer"/>
    <s v="Online"/>
    <n v="11346.123600000001"/>
    <n v="11588.01"/>
    <n v="-241.88639999999941"/>
    <n v="-2.1318858186949365E-2"/>
  </r>
  <r>
    <x v="64"/>
    <d v="2023-08-12T00:00:00"/>
    <s v="Aug"/>
    <n v="2023"/>
    <s v="Charlie"/>
    <s v="South"/>
    <n v="2490.8200000000002"/>
    <n v="41"/>
    <x v="1"/>
    <n v="3956.03"/>
    <n v="4163.68"/>
    <s v="New"/>
    <x v="0"/>
    <s v="Bank Transfer"/>
    <s v="Retail"/>
    <n v="150225.57440000001"/>
    <n v="162197.23000000001"/>
    <n v="-11971.655599999998"/>
    <n v="-7.969119537611831E-2"/>
  </r>
  <r>
    <x v="73"/>
    <d v="2023-06-06T00:00:00"/>
    <s v="Jun"/>
    <n v="2023"/>
    <s v="Bob"/>
    <s v="South"/>
    <n v="3284.53"/>
    <n v="15"/>
    <x v="2"/>
    <n v="316.22000000000003"/>
    <n v="799.04"/>
    <s v="New"/>
    <x v="30"/>
    <s v="Bank Transfer"/>
    <s v="Online"/>
    <n v="11985.599999999999"/>
    <n v="4743.3"/>
    <n v="7242.2999999999984"/>
    <n v="0.60425010012014413"/>
  </r>
  <r>
    <x v="9"/>
    <d v="2023-03-04T00:00:00"/>
    <s v="Mar"/>
    <n v="2023"/>
    <s v="David"/>
    <s v="East"/>
    <n v="7952.11"/>
    <n v="10"/>
    <x v="0"/>
    <n v="1531.2"/>
    <n v="1955.56"/>
    <s v="New"/>
    <x v="30"/>
    <s v="Credit Card"/>
    <s v="Online"/>
    <n v="19555.599999999999"/>
    <n v="15312"/>
    <n v="4243.5999999999985"/>
    <n v="0.21700177954141006"/>
  </r>
  <r>
    <x v="71"/>
    <d v="2023-12-05T00:00:00"/>
    <s v="Dec"/>
    <n v="2023"/>
    <s v="Charlie"/>
    <s v="East"/>
    <n v="9583.5499999999993"/>
    <n v="27"/>
    <x v="2"/>
    <n v="68.989999999999995"/>
    <n v="429.29"/>
    <s v="Returning"/>
    <x v="14"/>
    <s v="Credit Card"/>
    <s v="Retail"/>
    <n v="9504.4806000000008"/>
    <n v="1862.7299999999998"/>
    <n v="7641.7506000000012"/>
    <n v="0.80401559239333931"/>
  </r>
  <r>
    <x v="0"/>
    <d v="2023-11-28T00:00:00"/>
    <s v="Nov"/>
    <n v="2023"/>
    <s v="David"/>
    <s v="West"/>
    <n v="8719.6200000000008"/>
    <n v="8"/>
    <x v="0"/>
    <n v="4349.34"/>
    <n v="4629.9799999999996"/>
    <s v="Returning"/>
    <x v="3"/>
    <s v="Credit Card"/>
    <s v="Online"/>
    <n v="36669.441599999998"/>
    <n v="34794.720000000001"/>
    <n v="1874.7215999999971"/>
    <n v="5.1124901776524387E-2"/>
  </r>
  <r>
    <x v="17"/>
    <d v="2023-07-12T00:00:00"/>
    <s v="Jul"/>
    <n v="2023"/>
    <s v="Eve"/>
    <s v="East"/>
    <n v="9580.0499999999993"/>
    <n v="14"/>
    <x v="2"/>
    <n v="2703.97"/>
    <n v="2796.88"/>
    <s v="New"/>
    <x v="9"/>
    <s v="Bank Transfer"/>
    <s v="Online"/>
    <n v="34065.998399999997"/>
    <n v="37855.579999999994"/>
    <n v="-3789.5815999999977"/>
    <n v="-0.11124234656219552"/>
  </r>
  <r>
    <x v="71"/>
    <d v="2023-01-01T00:00:00"/>
    <s v="Jan"/>
    <n v="2023"/>
    <s v="Eve"/>
    <s v="North"/>
    <n v="5227.8100000000004"/>
    <n v="38"/>
    <x v="1"/>
    <n v="4635.2299999999996"/>
    <n v="5075.4399999999996"/>
    <s v="Returning"/>
    <x v="28"/>
    <s v="Cash"/>
    <s v="Online"/>
    <n v="183223.38399999996"/>
    <n v="176138.74"/>
    <n v="7084.6439999999711"/>
    <n v="3.8666702062439655E-2"/>
  </r>
  <r>
    <x v="21"/>
    <d v="2023-05-29T00:00:00"/>
    <s v="May"/>
    <n v="2023"/>
    <s v="Charlie"/>
    <s v="South"/>
    <n v="1108.74"/>
    <n v="14"/>
    <x v="0"/>
    <n v="3796.79"/>
    <n v="3947.5"/>
    <s v="Returning"/>
    <x v="12"/>
    <s v="Bank Transfer"/>
    <s v="Online"/>
    <n v="42001.4"/>
    <n v="53155.06"/>
    <n v="-11153.659999999996"/>
    <n v="-0.26555448151728267"/>
  </r>
  <r>
    <x v="22"/>
    <d v="2023-08-03T00:00:00"/>
    <s v="Aug"/>
    <n v="2023"/>
    <s v="Alice"/>
    <s v="West"/>
    <n v="1103.5899999999999"/>
    <n v="40"/>
    <x v="3"/>
    <n v="541.19000000000005"/>
    <n v="595.20000000000005"/>
    <s v="Returning"/>
    <x v="6"/>
    <s v="Credit Card"/>
    <s v="Online"/>
    <n v="19284.48"/>
    <n v="21647.600000000002"/>
    <n v="-2363.1200000000026"/>
    <n v="-0.12253999070755357"/>
  </r>
  <r>
    <x v="5"/>
    <d v="2023-10-10T00:00:00"/>
    <s v="Oct"/>
    <n v="2023"/>
    <s v="David"/>
    <s v="West"/>
    <n v="3780.07"/>
    <n v="18"/>
    <x v="0"/>
    <n v="2602.6"/>
    <n v="3013.49"/>
    <s v="Returning"/>
    <x v="23"/>
    <s v="Bank Transfer"/>
    <s v="Online"/>
    <n v="49903.394399999997"/>
    <n v="46846.799999999996"/>
    <n v="3056.5944000000018"/>
    <n v="6.1250230304975048E-2"/>
  </r>
  <r>
    <x v="28"/>
    <d v="2023-02-28T00:00:00"/>
    <s v="Feb"/>
    <n v="2023"/>
    <s v="David"/>
    <s v="East"/>
    <n v="5650.72"/>
    <n v="33"/>
    <x v="3"/>
    <n v="3831.09"/>
    <n v="3908.37"/>
    <s v="New"/>
    <x v="21"/>
    <s v="Cash"/>
    <s v="Retail"/>
    <n v="91573.109099999987"/>
    <n v="126425.97"/>
    <n v="-34852.860900000014"/>
    <n v="-0.38060148052786841"/>
  </r>
  <r>
    <x v="67"/>
    <d v="2023-05-08T00:00:00"/>
    <s v="May"/>
    <n v="2023"/>
    <s v="Charlie"/>
    <s v="North"/>
    <n v="2850.74"/>
    <n v="32"/>
    <x v="3"/>
    <n v="2171.79"/>
    <n v="2307.64"/>
    <s v="Returning"/>
    <x v="8"/>
    <s v="Bank Transfer"/>
    <s v="Online"/>
    <n v="57598.6944"/>
    <n v="69497.279999999999"/>
    <n v="-11898.585599999999"/>
    <n v="-0.20657734908657926"/>
  </r>
  <r>
    <x v="50"/>
    <d v="2023-01-04T00:00:00"/>
    <s v="Jan"/>
    <n v="2023"/>
    <s v="Eve"/>
    <s v="North"/>
    <n v="1028.3900000000001"/>
    <n v="14"/>
    <x v="0"/>
    <n v="4037.21"/>
    <n v="4323.71"/>
    <s v="Returning"/>
    <x v="1"/>
    <s v="Credit Card"/>
    <s v="Online"/>
    <n v="44188.316200000001"/>
    <n v="56520.94"/>
    <n v="-12332.623800000001"/>
    <n v="-0.27909241312073352"/>
  </r>
  <r>
    <x v="85"/>
    <d v="2023-06-26T00:00:00"/>
    <s v="Jun"/>
    <n v="2023"/>
    <s v="Alice"/>
    <s v="North"/>
    <n v="6201.37"/>
    <n v="21"/>
    <x v="1"/>
    <n v="2278.04"/>
    <n v="2598.58"/>
    <s v="Returning"/>
    <x v="19"/>
    <s v="Credit Card"/>
    <s v="Retail"/>
    <n v="53478.776400000002"/>
    <n v="47838.84"/>
    <n v="5639.936400000006"/>
    <n v="0.10546120871980171"/>
  </r>
  <r>
    <x v="79"/>
    <d v="2023-04-21T00:00:00"/>
    <s v="Apr"/>
    <n v="2023"/>
    <s v="Charlie"/>
    <s v="East"/>
    <n v="456.59"/>
    <n v="29"/>
    <x v="0"/>
    <n v="639.58000000000004"/>
    <n v="1107.45"/>
    <s v="New"/>
    <x v="21"/>
    <s v="Cash"/>
    <s v="Retail"/>
    <n v="22802.395500000002"/>
    <n v="18547.82"/>
    <n v="4254.5755000000026"/>
    <n v="0.18658458493977101"/>
  </r>
  <r>
    <x v="60"/>
    <d v="2023-12-22T00:00:00"/>
    <s v="Dec"/>
    <n v="2023"/>
    <s v="Bob"/>
    <s v="South"/>
    <n v="6030.54"/>
    <n v="11"/>
    <x v="3"/>
    <n v="1250.5899999999999"/>
    <n v="1515.48999999999"/>
    <s v="Returning"/>
    <x v="16"/>
    <s v="Bank Transfer"/>
    <s v="Retail"/>
    <n v="13169.608099999914"/>
    <n v="13756.49"/>
    <n v="-586.88190000008581"/>
    <n v="-4.4563353407615039E-2"/>
  </r>
  <r>
    <x v="64"/>
    <d v="2023-02-11T00:00:00"/>
    <s v="Feb"/>
    <n v="2023"/>
    <s v="Alice"/>
    <s v="East"/>
    <n v="2819.57"/>
    <n v="24"/>
    <x v="1"/>
    <n v="2521.0300000000002"/>
    <n v="2766.05"/>
    <s v="Returning"/>
    <x v="5"/>
    <s v="Bank Transfer"/>
    <s v="Retail"/>
    <n v="55763.568000000007"/>
    <n v="60504.72"/>
    <n v="-4741.1519999999946"/>
    <n v="-8.5022393115160674E-2"/>
  </r>
  <r>
    <x v="59"/>
    <d v="2023-07-28T00:00:00"/>
    <s v="Jul"/>
    <n v="2023"/>
    <s v="David"/>
    <s v="East"/>
    <n v="768.28"/>
    <n v="20"/>
    <x v="1"/>
    <n v="4622.1400000000003"/>
    <n v="5122.07"/>
    <s v="New"/>
    <x v="4"/>
    <s v="Cash"/>
    <s v="Retail"/>
    <n v="75806.635999999999"/>
    <n v="92442.8"/>
    <n v="-16636.164000000004"/>
    <n v="-0.21945524663566399"/>
  </r>
  <r>
    <x v="22"/>
    <d v="2023-11-19T00:00:00"/>
    <s v="Nov"/>
    <n v="2023"/>
    <s v="David"/>
    <s v="North"/>
    <n v="349.41"/>
    <n v="37"/>
    <x v="2"/>
    <n v="2600.7600000000002"/>
    <n v="2937.57"/>
    <s v="New"/>
    <x v="26"/>
    <s v="Credit Card"/>
    <s v="Retail"/>
    <n v="90212.774700000009"/>
    <n v="96228.12000000001"/>
    <n v="-6015.3453000000009"/>
    <n v="-6.6679528703156049E-2"/>
  </r>
  <r>
    <x v="19"/>
    <d v="2023-08-13T00:00:00"/>
    <s v="Aug"/>
    <n v="2023"/>
    <s v="Bob"/>
    <s v="East"/>
    <n v="4896.93"/>
    <n v="38"/>
    <x v="1"/>
    <n v="324.45"/>
    <n v="336.37"/>
    <s v="New"/>
    <x v="18"/>
    <s v="Credit Card"/>
    <s v="Retail"/>
    <n v="9203.0831999999991"/>
    <n v="12329.1"/>
    <n v="-3126.0168000000012"/>
    <n v="-0.33967060082647099"/>
  </r>
  <r>
    <x v="43"/>
    <d v="2023-06-03T00:00:00"/>
    <s v="Jun"/>
    <n v="2023"/>
    <s v="David"/>
    <s v="West"/>
    <n v="6581.04"/>
    <n v="42"/>
    <x v="1"/>
    <n v="1434.2"/>
    <n v="1482.88"/>
    <s v="New"/>
    <x v="18"/>
    <s v="Credit Card"/>
    <s v="Retail"/>
    <n v="44842.2912"/>
    <n v="60236.4"/>
    <n v="-15394.108800000002"/>
    <n v="-0.34329443005802529"/>
  </r>
  <r>
    <x v="42"/>
    <d v="2023-02-11T00:00:00"/>
    <s v="Feb"/>
    <n v="2023"/>
    <s v="Charlie"/>
    <s v="West"/>
    <n v="3761.15"/>
    <n v="32"/>
    <x v="3"/>
    <n v="900.79"/>
    <n v="1106.51"/>
    <s v="New"/>
    <x v="16"/>
    <s v="Cash"/>
    <s v="Online"/>
    <n v="27972.572800000002"/>
    <n v="28825.279999999999"/>
    <n v="-852.7071999999971"/>
    <n v="-3.0483688650905828E-2"/>
  </r>
  <r>
    <x v="86"/>
    <d v="2023-03-03T00:00:00"/>
    <s v="Mar"/>
    <n v="2023"/>
    <s v="Eve"/>
    <s v="West"/>
    <n v="4694.54"/>
    <n v="1"/>
    <x v="3"/>
    <n v="2543.2600000000002"/>
    <n v="2637.91"/>
    <s v="Returning"/>
    <x v="7"/>
    <s v="Credit Card"/>
    <s v="Online"/>
    <n v="2110.328"/>
    <n v="2543.2600000000002"/>
    <n v="-432.93200000000024"/>
    <n v="-0.20514915216971022"/>
  </r>
  <r>
    <x v="3"/>
    <d v="2023-11-24T00:00:00"/>
    <s v="Nov"/>
    <n v="2023"/>
    <s v="Alice"/>
    <s v="South"/>
    <n v="3633.17"/>
    <n v="22"/>
    <x v="3"/>
    <n v="4691.32"/>
    <n v="4752.88"/>
    <s v="Returning"/>
    <x v="22"/>
    <s v="Bank Transfer"/>
    <s v="Retail"/>
    <n v="97243.924799999993"/>
    <n v="103209.04"/>
    <n v="-5965.1152000000002"/>
    <n v="-6.134177751739614E-2"/>
  </r>
  <r>
    <x v="49"/>
    <d v="2023-03-18T00:00:00"/>
    <s v="Mar"/>
    <n v="2023"/>
    <s v="Eve"/>
    <s v="South"/>
    <n v="8057.67"/>
    <n v="43"/>
    <x v="0"/>
    <n v="1331.86"/>
    <n v="1758.98"/>
    <s v="Returning"/>
    <x v="17"/>
    <s v="Bank Transfer"/>
    <s v="Retail"/>
    <n v="58239.827799999999"/>
    <n v="57269.979999999996"/>
    <n v="969.84780000000319"/>
    <n v="1.665265569346349E-2"/>
  </r>
  <r>
    <x v="74"/>
    <d v="2023-08-14T00:00:00"/>
    <s v="Aug"/>
    <n v="2023"/>
    <s v="Alice"/>
    <s v="East"/>
    <n v="4250.79"/>
    <n v="26"/>
    <x v="1"/>
    <n v="3749.12"/>
    <n v="4138.83"/>
    <s v="New"/>
    <x v="9"/>
    <s v="Credit Card"/>
    <s v="Online"/>
    <n v="93620.334600000002"/>
    <n v="97477.119999999995"/>
    <n v="-3856.7853999999934"/>
    <n v="-4.1196022386358715E-2"/>
  </r>
  <r>
    <x v="0"/>
    <d v="2023-10-12T00:00:00"/>
    <s v="Oct"/>
    <n v="2023"/>
    <s v="David"/>
    <s v="South"/>
    <n v="9813.07"/>
    <n v="25"/>
    <x v="0"/>
    <n v="3512.69"/>
    <n v="3964.63"/>
    <s v="Returning"/>
    <x v="15"/>
    <s v="Credit Card"/>
    <s v="Retail"/>
    <n v="96142.277499999997"/>
    <n v="87817.25"/>
    <n v="8325.0274999999965"/>
    <n v="8.6590704073969918E-2"/>
  </r>
  <r>
    <x v="8"/>
    <d v="2023-04-18T00:00:00"/>
    <s v="Apr"/>
    <n v="2023"/>
    <s v="David"/>
    <s v="South"/>
    <n v="9417.1"/>
    <n v="34"/>
    <x v="3"/>
    <n v="1105.05"/>
    <n v="1200.96"/>
    <s v="Returning"/>
    <x v="6"/>
    <s v="Cash"/>
    <s v="Online"/>
    <n v="33074.438399999999"/>
    <n v="37571.699999999997"/>
    <n v="-4497.261599999998"/>
    <n v="-0.13597393689986276"/>
  </r>
  <r>
    <x v="66"/>
    <d v="2023-10-11T00:00:00"/>
    <s v="Oct"/>
    <n v="2023"/>
    <s v="Eve"/>
    <s v="South"/>
    <n v="2030.25"/>
    <n v="32"/>
    <x v="2"/>
    <n v="2866.47"/>
    <n v="3286.47"/>
    <s v="New"/>
    <x v="25"/>
    <s v="Credit Card"/>
    <s v="Online"/>
    <n v="95702.006399999998"/>
    <n v="91727.039999999994"/>
    <n v="3974.9664000000048"/>
    <n v="4.1534828260403167E-2"/>
  </r>
  <r>
    <x v="49"/>
    <d v="2023-11-07T00:00:00"/>
    <s v="Nov"/>
    <n v="2023"/>
    <s v="Charlie"/>
    <s v="West"/>
    <n v="6970.1"/>
    <n v="32"/>
    <x v="1"/>
    <n v="4266.6400000000003"/>
    <n v="4523.3599999999997"/>
    <s v="New"/>
    <x v="13"/>
    <s v="Bank Transfer"/>
    <s v="Retail"/>
    <n v="101323.26399999998"/>
    <n v="136532.48000000001"/>
    <n v="-35209.216000000029"/>
    <n v="-0.34749389834105654"/>
  </r>
  <r>
    <x v="66"/>
    <d v="2023-11-10T00:00:00"/>
    <s v="Nov"/>
    <n v="2023"/>
    <s v="Bob"/>
    <s v="East"/>
    <n v="7632.43"/>
    <n v="33"/>
    <x v="0"/>
    <n v="1362.31"/>
    <n v="1486.29"/>
    <s v="Returning"/>
    <x v="14"/>
    <s v="Credit Card"/>
    <s v="Retail"/>
    <n v="40219.007400000002"/>
    <n v="44956.229999999996"/>
    <n v="-4737.2225999999937"/>
    <n v="-0.11778566668455356"/>
  </r>
  <r>
    <x v="67"/>
    <d v="2023-06-29T00:00:00"/>
    <s v="Jun"/>
    <n v="2023"/>
    <s v="Eve"/>
    <s v="South"/>
    <n v="114.59"/>
    <n v="48"/>
    <x v="3"/>
    <n v="4319.32"/>
    <n v="4625.5600000000004"/>
    <s v="Returning"/>
    <x v="29"/>
    <s v="Bank Transfer"/>
    <s v="Online"/>
    <n v="199824.19200000001"/>
    <n v="207327.35999999999"/>
    <n v="-7503.167999999976"/>
    <n v="-3.7548846938412622E-2"/>
  </r>
  <r>
    <x v="22"/>
    <d v="2023-08-15T00:00:00"/>
    <s v="Aug"/>
    <n v="2023"/>
    <s v="Eve"/>
    <s v="East"/>
    <n v="3953.38"/>
    <n v="29"/>
    <x v="1"/>
    <n v="1412.09"/>
    <n v="1596.65"/>
    <s v="Returning"/>
    <x v="22"/>
    <s v="Cash"/>
    <s v="Online"/>
    <n v="43061.650500000003"/>
    <n v="40950.61"/>
    <n v="2111.0405000000028"/>
    <n v="4.9023678272619921E-2"/>
  </r>
  <r>
    <x v="55"/>
    <d v="2023-04-27T00:00:00"/>
    <s v="Apr"/>
    <n v="2023"/>
    <s v="Alice"/>
    <s v="South"/>
    <n v="7095.64"/>
    <n v="33"/>
    <x v="0"/>
    <n v="4772.03"/>
    <n v="4805.17"/>
    <s v="Returning"/>
    <x v="18"/>
    <s v="Bank Transfer"/>
    <s v="Online"/>
    <n v="114170.8392"/>
    <n v="157476.99"/>
    <n v="-43306.150799999989"/>
    <n v="-0.37931008568779956"/>
  </r>
  <r>
    <x v="1"/>
    <d v="2023-10-18T00:00:00"/>
    <s v="Oct"/>
    <n v="2023"/>
    <s v="Eve"/>
    <s v="West"/>
    <n v="1600.79"/>
    <n v="21"/>
    <x v="0"/>
    <n v="725.03"/>
    <n v="828.94999999999902"/>
    <s v="New"/>
    <x v="14"/>
    <s v="Bank Transfer"/>
    <s v="Online"/>
    <n v="14274.518999999984"/>
    <n v="15225.63"/>
    <n v="-951.11100000001534"/>
    <n v="-6.6629985921067919E-2"/>
  </r>
  <r>
    <x v="11"/>
    <d v="2023-06-02T00:00:00"/>
    <s v="Jun"/>
    <n v="2023"/>
    <s v="Eve"/>
    <s v="East"/>
    <n v="2046.87"/>
    <n v="22"/>
    <x v="3"/>
    <n v="3462.61"/>
    <n v="3672.89"/>
    <s v="Returning"/>
    <x v="1"/>
    <s v="Credit Card"/>
    <s v="Online"/>
    <n v="58986.613400000002"/>
    <n v="76177.42"/>
    <n v="-17190.806599999996"/>
    <n v="-0.29143572768664822"/>
  </r>
  <r>
    <x v="77"/>
    <d v="2023-10-16T00:00:00"/>
    <s v="Oct"/>
    <n v="2023"/>
    <s v="Eve"/>
    <s v="West"/>
    <n v="8786.9500000000007"/>
    <n v="11"/>
    <x v="2"/>
    <n v="3094.57"/>
    <n v="3565.6"/>
    <s v="Returning"/>
    <x v="29"/>
    <s v="Credit Card"/>
    <s v="Retail"/>
    <n v="35299.440000000002"/>
    <n v="34040.270000000004"/>
    <n v="1259.1699999999983"/>
    <n v="3.5671104130830356E-2"/>
  </r>
  <r>
    <x v="87"/>
    <d v="2023-01-25T00:00:00"/>
    <s v="Jan"/>
    <n v="2023"/>
    <s v="David"/>
    <s v="East"/>
    <n v="757.99"/>
    <n v="34"/>
    <x v="1"/>
    <n v="1167.9100000000001"/>
    <n v="1547.26"/>
    <s v="New"/>
    <x v="27"/>
    <s v="Bank Transfer"/>
    <s v="Online"/>
    <n v="46820.087599999999"/>
    <n v="39708.94"/>
    <n v="7111.1475999999966"/>
    <n v="0.15188240698635508"/>
  </r>
  <r>
    <x v="39"/>
    <d v="2023-10-01T00:00:00"/>
    <s v="Oct"/>
    <n v="2023"/>
    <s v="Eve"/>
    <s v="East"/>
    <n v="1697.49"/>
    <n v="22"/>
    <x v="2"/>
    <n v="2593.64"/>
    <n v="2955.51"/>
    <s v="Returning"/>
    <x v="30"/>
    <s v="Bank Transfer"/>
    <s v="Retail"/>
    <n v="65021.22"/>
    <n v="57060.079999999994"/>
    <n v="7961.1400000000067"/>
    <n v="0.12243910526440455"/>
  </r>
  <r>
    <x v="59"/>
    <d v="2023-09-15T00:00:00"/>
    <s v="Sep"/>
    <n v="2023"/>
    <s v="Bob"/>
    <s v="South"/>
    <n v="2509.63"/>
    <n v="16"/>
    <x v="2"/>
    <n v="4557.79"/>
    <n v="5043.3599999999997"/>
    <s v="Returning"/>
    <x v="24"/>
    <s v="Credit Card"/>
    <s v="Retail"/>
    <n v="69396.633600000001"/>
    <n v="72924.639999999999"/>
    <n v="-3528.0063999999984"/>
    <n v="-5.083829311282325E-2"/>
  </r>
  <r>
    <x v="40"/>
    <d v="2023-02-09T00:00:00"/>
    <s v="Feb"/>
    <n v="2023"/>
    <s v="David"/>
    <s v="South"/>
    <n v="9091.4599999999991"/>
    <n v="20"/>
    <x v="3"/>
    <n v="2014.11"/>
    <n v="2056.35"/>
    <s v="Returning"/>
    <x v="16"/>
    <s v="Bank Transfer"/>
    <s v="Retail"/>
    <n v="32490.33"/>
    <n v="40282.199999999997"/>
    <n v="-7791.8699999999953"/>
    <n v="-0.23982120218538855"/>
  </r>
  <r>
    <x v="88"/>
    <d v="2023-12-27T00:00:00"/>
    <s v="Dec"/>
    <n v="2023"/>
    <s v="David"/>
    <s v="East"/>
    <n v="4752.88"/>
    <n v="40"/>
    <x v="3"/>
    <n v="1447.72"/>
    <n v="1875.75"/>
    <s v="New"/>
    <x v="9"/>
    <s v="Cash"/>
    <s v="Retail"/>
    <n v="65276.1"/>
    <n v="57908.800000000003"/>
    <n v="7367.2999999999956"/>
    <n v="0.1128636667938188"/>
  </r>
  <r>
    <x v="73"/>
    <d v="2023-06-25T00:00:00"/>
    <s v="Jun"/>
    <n v="2023"/>
    <s v="Eve"/>
    <s v="South"/>
    <n v="1489.21"/>
    <n v="9"/>
    <x v="1"/>
    <n v="4920.34"/>
    <n v="5129.1899999999996"/>
    <s v="Returning"/>
    <x v="9"/>
    <s v="Credit Card"/>
    <s v="Online"/>
    <n v="40161.557699999998"/>
    <n v="44283.06"/>
    <n v="-4121.5023000000001"/>
    <n v="-0.10262306882583891"/>
  </r>
  <r>
    <x v="43"/>
    <d v="2023-10-15T00:00:00"/>
    <s v="Oct"/>
    <n v="2023"/>
    <s v="Bob"/>
    <s v="West"/>
    <n v="1688.58"/>
    <n v="46"/>
    <x v="3"/>
    <n v="3663.51"/>
    <n v="4007.98"/>
    <s v="New"/>
    <x v="9"/>
    <s v="Cash"/>
    <s v="Online"/>
    <n v="160399.3596"/>
    <n v="168521.46000000002"/>
    <n v="-8122.1004000000248"/>
    <n v="-5.0636738327726E-2"/>
  </r>
  <r>
    <x v="89"/>
    <d v="2023-03-10T00:00:00"/>
    <s v="Mar"/>
    <n v="2023"/>
    <s v="Alice"/>
    <s v="East"/>
    <n v="1004.78"/>
    <n v="42"/>
    <x v="2"/>
    <n v="4205.29"/>
    <n v="4382.3500000000004"/>
    <s v="New"/>
    <x v="20"/>
    <s v="Cash"/>
    <s v="Retail"/>
    <n v="138044.02500000002"/>
    <n v="176622.18"/>
    <n v="-38578.15499999997"/>
    <n v="-0.27946269315169536"/>
  </r>
  <r>
    <x v="61"/>
    <d v="2023-12-23T00:00:00"/>
    <s v="Dec"/>
    <n v="2023"/>
    <s v="Alice"/>
    <s v="East"/>
    <n v="780.27"/>
    <n v="33"/>
    <x v="3"/>
    <n v="1551.25"/>
    <n v="1994.01"/>
    <s v="Returning"/>
    <x v="23"/>
    <s v="Cash"/>
    <s v="Online"/>
    <n v="60538.143600000003"/>
    <n v="51191.25"/>
    <n v="9346.8936000000031"/>
    <n v="0.15439676614067832"/>
  </r>
  <r>
    <x v="62"/>
    <d v="2023-10-23T00:00:00"/>
    <s v="Oct"/>
    <n v="2023"/>
    <s v="Bob"/>
    <s v="West"/>
    <n v="6395.95"/>
    <n v="46"/>
    <x v="1"/>
    <n v="1747.05"/>
    <n v="1830.27"/>
    <s v="New"/>
    <x v="2"/>
    <s v="Bank Transfer"/>
    <s v="Retail"/>
    <n v="71563.557000000001"/>
    <n v="80364.3"/>
    <n v="-8800.7430000000022"/>
    <n v="-0.12297799842453334"/>
  </r>
  <r>
    <x v="43"/>
    <d v="2023-11-02T00:00:00"/>
    <s v="Nov"/>
    <n v="2023"/>
    <s v="Charlie"/>
    <s v="North"/>
    <n v="6283.68"/>
    <n v="23"/>
    <x v="0"/>
    <n v="530.24"/>
    <n v="987.41"/>
    <s v="Returning"/>
    <x v="17"/>
    <s v="Credit Card"/>
    <s v="Online"/>
    <n v="17487.0311"/>
    <n v="12195.52"/>
    <n v="5291.5110999999997"/>
    <n v="0.30259631093124778"/>
  </r>
  <r>
    <x v="13"/>
    <d v="2023-12-15T00:00:00"/>
    <s v="Dec"/>
    <n v="2023"/>
    <s v="Bob"/>
    <s v="West"/>
    <n v="2607.4"/>
    <n v="32"/>
    <x v="3"/>
    <n v="2636.36"/>
    <n v="2696.78"/>
    <s v="New"/>
    <x v="25"/>
    <s v="Cash"/>
    <s v="Retail"/>
    <n v="78530.233600000007"/>
    <n v="84363.520000000004"/>
    <n v="-5833.2863999999972"/>
    <n v="-7.4280772290991851E-2"/>
  </r>
  <r>
    <x v="90"/>
    <d v="2023-03-25T00:00:00"/>
    <s v="Mar"/>
    <n v="2023"/>
    <s v="Eve"/>
    <s v="East"/>
    <n v="8611.9699999999993"/>
    <n v="17"/>
    <x v="2"/>
    <n v="558.70000000000005"/>
    <n v="1004.08"/>
    <s v="Returning"/>
    <x v="15"/>
    <s v="Credit Card"/>
    <s v="Online"/>
    <n v="16557.279200000001"/>
    <n v="9497.9000000000015"/>
    <n v="7059.3791999999994"/>
    <n v="0.42636106540982888"/>
  </r>
  <r>
    <x v="61"/>
    <d v="2023-10-29T00:00:00"/>
    <s v="Oct"/>
    <n v="2023"/>
    <s v="Eve"/>
    <s v="East"/>
    <n v="2141.9"/>
    <n v="1"/>
    <x v="0"/>
    <n v="641.67999999999995"/>
    <n v="752.24"/>
    <s v="New"/>
    <x v="8"/>
    <s v="Bank Transfer"/>
    <s v="Online"/>
    <n v="586.74720000000002"/>
    <n v="641.67999999999995"/>
    <n v="-54.932799999999929"/>
    <n v="-9.3622602715445299E-2"/>
  </r>
  <r>
    <x v="63"/>
    <d v="2023-05-17T00:00:00"/>
    <s v="May"/>
    <n v="2023"/>
    <s v="Bob"/>
    <s v="North"/>
    <n v="2254.91"/>
    <n v="45"/>
    <x v="0"/>
    <n v="112.35"/>
    <n v="586.17999999999995"/>
    <s v="Returning"/>
    <x v="18"/>
    <s v="Credit Card"/>
    <s v="Retail"/>
    <n v="18992.232"/>
    <n v="5055.75"/>
    <n v="13936.482"/>
    <n v="0.73379906058434841"/>
  </r>
  <r>
    <x v="63"/>
    <d v="2023-06-01T00:00:00"/>
    <s v="Jun"/>
    <n v="2023"/>
    <s v="Bob"/>
    <s v="South"/>
    <n v="5105.78"/>
    <n v="23"/>
    <x v="0"/>
    <n v="3756.06"/>
    <n v="4255.7299999999996"/>
    <s v="Returning"/>
    <x v="10"/>
    <s v="Cash"/>
    <s v="Online"/>
    <n v="93966.518399999986"/>
    <n v="86389.38"/>
    <n v="7577.1383999999816"/>
    <n v="8.0636577038486756E-2"/>
  </r>
  <r>
    <x v="79"/>
    <d v="2023-01-11T00:00:00"/>
    <s v="Jan"/>
    <n v="2023"/>
    <s v="Alice"/>
    <s v="South"/>
    <n v="1758.16"/>
    <n v="11"/>
    <x v="3"/>
    <n v="3884.13"/>
    <n v="3915.41"/>
    <s v="Returning"/>
    <x v="19"/>
    <s v="Cash"/>
    <s v="Online"/>
    <n v="42208.119799999993"/>
    <n v="42725.43"/>
    <n v="-517.31020000000717"/>
    <n v="-1.2256177305486306E-2"/>
  </r>
  <r>
    <x v="41"/>
    <d v="2023-11-16T00:00:00"/>
    <s v="Nov"/>
    <n v="2023"/>
    <s v="Bob"/>
    <s v="West"/>
    <n v="803.25"/>
    <n v="31"/>
    <x v="0"/>
    <n v="144.88"/>
    <n v="175.29"/>
    <s v="New"/>
    <x v="22"/>
    <s v="Bank Transfer"/>
    <s v="Online"/>
    <n v="5053.6106999999993"/>
    <n v="4491.28"/>
    <n v="562.33069999999952"/>
    <n v="0.11127305472896826"/>
  </r>
  <r>
    <x v="37"/>
    <d v="2023-04-02T00:00:00"/>
    <s v="Apr"/>
    <n v="2023"/>
    <s v="David"/>
    <s v="South"/>
    <n v="9673.65"/>
    <n v="45"/>
    <x v="2"/>
    <n v="4262.21"/>
    <n v="4533.3100000000004"/>
    <s v="Returning"/>
    <x v="1"/>
    <s v="Credit Card"/>
    <s v="Online"/>
    <n v="148919.2335"/>
    <n v="191799.45"/>
    <n v="-42880.21650000001"/>
    <n v="-0.2879427693267036"/>
  </r>
  <r>
    <x v="17"/>
    <d v="2023-06-20T00:00:00"/>
    <s v="Jun"/>
    <n v="2023"/>
    <s v="Eve"/>
    <s v="West"/>
    <n v="2896.54"/>
    <n v="48"/>
    <x v="1"/>
    <n v="2614.48"/>
    <n v="3049.04"/>
    <s v="New"/>
    <x v="29"/>
    <s v="Credit Card"/>
    <s v="Retail"/>
    <n v="131718.52799999999"/>
    <n v="125495.04000000001"/>
    <n v="6223.487999999983"/>
    <n v="4.7248387106178284E-2"/>
  </r>
  <r>
    <x v="39"/>
    <d v="2023-11-22T00:00:00"/>
    <s v="Nov"/>
    <n v="2023"/>
    <s v="Charlie"/>
    <s v="North"/>
    <n v="862.1"/>
    <n v="22"/>
    <x v="0"/>
    <n v="3285.25"/>
    <n v="3634.58"/>
    <s v="New"/>
    <x v="9"/>
    <s v="Bank Transfer"/>
    <s v="Online"/>
    <n v="69565.861199999999"/>
    <n v="72275.5"/>
    <n v="-2709.6388000000006"/>
    <n v="-3.8950697271034437E-2"/>
  </r>
  <r>
    <x v="46"/>
    <d v="2023-05-23T00:00:00"/>
    <s v="May"/>
    <n v="2023"/>
    <s v="Bob"/>
    <s v="West"/>
    <n v="8552.4699999999993"/>
    <n v="19"/>
    <x v="3"/>
    <n v="2182.75"/>
    <n v="2504.0300000000002"/>
    <s v="New"/>
    <x v="3"/>
    <s v="Bank Transfer"/>
    <s v="Online"/>
    <n v="47100.804300000003"/>
    <n v="41472.25"/>
    <n v="5628.5543000000034"/>
    <n v="0.11950017380064151"/>
  </r>
  <r>
    <x v="52"/>
    <d v="2023-02-06T00:00:00"/>
    <s v="Feb"/>
    <n v="2023"/>
    <s v="Eve"/>
    <s v="West"/>
    <n v="3668.23"/>
    <n v="45"/>
    <x v="3"/>
    <n v="1153.9000000000001"/>
    <n v="1485.34"/>
    <s v="New"/>
    <x v="20"/>
    <s v="Credit Card"/>
    <s v="Retail"/>
    <n v="50130.225000000006"/>
    <n v="51925.500000000007"/>
    <n v="-1795.2750000000015"/>
    <n v="-3.5812227054636228E-2"/>
  </r>
  <r>
    <x v="67"/>
    <d v="2023-04-11T00:00:00"/>
    <s v="Apr"/>
    <n v="2023"/>
    <s v="Bob"/>
    <s v="East"/>
    <n v="8963.93"/>
    <n v="17"/>
    <x v="3"/>
    <n v="2831.58"/>
    <n v="3186.15"/>
    <s v="New"/>
    <x v="12"/>
    <s v="Bank Transfer"/>
    <s v="Retail"/>
    <n v="41165.058000000005"/>
    <n v="48136.86"/>
    <n v="-6971.801999999996"/>
    <n v="-0.16936213232105723"/>
  </r>
  <r>
    <x v="46"/>
    <d v="2023-07-29T00:00:00"/>
    <s v="Jul"/>
    <n v="2023"/>
    <s v="Alice"/>
    <s v="North"/>
    <n v="6144.41"/>
    <n v="47"/>
    <x v="2"/>
    <n v="1512.34"/>
    <n v="1830.76"/>
    <s v="New"/>
    <x v="0"/>
    <s v="Bank Transfer"/>
    <s v="Online"/>
    <n v="75720.233600000007"/>
    <n v="71079.98"/>
    <n v="4640.2536000000109"/>
    <n v="6.1281554207989267E-2"/>
  </r>
  <r>
    <x v="79"/>
    <d v="2023-12-19T00:00:00"/>
    <s v="Dec"/>
    <n v="2023"/>
    <s v="Alice"/>
    <s v="East"/>
    <n v="8452.1299999999992"/>
    <n v="20"/>
    <x v="1"/>
    <n v="4590.24"/>
    <n v="5088.28"/>
    <s v="New"/>
    <x v="5"/>
    <s v="Bank Transfer"/>
    <s v="Retail"/>
    <n v="85483.103999999992"/>
    <n v="91804.799999999988"/>
    <n v="-6321.6959999999963"/>
    <n v="-7.3952578979818009E-2"/>
  </r>
  <r>
    <x v="90"/>
    <d v="2023-10-19T00:00:00"/>
    <s v="Oct"/>
    <n v="2023"/>
    <s v="Eve"/>
    <s v="South"/>
    <n v="1966.55"/>
    <n v="30"/>
    <x v="1"/>
    <n v="4697.4399999999996"/>
    <n v="4752.24"/>
    <s v="New"/>
    <x v="18"/>
    <s v="Credit Card"/>
    <s v="Online"/>
    <n v="102648.38399999998"/>
    <n v="140923.19999999998"/>
    <n v="-38274.816000000006"/>
    <n v="-0.37287304980855829"/>
  </r>
  <r>
    <x v="72"/>
    <d v="2023-12-04T00:00:00"/>
    <s v="Dec"/>
    <n v="2023"/>
    <s v="Bob"/>
    <s v="West"/>
    <n v="758.99"/>
    <n v="49"/>
    <x v="0"/>
    <n v="493.35"/>
    <n v="799.27"/>
    <s v="New"/>
    <x v="29"/>
    <s v="Bank Transfer"/>
    <s v="Online"/>
    <n v="35247.807000000001"/>
    <n v="24174.15"/>
    <n v="11073.656999999999"/>
    <n v="0.31416584299840267"/>
  </r>
  <r>
    <x v="91"/>
    <d v="2023-05-26T00:00:00"/>
    <s v="May"/>
    <n v="2023"/>
    <s v="David"/>
    <s v="South"/>
    <n v="6994.66"/>
    <n v="2"/>
    <x v="0"/>
    <n v="1349.3"/>
    <n v="1576.69"/>
    <s v="Returning"/>
    <x v="0"/>
    <s v="Credit Card"/>
    <s v="Online"/>
    <n v="2774.9744000000001"/>
    <n v="2698.6"/>
    <n v="76.374400000000151"/>
    <n v="2.7522560208123055E-2"/>
  </r>
  <r>
    <x v="7"/>
    <d v="2023-08-31T00:00:00"/>
    <s v="Aug"/>
    <n v="2023"/>
    <s v="Eve"/>
    <s v="South"/>
    <n v="9203.36"/>
    <n v="47"/>
    <x v="3"/>
    <n v="4284.9799999999996"/>
    <n v="4462.3999999999996"/>
    <s v="New"/>
    <x v="18"/>
    <s v="Credit Card"/>
    <s v="Retail"/>
    <n v="151007.61599999998"/>
    <n v="201394.05999999997"/>
    <n v="-50386.443999999989"/>
    <n v="-0.33366823034938842"/>
  </r>
  <r>
    <x v="5"/>
    <d v="2023-05-14T00:00:00"/>
    <s v="May"/>
    <n v="2023"/>
    <s v="Eve"/>
    <s v="South"/>
    <n v="2669.46"/>
    <n v="35"/>
    <x v="2"/>
    <n v="2745.75"/>
    <n v="3244.76"/>
    <s v="New"/>
    <x v="28"/>
    <s v="Bank Transfer"/>
    <s v="Online"/>
    <n v="107888.27"/>
    <n v="96101.25"/>
    <n v="11787.020000000004"/>
    <n v="0.10925209941729536"/>
  </r>
  <r>
    <x v="65"/>
    <d v="2023-01-17T00:00:00"/>
    <s v="Jan"/>
    <n v="2023"/>
    <s v="Charlie"/>
    <s v="North"/>
    <n v="6275.06"/>
    <n v="31"/>
    <x v="2"/>
    <n v="2719"/>
    <n v="3133.55"/>
    <s v="Returning"/>
    <x v="26"/>
    <s v="Bank Transfer"/>
    <s v="Retail"/>
    <n v="80626.241500000004"/>
    <n v="84289"/>
    <n v="-3662.7584999999963"/>
    <n v="-4.5428863256635817E-2"/>
  </r>
  <r>
    <x v="21"/>
    <d v="2023-01-01T00:00:00"/>
    <s v="Jan"/>
    <n v="2023"/>
    <s v="Eve"/>
    <s v="South"/>
    <n v="783.18"/>
    <n v="12"/>
    <x v="0"/>
    <n v="664.33"/>
    <n v="863.03"/>
    <s v="Returning"/>
    <x v="20"/>
    <s v="Bank Transfer"/>
    <s v="Retail"/>
    <n v="7767.27"/>
    <n v="7971.9600000000009"/>
    <n v="-204.69000000000051"/>
    <n v="-2.6352888466604159E-2"/>
  </r>
  <r>
    <x v="51"/>
    <d v="2023-01-03T00:00:00"/>
    <s v="Jan"/>
    <n v="2023"/>
    <s v="Charlie"/>
    <s v="East"/>
    <n v="8057.76"/>
    <n v="20"/>
    <x v="0"/>
    <n v="3625.94"/>
    <n v="3880.53"/>
    <s v="New"/>
    <x v="12"/>
    <s v="Bank Transfer"/>
    <s v="Online"/>
    <n v="58984.056000000004"/>
    <n v="72518.8"/>
    <n v="-13534.743999999999"/>
    <n v="-0.22946445052880049"/>
  </r>
  <r>
    <x v="39"/>
    <d v="2023-10-02T00:00:00"/>
    <s v="Oct"/>
    <n v="2023"/>
    <s v="Bob"/>
    <s v="West"/>
    <n v="3747.64"/>
    <n v="43"/>
    <x v="2"/>
    <n v="1486.76"/>
    <n v="1505.44"/>
    <s v="New"/>
    <x v="23"/>
    <s v="Cash"/>
    <s v="Retail"/>
    <n v="59555.20640000001"/>
    <n v="63930.68"/>
    <n v="-4375.4735999999903"/>
    <n v="-7.3469203861242754E-2"/>
  </r>
  <r>
    <x v="22"/>
    <d v="2023-02-28T00:00:00"/>
    <s v="Feb"/>
    <n v="2023"/>
    <s v="David"/>
    <s v="West"/>
    <n v="4155.74"/>
    <n v="3"/>
    <x v="1"/>
    <n v="2958.75"/>
    <n v="3177.64"/>
    <s v="Returning"/>
    <x v="26"/>
    <s v="Cash"/>
    <s v="Online"/>
    <n v="7912.3235999999997"/>
    <n v="8876.25"/>
    <n v="-963.92640000000029"/>
    <n v="-0.12182595767443084"/>
  </r>
  <r>
    <x v="62"/>
    <d v="2023-03-15T00:00:00"/>
    <s v="Mar"/>
    <n v="2023"/>
    <s v="David"/>
    <s v="South"/>
    <n v="8594.43"/>
    <n v="44"/>
    <x v="1"/>
    <n v="2211.9499999999998"/>
    <n v="2512.84"/>
    <s v="Returning"/>
    <x v="10"/>
    <s v="Cash"/>
    <s v="Online"/>
    <n v="106142.3616"/>
    <n v="97325.799999999988"/>
    <n v="8816.5616000000155"/>
    <n v="8.3063552262247903E-2"/>
  </r>
  <r>
    <x v="26"/>
    <d v="2023-04-06T00:00:00"/>
    <s v="Apr"/>
    <n v="2023"/>
    <s v="Alice"/>
    <s v="South"/>
    <n v="9093.5"/>
    <n v="31"/>
    <x v="1"/>
    <n v="3169.37"/>
    <n v="3304.15"/>
    <s v="Returning"/>
    <x v="20"/>
    <s v="Credit Card"/>
    <s v="Retail"/>
    <n v="76821.487500000003"/>
    <n v="98250.47"/>
    <n v="-21428.982499999998"/>
    <n v="-0.27894516491886462"/>
  </r>
  <r>
    <x v="57"/>
    <d v="2023-11-16T00:00:00"/>
    <s v="Nov"/>
    <n v="2023"/>
    <s v="Eve"/>
    <s v="East"/>
    <n v="2673.06"/>
    <n v="1"/>
    <x v="0"/>
    <n v="2928.74"/>
    <n v="3027.74"/>
    <s v="New"/>
    <x v="2"/>
    <s v="Bank Transfer"/>
    <s v="Retail"/>
    <n v="2573.5789999999997"/>
    <n v="2928.74"/>
    <n v="-355.16100000000006"/>
    <n v="-0.1380027580268568"/>
  </r>
  <r>
    <x v="4"/>
    <d v="2023-01-10T00:00:00"/>
    <s v="Jan"/>
    <n v="2023"/>
    <s v="Eve"/>
    <s v="North"/>
    <n v="2548.67"/>
    <n v="25"/>
    <x v="2"/>
    <n v="1933.39"/>
    <n v="1982.92"/>
    <s v="New"/>
    <x v="26"/>
    <s v="Bank Transfer"/>
    <s v="Online"/>
    <n v="41145.589999999997"/>
    <n v="48334.75"/>
    <n v="-7189.1600000000035"/>
    <n v="-0.17472492191751302"/>
  </r>
  <r>
    <x v="66"/>
    <d v="2023-07-18T00:00:00"/>
    <s v="Jul"/>
    <n v="2023"/>
    <s v="Alice"/>
    <s v="North"/>
    <n v="7948.31"/>
    <n v="12"/>
    <x v="1"/>
    <n v="4745.18"/>
    <n v="5145.88"/>
    <s v="Returning"/>
    <x v="6"/>
    <s v="Credit Card"/>
    <s v="Online"/>
    <n v="50017.953600000001"/>
    <n v="56942.16"/>
    <n v="-6924.2064000000028"/>
    <n v="-0.13843442007591455"/>
  </r>
  <r>
    <x v="48"/>
    <d v="2023-11-24T00:00:00"/>
    <s v="Nov"/>
    <n v="2023"/>
    <s v="Alice"/>
    <s v="East"/>
    <n v="5511.11"/>
    <n v="25"/>
    <x v="1"/>
    <n v="481.19"/>
    <n v="693.4"/>
    <s v="New"/>
    <x v="1"/>
    <s v="Credit Card"/>
    <s v="Retail"/>
    <n v="12654.55"/>
    <n v="12029.75"/>
    <n v="624.79999999999927"/>
    <n v="4.9373545483640216E-2"/>
  </r>
  <r>
    <x v="86"/>
    <d v="2023-01-29T00:00:00"/>
    <s v="Jan"/>
    <n v="2023"/>
    <s v="Charlie"/>
    <s v="West"/>
    <n v="2491.21"/>
    <n v="13"/>
    <x v="0"/>
    <n v="3765.46"/>
    <n v="3860.56"/>
    <s v="Returning"/>
    <x v="8"/>
    <s v="Cash"/>
    <s v="Retail"/>
    <n v="39146.078399999999"/>
    <n v="48950.98"/>
    <n v="-9804.9016000000047"/>
    <n v="-0.2504695744951046"/>
  </r>
  <r>
    <x v="10"/>
    <d v="2023-10-24T00:00:00"/>
    <s v="Oct"/>
    <n v="2023"/>
    <s v="David"/>
    <s v="East"/>
    <n v="2044.55"/>
    <n v="45"/>
    <x v="3"/>
    <n v="1741.66"/>
    <n v="2169.86"/>
    <s v="Returning"/>
    <x v="24"/>
    <s v="Credit Card"/>
    <s v="Online"/>
    <n v="83973.582000000009"/>
    <n v="78374.7"/>
    <n v="5598.8820000000123"/>
    <n v="6.6674326218452984E-2"/>
  </r>
  <r>
    <x v="71"/>
    <d v="2023-12-20T00:00:00"/>
    <s v="Dec"/>
    <n v="2023"/>
    <s v="Charlie"/>
    <s v="West"/>
    <n v="765.83"/>
    <n v="23"/>
    <x v="1"/>
    <n v="2296.9299999999998"/>
    <n v="2319.62"/>
    <s v="Returning"/>
    <x v="17"/>
    <s v="Bank Transfer"/>
    <s v="Retail"/>
    <n v="41080.470199999996"/>
    <n v="52829.39"/>
    <n v="-11748.919800000003"/>
    <n v="-0.28599769532336083"/>
  </r>
  <r>
    <x v="53"/>
    <d v="2023-09-27T00:00:00"/>
    <s v="Sep"/>
    <n v="2023"/>
    <s v="Eve"/>
    <s v="North"/>
    <n v="8657.89"/>
    <n v="32"/>
    <x v="2"/>
    <n v="367.98"/>
    <n v="806.14"/>
    <s v="Returning"/>
    <x v="8"/>
    <s v="Credit Card"/>
    <s v="Retail"/>
    <n v="20121.254400000002"/>
    <n v="11775.36"/>
    <n v="8345.894400000001"/>
    <n v="0.41478002484775506"/>
  </r>
  <r>
    <x v="31"/>
    <d v="2023-09-17T00:00:00"/>
    <s v="Sep"/>
    <n v="2023"/>
    <s v="Charlie"/>
    <s v="North"/>
    <n v="4795.12"/>
    <n v="17"/>
    <x v="2"/>
    <n v="83.64"/>
    <n v="528.49"/>
    <s v="New"/>
    <x v="9"/>
    <s v="Credit Card"/>
    <s v="Online"/>
    <n v="7816.3670999999995"/>
    <n v="1421.88"/>
    <n v="6394.4870999999994"/>
    <n v="0.81808940370776595"/>
  </r>
  <r>
    <x v="45"/>
    <d v="2023-07-06T00:00:00"/>
    <s v="Jul"/>
    <n v="2023"/>
    <s v="Charlie"/>
    <s v="East"/>
    <n v="4396.8100000000004"/>
    <n v="11"/>
    <x v="2"/>
    <n v="200.56"/>
    <n v="540.38"/>
    <s v="New"/>
    <x v="14"/>
    <s v="Bank Transfer"/>
    <s v="Online"/>
    <n v="4874.2276000000002"/>
    <n v="2206.16"/>
    <n v="2668.0676000000003"/>
    <n v="0.54738264581653928"/>
  </r>
  <r>
    <x v="46"/>
    <d v="2023-10-29T00:00:00"/>
    <s v="Oct"/>
    <n v="2023"/>
    <s v="Charlie"/>
    <s v="North"/>
    <n v="1996.77"/>
    <n v="11"/>
    <x v="1"/>
    <n v="1812.66"/>
    <n v="2196.3000000000002"/>
    <s v="New"/>
    <x v="23"/>
    <s v="Cash"/>
    <s v="Online"/>
    <n v="22226.556000000004"/>
    <n v="19939.260000000002"/>
    <n v="2287.2960000000021"/>
    <n v="0.10290825083292264"/>
  </r>
  <r>
    <x v="92"/>
    <d v="2023-08-31T00:00:00"/>
    <s v="Aug"/>
    <n v="2023"/>
    <s v="Alice"/>
    <s v="North"/>
    <n v="1203.97"/>
    <n v="35"/>
    <x v="3"/>
    <n v="3333.64"/>
    <n v="3764.52"/>
    <s v="Returning"/>
    <x v="19"/>
    <s v="Credit Card"/>
    <s v="Online"/>
    <n v="129123.03600000001"/>
    <n v="116677.4"/>
    <n v="12445.636000000013"/>
    <n v="9.6385868746146991E-2"/>
  </r>
  <r>
    <x v="25"/>
    <d v="2023-03-04T00:00:00"/>
    <s v="Mar"/>
    <n v="2023"/>
    <s v="David"/>
    <s v="East"/>
    <n v="198.79"/>
    <n v="1"/>
    <x v="1"/>
    <n v="3223.07"/>
    <n v="3590.83"/>
    <s v="New"/>
    <x v="6"/>
    <s v="Bank Transfer"/>
    <s v="Retail"/>
    <n v="2908.5723000000003"/>
    <n v="3223.07"/>
    <n v="-314.4976999999999"/>
    <n v="-0.10812786053143664"/>
  </r>
  <r>
    <x v="52"/>
    <d v="2023-04-16T00:00:00"/>
    <s v="Apr"/>
    <n v="2023"/>
    <s v="Alice"/>
    <s v="East"/>
    <n v="8241.57"/>
    <n v="7"/>
    <x v="3"/>
    <n v="2371.85"/>
    <n v="2457.29"/>
    <s v="New"/>
    <x v="15"/>
    <s v="Cash"/>
    <s v="Retail"/>
    <n v="16684.999099999997"/>
    <n v="16602.95"/>
    <n v="82.049099999996542"/>
    <n v="4.9175369748744278E-3"/>
  </r>
  <r>
    <x v="93"/>
    <d v="2023-10-28T00:00:00"/>
    <s v="Oct"/>
    <n v="2023"/>
    <s v="Bob"/>
    <s v="West"/>
    <n v="1558.03"/>
    <n v="38"/>
    <x v="0"/>
    <n v="1127.76"/>
    <n v="1265.6600000000001"/>
    <s v="Returning"/>
    <x v="4"/>
    <s v="Bank Transfer"/>
    <s v="Retail"/>
    <n v="35590.359199999999"/>
    <n v="42854.879999999997"/>
    <n v="-7264.5207999999984"/>
    <n v="-0.20411484916960318"/>
  </r>
  <r>
    <x v="17"/>
    <d v="2023-03-05T00:00:00"/>
    <s v="Mar"/>
    <n v="2023"/>
    <s v="Eve"/>
    <s v="North"/>
    <n v="252.41"/>
    <n v="48"/>
    <x v="0"/>
    <n v="2596.7199999999998"/>
    <n v="2715.05"/>
    <s v="Returning"/>
    <x v="10"/>
    <s v="Cash"/>
    <s v="Online"/>
    <n v="125109.504"/>
    <n v="124642.56"/>
    <n v="466.94400000000314"/>
    <n v="3.7322824011835516E-3"/>
  </r>
  <r>
    <x v="84"/>
    <d v="2023-07-07T00:00:00"/>
    <s v="Jul"/>
    <n v="2023"/>
    <s v="Charlie"/>
    <s v="West"/>
    <n v="5993.5"/>
    <n v="14"/>
    <x v="3"/>
    <n v="4127.54"/>
    <n v="4495.13"/>
    <s v="New"/>
    <x v="11"/>
    <s v="Bank Transfer"/>
    <s v="Retail"/>
    <n v="59155.910799999998"/>
    <n v="57785.56"/>
    <n v="1370.3508000000002"/>
    <n v="2.3165069753266317E-2"/>
  </r>
  <r>
    <x v="5"/>
    <d v="2023-11-12T00:00:00"/>
    <s v="Nov"/>
    <n v="2023"/>
    <s v="Alice"/>
    <s v="North"/>
    <n v="715.81"/>
    <n v="8"/>
    <x v="2"/>
    <n v="3657.91"/>
    <n v="3729.27"/>
    <s v="New"/>
    <x v="25"/>
    <s v="Bank Transfer"/>
    <s v="Retail"/>
    <n v="27149.085600000002"/>
    <n v="29263.279999999999"/>
    <n v="-2114.1943999999967"/>
    <n v="-7.7873503039822323E-2"/>
  </r>
  <r>
    <x v="38"/>
    <d v="2023-06-28T00:00:00"/>
    <s v="Jun"/>
    <n v="2023"/>
    <s v="Bob"/>
    <s v="West"/>
    <n v="8003.1"/>
    <n v="38"/>
    <x v="0"/>
    <n v="4881.63"/>
    <n v="5088.0600000000004"/>
    <s v="Returning"/>
    <x v="5"/>
    <s v="Credit Card"/>
    <s v="Retail"/>
    <n v="162410.87520000001"/>
    <n v="185501.94"/>
    <n v="-23091.064799999993"/>
    <n v="-0.14217683866037065"/>
  </r>
  <r>
    <x v="19"/>
    <d v="2023-06-28T00:00:00"/>
    <s v="Jun"/>
    <n v="2023"/>
    <s v="Eve"/>
    <s v="East"/>
    <n v="2170.94"/>
    <n v="9"/>
    <x v="1"/>
    <n v="4155.46"/>
    <n v="4273.6000000000004"/>
    <s v="Returning"/>
    <x v="20"/>
    <s v="Cash"/>
    <s v="Retail"/>
    <n v="28846.800000000003"/>
    <n v="37399.14"/>
    <n v="-8552.3399999999965"/>
    <n v="-0.2964744789716709"/>
  </r>
  <r>
    <x v="2"/>
    <d v="2023-01-25T00:00:00"/>
    <s v="Jan"/>
    <n v="2023"/>
    <s v="Charlie"/>
    <s v="West"/>
    <n v="6206.16"/>
    <n v="27"/>
    <x v="1"/>
    <n v="4809"/>
    <n v="4967.4399999999996"/>
    <s v="New"/>
    <x v="0"/>
    <s v="Cash"/>
    <s v="Online"/>
    <n v="118026.37439999999"/>
    <n v="129843"/>
    <n v="-11816.625600000014"/>
    <n v="-0.10011851723880467"/>
  </r>
  <r>
    <x v="35"/>
    <d v="2023-10-20T00:00:00"/>
    <s v="Oct"/>
    <n v="2023"/>
    <s v="David"/>
    <s v="South"/>
    <n v="3577.07"/>
    <n v="32"/>
    <x v="0"/>
    <n v="84.86"/>
    <n v="517.17999999999995"/>
    <s v="Returning"/>
    <x v="7"/>
    <s v="Credit Card"/>
    <s v="Retail"/>
    <n v="13239.807999999999"/>
    <n v="2715.52"/>
    <n v="10524.287999999999"/>
    <n v="0.79489732781623412"/>
  </r>
  <r>
    <x v="93"/>
    <d v="2023-06-06T00:00:00"/>
    <s v="Jun"/>
    <n v="2023"/>
    <s v="David"/>
    <s v="South"/>
    <n v="1982.07"/>
    <n v="34"/>
    <x v="0"/>
    <n v="1967.96"/>
    <n v="1993.4"/>
    <s v="Returning"/>
    <x v="2"/>
    <s v="Credit Card"/>
    <s v="Online"/>
    <n v="57609.26"/>
    <n v="66910.64"/>
    <n v="-9301.3799999999974"/>
    <n v="-0.1614563353183151"/>
  </r>
  <r>
    <x v="81"/>
    <d v="2023-01-27T00:00:00"/>
    <s v="Jan"/>
    <n v="2023"/>
    <s v="Bob"/>
    <s v="East"/>
    <n v="414.26"/>
    <n v="38"/>
    <x v="3"/>
    <n v="2729.75"/>
    <n v="3081.5"/>
    <s v="New"/>
    <x v="3"/>
    <s v="Bank Transfer"/>
    <s v="Online"/>
    <n v="115926.03"/>
    <n v="103730.5"/>
    <n v="12195.529999999999"/>
    <n v="0.10520096306239417"/>
  </r>
  <r>
    <x v="33"/>
    <d v="2023-12-06T00:00:00"/>
    <s v="Dec"/>
    <n v="2023"/>
    <s v="Eve"/>
    <s v="North"/>
    <n v="397.26"/>
    <n v="42"/>
    <x v="2"/>
    <n v="3117.75"/>
    <n v="3159.88"/>
    <s v="New"/>
    <x v="10"/>
    <s v="Cash"/>
    <s v="Retail"/>
    <n v="127406.36159999999"/>
    <n v="130945.5"/>
    <n v="-3539.1384000000107"/>
    <n v="-2.7778349177816967E-2"/>
  </r>
  <r>
    <x v="49"/>
    <d v="2023-11-26T00:00:00"/>
    <s v="Nov"/>
    <n v="2023"/>
    <s v="Charlie"/>
    <s v="West"/>
    <n v="8231.74"/>
    <n v="7"/>
    <x v="3"/>
    <n v="4257.24"/>
    <n v="4355.87"/>
    <s v="Returning"/>
    <x v="15"/>
    <s v="Bank Transfer"/>
    <s v="Online"/>
    <n v="29576.3573"/>
    <n v="29800.68"/>
    <n v="-224.32270000000062"/>
    <n v="-7.5845276591921824E-3"/>
  </r>
  <r>
    <x v="14"/>
    <d v="2023-11-16T00:00:00"/>
    <s v="Nov"/>
    <n v="2023"/>
    <s v="David"/>
    <s v="East"/>
    <n v="113.4"/>
    <n v="8"/>
    <x v="0"/>
    <n v="3459.61"/>
    <n v="3657.23"/>
    <s v="Returning"/>
    <x v="15"/>
    <s v="Bank Transfer"/>
    <s v="Online"/>
    <n v="28380.104800000001"/>
    <n v="27676.880000000001"/>
    <n v="703.22479999999996"/>
    <n v="2.4778795038135303E-2"/>
  </r>
  <r>
    <x v="15"/>
    <d v="2023-07-01T00:00:00"/>
    <s v="Jul"/>
    <n v="2023"/>
    <s v="Alice"/>
    <s v="West"/>
    <n v="3111.57"/>
    <n v="17"/>
    <x v="0"/>
    <n v="1475"/>
    <n v="1840.77"/>
    <s v="Returning"/>
    <x v="29"/>
    <s v="Credit Card"/>
    <s v="Online"/>
    <n v="28163.780999999999"/>
    <n v="25075"/>
    <n v="3088.780999999999"/>
    <n v="0.10967209977950046"/>
  </r>
  <r>
    <x v="94"/>
    <d v="2023-06-07T00:00:00"/>
    <s v="Jun"/>
    <n v="2023"/>
    <s v="Alice"/>
    <s v="South"/>
    <n v="6055.38"/>
    <n v="4"/>
    <x v="3"/>
    <n v="4721.7"/>
    <n v="5017.58"/>
    <s v="New"/>
    <x v="12"/>
    <s v="Cash"/>
    <s v="Retail"/>
    <n v="15253.4432"/>
    <n v="18886.8"/>
    <n v="-3633.3567999999996"/>
    <n v="-0.23819912346085897"/>
  </r>
  <r>
    <x v="24"/>
    <d v="2023-04-14T00:00:00"/>
    <s v="Apr"/>
    <n v="2023"/>
    <s v="David"/>
    <s v="North"/>
    <n v="2286.44"/>
    <n v="45"/>
    <x v="1"/>
    <n v="3712.35"/>
    <n v="3780.88"/>
    <s v="New"/>
    <x v="22"/>
    <s v="Cash"/>
    <s v="Retail"/>
    <n v="158229.82800000001"/>
    <n v="167055.75"/>
    <n v="-8825.9219999999914"/>
    <n v="-5.5779129077988952E-2"/>
  </r>
  <r>
    <x v="52"/>
    <d v="2023-01-15T00:00:00"/>
    <s v="Jan"/>
    <n v="2023"/>
    <s v="Bob"/>
    <s v="West"/>
    <n v="6261.2"/>
    <n v="26"/>
    <x v="3"/>
    <n v="149.11000000000001"/>
    <n v="477.67"/>
    <s v="Returning"/>
    <x v="24"/>
    <s v="Cash"/>
    <s v="Retail"/>
    <n v="10680.7012"/>
    <n v="3876.8600000000006"/>
    <n v="6803.8411999999989"/>
    <n v="0.63702195882045642"/>
  </r>
  <r>
    <x v="2"/>
    <d v="2023-09-11T00:00:00"/>
    <s v="Sep"/>
    <n v="2023"/>
    <s v="Eve"/>
    <s v="South"/>
    <n v="7597.37"/>
    <n v="23"/>
    <x v="2"/>
    <n v="608.57000000000005"/>
    <n v="1032.22"/>
    <s v="New"/>
    <x v="20"/>
    <s v="Cash"/>
    <s v="Retail"/>
    <n v="17805.795000000002"/>
    <n v="13997.11"/>
    <n v="3808.6850000000013"/>
    <n v="0.21390142928187147"/>
  </r>
  <r>
    <x v="91"/>
    <d v="2023-11-30T00:00:00"/>
    <s v="Nov"/>
    <n v="2023"/>
    <s v="Alice"/>
    <s v="South"/>
    <n v="6261.9"/>
    <n v="41"/>
    <x v="2"/>
    <n v="1196.42"/>
    <n v="1444.97"/>
    <s v="Returning"/>
    <x v="16"/>
    <s v="Bank Transfer"/>
    <s v="Online"/>
    <n v="46802.578300000008"/>
    <n v="49053.22"/>
    <n v="-2250.6416999999929"/>
    <n v="-4.8087985357849236E-2"/>
  </r>
  <r>
    <x v="36"/>
    <d v="2023-11-01T00:00:00"/>
    <s v="Nov"/>
    <n v="2023"/>
    <s v="Bob"/>
    <s v="East"/>
    <n v="3720.24"/>
    <n v="36"/>
    <x v="3"/>
    <n v="1050.6400000000001"/>
    <n v="1167.33"/>
    <s v="New"/>
    <x v="8"/>
    <s v="Cash"/>
    <s v="Online"/>
    <n v="32778.626400000001"/>
    <n v="37823.040000000001"/>
    <n v="-5044.4135999999999"/>
    <n v="-0.15389337974211145"/>
  </r>
  <r>
    <x v="71"/>
    <d v="2023-08-27T00:00:00"/>
    <s v="Aug"/>
    <n v="2023"/>
    <s v="David"/>
    <s v="South"/>
    <n v="4432.8500000000004"/>
    <n v="40"/>
    <x v="1"/>
    <n v="2687.49"/>
    <n v="3001.56"/>
    <s v="Returning"/>
    <x v="4"/>
    <s v="Bank Transfer"/>
    <s v="Online"/>
    <n v="88846.175999999992"/>
    <n v="107499.59999999999"/>
    <n v="-18653.423999999999"/>
    <n v="-0.20995190608991435"/>
  </r>
  <r>
    <x v="83"/>
    <d v="2023-08-30T00:00:00"/>
    <s v="Aug"/>
    <n v="2023"/>
    <s v="Alice"/>
    <s v="West"/>
    <n v="8660.1200000000008"/>
    <n v="25"/>
    <x v="2"/>
    <n v="61.5"/>
    <n v="258.92"/>
    <s v="New"/>
    <x v="26"/>
    <s v="Credit Card"/>
    <s v="Online"/>
    <n v="5372.59"/>
    <n v="1537.5"/>
    <n v="3835.09"/>
    <n v="0.71382517556709146"/>
  </r>
  <r>
    <x v="54"/>
    <d v="2023-05-10T00:00:00"/>
    <s v="May"/>
    <n v="2023"/>
    <s v="Bob"/>
    <s v="South"/>
    <n v="1273.18"/>
    <n v="43"/>
    <x v="1"/>
    <n v="4696.6400000000003"/>
    <n v="4713.68"/>
    <s v="Returning"/>
    <x v="12"/>
    <s v="Bank Transfer"/>
    <s v="Online"/>
    <n v="154043.06240000002"/>
    <n v="201955.52000000002"/>
    <n v="-47912.457599999994"/>
    <n v="-0.31103288167296256"/>
  </r>
  <r>
    <x v="36"/>
    <d v="2023-04-05T00:00:00"/>
    <s v="Apr"/>
    <n v="2023"/>
    <s v="Bob"/>
    <s v="North"/>
    <n v="2959.96"/>
    <n v="48"/>
    <x v="3"/>
    <n v="2487.19"/>
    <n v="2521.4499999999998"/>
    <s v="New"/>
    <x v="21"/>
    <s v="Cash"/>
    <s v="Online"/>
    <n v="85931.015999999989"/>
    <n v="119385.12"/>
    <n v="-33454.104000000007"/>
    <n v="-0.38931349304656204"/>
  </r>
  <r>
    <x v="84"/>
    <d v="2023-06-27T00:00:00"/>
    <s v="Jun"/>
    <n v="2023"/>
    <s v="Eve"/>
    <s v="West"/>
    <n v="5012.96"/>
    <n v="35"/>
    <x v="0"/>
    <n v="900.97"/>
    <n v="1321.18"/>
    <s v="Returning"/>
    <x v="29"/>
    <s v="Cash"/>
    <s v="Online"/>
    <n v="41617.170000000006"/>
    <n v="31533.95"/>
    <n v="10083.220000000005"/>
    <n v="0.24228509531042125"/>
  </r>
  <r>
    <x v="42"/>
    <d v="2023-06-27T00:00:00"/>
    <s v="Jun"/>
    <n v="2023"/>
    <s v="Charlie"/>
    <s v="North"/>
    <n v="3777.53"/>
    <n v="19"/>
    <x v="2"/>
    <n v="1222.4000000000001"/>
    <n v="1464.71"/>
    <s v="New"/>
    <x v="30"/>
    <s v="Credit Card"/>
    <s v="Retail"/>
    <n v="27829.49"/>
    <n v="23225.600000000002"/>
    <n v="4603.8899999999994"/>
    <n v="0.16543206505041952"/>
  </r>
  <r>
    <x v="1"/>
    <d v="2023-12-10T00:00:00"/>
    <s v="Dec"/>
    <n v="2023"/>
    <s v="Eve"/>
    <s v="East"/>
    <n v="3419.26"/>
    <n v="28"/>
    <x v="2"/>
    <n v="3895.62"/>
    <n v="4055.44"/>
    <s v="New"/>
    <x v="15"/>
    <s v="Bank Transfer"/>
    <s v="Retail"/>
    <n v="110145.7504"/>
    <n v="109077.36"/>
    <n v="1068.3904000000039"/>
    <n v="9.6997877459646768E-3"/>
  </r>
  <r>
    <x v="61"/>
    <d v="2023-01-24T00:00:00"/>
    <s v="Jan"/>
    <n v="2023"/>
    <s v="Eve"/>
    <s v="North"/>
    <n v="4637.3999999999996"/>
    <n v="27"/>
    <x v="2"/>
    <n v="927.89"/>
    <n v="1399.09"/>
    <s v="Returning"/>
    <x v="1"/>
    <s v="Credit Card"/>
    <s v="Online"/>
    <n v="27576.063900000001"/>
    <n v="25053.03"/>
    <n v="2523.0339000000022"/>
    <n v="9.149361958071188E-2"/>
  </r>
  <r>
    <x v="32"/>
    <d v="2023-02-20T00:00:00"/>
    <s v="Feb"/>
    <n v="2023"/>
    <s v="Charlie"/>
    <s v="West"/>
    <n v="9469.92"/>
    <n v="26"/>
    <x v="3"/>
    <n v="508.94"/>
    <n v="557.69000000000005"/>
    <s v="New"/>
    <x v="8"/>
    <s v="Credit Card"/>
    <s v="Retail"/>
    <n v="11309.953200000002"/>
    <n v="13232.44"/>
    <n v="-1922.4867999999988"/>
    <n v="-0.16998185279847122"/>
  </r>
  <r>
    <x v="44"/>
    <d v="2023-08-17T00:00:00"/>
    <s v="Aug"/>
    <n v="2023"/>
    <s v="Charlie"/>
    <s v="South"/>
    <n v="8813.5499999999993"/>
    <n v="21"/>
    <x v="3"/>
    <n v="2537.1999999999998"/>
    <n v="2869.6"/>
    <s v="New"/>
    <x v="21"/>
    <s v="Bank Transfer"/>
    <s v="Retail"/>
    <n v="42785.735999999997"/>
    <n v="53281.2"/>
    <n v="-10495.464"/>
    <n v="-0.24530287383627106"/>
  </r>
  <r>
    <x v="24"/>
    <d v="2023-06-08T00:00:00"/>
    <s v="Jun"/>
    <n v="2023"/>
    <s v="Eve"/>
    <s v="West"/>
    <n v="219.82"/>
    <n v="49"/>
    <x v="2"/>
    <n v="4812.41"/>
    <n v="5088"/>
    <s v="Returning"/>
    <x v="25"/>
    <s v="Credit Card"/>
    <s v="Online"/>
    <n v="226873.92"/>
    <n v="235808.09"/>
    <n v="-8934.1699999999837"/>
    <n v="-3.9379449167184943E-2"/>
  </r>
  <r>
    <x v="17"/>
    <d v="2023-01-14T00:00:00"/>
    <s v="Jan"/>
    <n v="2023"/>
    <s v="Bob"/>
    <s v="East"/>
    <n v="5235.1400000000003"/>
    <n v="6"/>
    <x v="3"/>
    <n v="4987.71"/>
    <n v="4998.78"/>
    <s v="Returning"/>
    <x v="26"/>
    <s v="Cash"/>
    <s v="Retail"/>
    <n v="24893.9244"/>
    <n v="29926.260000000002"/>
    <n v="-5032.3356000000022"/>
    <n v="-0.20215115620741589"/>
  </r>
  <r>
    <x v="73"/>
    <d v="2023-03-28T00:00:00"/>
    <s v="Mar"/>
    <n v="2023"/>
    <s v="Eve"/>
    <s v="West"/>
    <n v="6792.66"/>
    <n v="14"/>
    <x v="1"/>
    <n v="635.28"/>
    <n v="831.13"/>
    <s v="Returning"/>
    <x v="26"/>
    <s v="Bank Transfer"/>
    <s v="Retail"/>
    <n v="9657.730599999999"/>
    <n v="8893.92"/>
    <n v="763.81059999999889"/>
    <n v="7.9088000238896602E-2"/>
  </r>
  <r>
    <x v="19"/>
    <d v="2023-09-30T00:00:00"/>
    <s v="Sep"/>
    <n v="2023"/>
    <s v="Charlie"/>
    <s v="North"/>
    <n v="8046.14"/>
    <n v="8"/>
    <x v="0"/>
    <n v="1563.78"/>
    <n v="1829.16"/>
    <s v="Returning"/>
    <x v="2"/>
    <s v="Cash"/>
    <s v="Online"/>
    <n v="12438.288"/>
    <n v="12510.24"/>
    <n v="-71.951999999999316"/>
    <n v="-5.7847189259485959E-3"/>
  </r>
  <r>
    <x v="7"/>
    <d v="2023-07-11T00:00:00"/>
    <s v="Jul"/>
    <n v="2023"/>
    <s v="Eve"/>
    <s v="East"/>
    <n v="7667.1"/>
    <n v="33"/>
    <x v="2"/>
    <n v="2595.42"/>
    <n v="3083.06"/>
    <s v="New"/>
    <x v="23"/>
    <s v="Credit Card"/>
    <s v="Online"/>
    <n v="93601.7016"/>
    <n v="85648.86"/>
    <n v="7952.8415999999997"/>
    <n v="8.4964711795367617E-2"/>
  </r>
  <r>
    <x v="11"/>
    <d v="2023-11-07T00:00:00"/>
    <s v="Nov"/>
    <n v="2023"/>
    <s v="Bob"/>
    <s v="East"/>
    <n v="7084.06"/>
    <n v="26"/>
    <x v="1"/>
    <n v="1291.82"/>
    <n v="1308.4399999999901"/>
    <s v="Returning"/>
    <x v="22"/>
    <s v="Credit Card"/>
    <s v="Online"/>
    <n v="31638.079199999756"/>
    <n v="33587.32"/>
    <n v="-1949.2408000002433"/>
    <n v="-6.1610592339634146E-2"/>
  </r>
  <r>
    <x v="95"/>
    <d v="2023-08-01T00:00:00"/>
    <s v="Aug"/>
    <n v="2023"/>
    <s v="Bob"/>
    <s v="South"/>
    <n v="6346.13"/>
    <n v="4"/>
    <x v="2"/>
    <n v="1046.26"/>
    <n v="1475.29"/>
    <s v="Returning"/>
    <x v="25"/>
    <s v="Bank Transfer"/>
    <s v="Retail"/>
    <n v="5370.0555999999997"/>
    <n v="4185.04"/>
    <n v="1185.0155999999997"/>
    <n v="0.22067101130200584"/>
  </r>
  <r>
    <x v="22"/>
    <d v="2023-07-07T00:00:00"/>
    <s v="Jul"/>
    <n v="2023"/>
    <s v="Eve"/>
    <s v="East"/>
    <n v="8775.56"/>
    <n v="13"/>
    <x v="3"/>
    <n v="4342.53"/>
    <n v="4357.49"/>
    <s v="New"/>
    <x v="23"/>
    <s v="Bank Transfer"/>
    <s v="Online"/>
    <n v="52115.580399999999"/>
    <n v="56452.89"/>
    <n v="-4337.3096000000005"/>
    <n v="-8.3224816201029977E-2"/>
  </r>
  <r>
    <x v="72"/>
    <d v="2023-06-07T00:00:00"/>
    <s v="Jun"/>
    <n v="2023"/>
    <s v="Alice"/>
    <s v="North"/>
    <n v="408.38"/>
    <n v="3"/>
    <x v="2"/>
    <n v="2468.29"/>
    <n v="2723.13"/>
    <s v="Returning"/>
    <x v="23"/>
    <s v="Cash"/>
    <s v="Retail"/>
    <n v="7515.8388000000004"/>
    <n v="7404.87"/>
    <n v="110.96880000000056"/>
    <n v="1.4764659401689209E-2"/>
  </r>
  <r>
    <x v="37"/>
    <d v="2023-10-15T00:00:00"/>
    <s v="Oct"/>
    <n v="2023"/>
    <s v="Charlie"/>
    <s v="North"/>
    <n v="4510.8599999999997"/>
    <n v="42"/>
    <x v="2"/>
    <n v="3139.99"/>
    <n v="3349.37"/>
    <s v="Returning"/>
    <x v="9"/>
    <s v="Credit Card"/>
    <s v="Retail"/>
    <n v="122385.9798"/>
    <n v="131879.57999999999"/>
    <n v="-9493.6001999999862"/>
    <n v="-7.7570978436534821E-2"/>
  </r>
  <r>
    <x v="56"/>
    <d v="2023-03-11T00:00:00"/>
    <s v="Mar"/>
    <n v="2023"/>
    <s v="Bob"/>
    <s v="South"/>
    <n v="1452.35"/>
    <n v="15"/>
    <x v="1"/>
    <n v="2543.36"/>
    <n v="2790.1"/>
    <s v="Returning"/>
    <x v="22"/>
    <s v="Cash"/>
    <s v="Online"/>
    <n v="38921.894999999997"/>
    <n v="38150.400000000001"/>
    <n v="771.49499999999534"/>
    <n v="1.9821619682186476E-2"/>
  </r>
  <r>
    <x v="58"/>
    <d v="2023-03-01T00:00:00"/>
    <s v="Mar"/>
    <n v="2023"/>
    <s v="Charlie"/>
    <s v="East"/>
    <n v="4170.8"/>
    <n v="44"/>
    <x v="2"/>
    <n v="3288.39"/>
    <n v="3391.46"/>
    <s v="New"/>
    <x v="28"/>
    <s v="Credit Card"/>
    <s v="Retail"/>
    <n v="141763.02799999999"/>
    <n v="144689.16"/>
    <n v="-2926.1320000000123"/>
    <n v="-2.0641009445706904E-2"/>
  </r>
  <r>
    <x v="29"/>
    <d v="2023-11-24T00:00:00"/>
    <s v="Nov"/>
    <n v="2023"/>
    <s v="Bob"/>
    <s v="East"/>
    <n v="9183.11"/>
    <n v="18"/>
    <x v="3"/>
    <n v="1239.0899999999999"/>
    <n v="1273.98"/>
    <s v="New"/>
    <x v="19"/>
    <s v="Bank Transfer"/>
    <s v="Retail"/>
    <n v="22473.0072"/>
    <n v="22303.62"/>
    <n v="169.38720000000103"/>
    <n v="7.5373624229516127E-3"/>
  </r>
  <r>
    <x v="76"/>
    <d v="2023-05-25T00:00:00"/>
    <s v="May"/>
    <n v="2023"/>
    <s v="Alice"/>
    <s v="North"/>
    <n v="9610.2099999999991"/>
    <n v="24"/>
    <x v="1"/>
    <n v="3639.3"/>
    <n v="3750.63"/>
    <s v="New"/>
    <x v="17"/>
    <s v="Bank Transfer"/>
    <s v="Retail"/>
    <n v="69311.642399999997"/>
    <n v="87343.200000000012"/>
    <n v="-18031.557600000015"/>
    <n v="-0.26015193083925559"/>
  </r>
  <r>
    <x v="92"/>
    <d v="2023-06-02T00:00:00"/>
    <s v="Jun"/>
    <n v="2023"/>
    <s v="Bob"/>
    <s v="West"/>
    <n v="279.43"/>
    <n v="47"/>
    <x v="0"/>
    <n v="287.17"/>
    <n v="657.44"/>
    <s v="Returning"/>
    <x v="24"/>
    <s v="Credit Card"/>
    <s v="Retail"/>
    <n v="26573.724800000004"/>
    <n v="13496.990000000002"/>
    <n v="13076.734800000002"/>
    <n v="0.49209265537362684"/>
  </r>
  <r>
    <x v="9"/>
    <d v="2023-01-03T00:00:00"/>
    <s v="Jan"/>
    <n v="2023"/>
    <s v="Bob"/>
    <s v="East"/>
    <n v="5613.1"/>
    <n v="31"/>
    <x v="0"/>
    <n v="4632.8500000000004"/>
    <n v="4711.7"/>
    <s v="New"/>
    <x v="16"/>
    <s v="Cash"/>
    <s v="Retail"/>
    <n v="115389.533"/>
    <n v="143618.35"/>
    <n v="-28228.81700000001"/>
    <n v="-0.24463932096856664"/>
  </r>
  <r>
    <x v="15"/>
    <d v="2023-12-10T00:00:00"/>
    <s v="Dec"/>
    <n v="2023"/>
    <s v="David"/>
    <s v="North"/>
    <n v="9989.0400000000009"/>
    <n v="7"/>
    <x v="3"/>
    <n v="2882.25"/>
    <n v="3163.7"/>
    <s v="Returning"/>
    <x v="28"/>
    <s v="Cash"/>
    <s v="Retail"/>
    <n v="21038.604999999996"/>
    <n v="20175.75"/>
    <n v="862.85499999999593"/>
    <n v="4.1012937882525774E-2"/>
  </r>
  <r>
    <x v="85"/>
    <d v="2023-05-31T00:00:00"/>
    <s v="May"/>
    <n v="2023"/>
    <s v="David"/>
    <s v="South"/>
    <n v="2579.63"/>
    <n v="8"/>
    <x v="1"/>
    <n v="816.54"/>
    <n v="1191.9000000000001"/>
    <s v="New"/>
    <x v="15"/>
    <s v="Cash"/>
    <s v="Retail"/>
    <n v="9249.1440000000002"/>
    <n v="6532.32"/>
    <n v="2716.8240000000005"/>
    <n v="0.29373788536539169"/>
  </r>
  <r>
    <x v="70"/>
    <d v="2023-01-29T00:00:00"/>
    <s v="Jan"/>
    <n v="2023"/>
    <s v="David"/>
    <s v="West"/>
    <n v="6008.83"/>
    <n v="25"/>
    <x v="3"/>
    <n v="4660.82"/>
    <n v="5011.4299999999903"/>
    <s v="New"/>
    <x v="22"/>
    <s v="Bank Transfer"/>
    <s v="Online"/>
    <n v="116515.74749999976"/>
    <n v="116520.5"/>
    <n v="-4.752500000235159"/>
    <n v="-4.0788477971487662E-5"/>
  </r>
  <r>
    <x v="25"/>
    <d v="2023-04-08T00:00:00"/>
    <s v="Apr"/>
    <n v="2023"/>
    <s v="Charlie"/>
    <s v="South"/>
    <n v="2945.87"/>
    <n v="32"/>
    <x v="1"/>
    <n v="3219.88"/>
    <n v="3384.5"/>
    <s v="Returning"/>
    <x v="24"/>
    <s v="Cash"/>
    <s v="Retail"/>
    <n v="93141.440000000002"/>
    <n v="103036.16"/>
    <n v="-9894.7200000000012"/>
    <n v="-0.10623327275163451"/>
  </r>
  <r>
    <x v="51"/>
    <d v="2023-05-14T00:00:00"/>
    <s v="May"/>
    <n v="2023"/>
    <s v="Charlie"/>
    <s v="West"/>
    <n v="9472.66"/>
    <n v="10"/>
    <x v="2"/>
    <n v="3988.52"/>
    <n v="4240.2299999999996"/>
    <s v="New"/>
    <x v="28"/>
    <s v="Credit Card"/>
    <s v="Online"/>
    <n v="40282.18499999999"/>
    <n v="39885.199999999997"/>
    <n v="396.98499999999331"/>
    <n v="9.8551009584011747E-3"/>
  </r>
  <r>
    <x v="23"/>
    <d v="2023-12-25T00:00:00"/>
    <s v="Dec"/>
    <n v="2023"/>
    <s v="Alice"/>
    <s v="South"/>
    <n v="8635.81"/>
    <n v="28"/>
    <x v="0"/>
    <n v="2146.2399999999998"/>
    <n v="2173.4699999999998"/>
    <s v="Returning"/>
    <x v="29"/>
    <s v="Cash"/>
    <s v="Retail"/>
    <n v="54771.443999999996"/>
    <n v="60094.719999999994"/>
    <n v="-5323.275999999998"/>
    <n v="-9.7190718579557592E-2"/>
  </r>
  <r>
    <x v="45"/>
    <d v="2023-12-12T00:00:00"/>
    <s v="Dec"/>
    <n v="2023"/>
    <s v="Alice"/>
    <s v="South"/>
    <n v="3382.49"/>
    <n v="47"/>
    <x v="2"/>
    <n v="3551.76"/>
    <n v="3696.1"/>
    <s v="Returning"/>
    <x v="2"/>
    <s v="Bank Transfer"/>
    <s v="Retail"/>
    <n v="147659.19499999998"/>
    <n v="166932.72"/>
    <n v="-19273.525000000023"/>
    <n v="-0.13052708976234109"/>
  </r>
  <r>
    <x v="68"/>
    <d v="2023-09-24T00:00:00"/>
    <s v="Sep"/>
    <n v="2023"/>
    <s v="Alice"/>
    <s v="East"/>
    <n v="5025.6400000000003"/>
    <n v="9"/>
    <x v="3"/>
    <n v="4067.28"/>
    <n v="4548.09"/>
    <s v="Returning"/>
    <x v="0"/>
    <s v="Credit Card"/>
    <s v="Retail"/>
    <n v="36020.872799999997"/>
    <n v="36605.520000000004"/>
    <n v="-584.64720000000671"/>
    <n v="-1.6230789388312843E-2"/>
  </r>
  <r>
    <x v="7"/>
    <d v="2023-06-17T00:00:00"/>
    <s v="Jun"/>
    <n v="2023"/>
    <s v="David"/>
    <s v="East"/>
    <n v="862.02"/>
    <n v="21"/>
    <x v="1"/>
    <n v="2792.2"/>
    <n v="3254.55"/>
    <s v="New"/>
    <x v="19"/>
    <s v="Credit Card"/>
    <s v="Retail"/>
    <n v="66978.638999999996"/>
    <n v="58636.2"/>
    <n v="8342.4389999999985"/>
    <n v="0.12455372525559975"/>
  </r>
  <r>
    <x v="40"/>
    <d v="2023-03-16T00:00:00"/>
    <s v="Mar"/>
    <n v="2023"/>
    <s v="Eve"/>
    <s v="North"/>
    <n v="6076.01"/>
    <n v="35"/>
    <x v="0"/>
    <n v="2735.74"/>
    <n v="3181.23"/>
    <s v="New"/>
    <x v="29"/>
    <s v="Credit Card"/>
    <s v="Retail"/>
    <n v="100208.74500000001"/>
    <n v="95750.9"/>
    <n v="4457.8450000000157"/>
    <n v="4.448558855816441E-2"/>
  </r>
  <r>
    <x v="96"/>
    <d v="2023-01-02T00:00:00"/>
    <s v="Jan"/>
    <n v="2023"/>
    <s v="David"/>
    <s v="West"/>
    <n v="919.09"/>
    <n v="26"/>
    <x v="2"/>
    <n v="4535.38"/>
    <n v="4557.5600000000004"/>
    <s v="New"/>
    <x v="30"/>
    <s v="Credit Card"/>
    <s v="Online"/>
    <n v="118496.56000000001"/>
    <n v="117919.88"/>
    <n v="576.68000000000757"/>
    <n v="4.8666391665716496E-3"/>
  </r>
  <r>
    <x v="9"/>
    <d v="2023-08-26T00:00:00"/>
    <s v="Aug"/>
    <n v="2023"/>
    <s v="David"/>
    <s v="West"/>
    <n v="1934.18"/>
    <n v="17"/>
    <x v="3"/>
    <n v="2471.73"/>
    <n v="2568.73"/>
    <s v="New"/>
    <x v="28"/>
    <s v="Cash"/>
    <s v="Retail"/>
    <n v="41484.989500000003"/>
    <n v="42019.41"/>
    <n v="-534.42050000000017"/>
    <n v="-1.2882261908249974E-2"/>
  </r>
  <r>
    <x v="79"/>
    <d v="2023-11-06T00:00:00"/>
    <s v="Nov"/>
    <n v="2023"/>
    <s v="David"/>
    <s v="South"/>
    <n v="6772.54"/>
    <n v="8"/>
    <x v="3"/>
    <n v="1786.35"/>
    <n v="1935.29"/>
    <s v="New"/>
    <x v="10"/>
    <s v="Cash"/>
    <s v="Online"/>
    <n v="14863.027199999999"/>
    <n v="14290.8"/>
    <n v="572.22719999999936"/>
    <n v="3.8500043921066054E-2"/>
  </r>
  <r>
    <x v="80"/>
    <d v="2023-03-28T00:00:00"/>
    <s v="Mar"/>
    <n v="2023"/>
    <s v="Charlie"/>
    <s v="North"/>
    <n v="7297.86"/>
    <n v="7"/>
    <x v="1"/>
    <n v="523.41999999999996"/>
    <n v="632.43999999999903"/>
    <s v="New"/>
    <x v="7"/>
    <s v="Bank Transfer"/>
    <s v="Online"/>
    <n v="3541.6639999999952"/>
    <n v="3663.9399999999996"/>
    <n v="-122.27600000000439"/>
    <n v="-3.4525014230600233E-2"/>
  </r>
  <r>
    <x v="39"/>
    <d v="2023-11-01T00:00:00"/>
    <s v="Nov"/>
    <n v="2023"/>
    <s v="Charlie"/>
    <s v="North"/>
    <n v="664.09"/>
    <n v="46"/>
    <x v="1"/>
    <n v="401.64"/>
    <n v="757.26"/>
    <s v="New"/>
    <x v="16"/>
    <s v="Credit Card"/>
    <s v="Retail"/>
    <n v="27518.828400000002"/>
    <n v="18475.439999999999"/>
    <n v="9043.3884000000035"/>
    <n v="0.32862548755891086"/>
  </r>
  <r>
    <x v="69"/>
    <d v="2023-07-25T00:00:00"/>
    <s v="Jul"/>
    <n v="2023"/>
    <s v="Eve"/>
    <s v="West"/>
    <n v="5617.64"/>
    <n v="5"/>
    <x v="3"/>
    <n v="2206.58"/>
    <n v="2490.4699999999998"/>
    <s v="New"/>
    <x v="18"/>
    <s v="Cash"/>
    <s v="Online"/>
    <n v="8965.6919999999991"/>
    <n v="11032.9"/>
    <n v="-2067.2080000000005"/>
    <n v="-0.23056870568384469"/>
  </r>
  <r>
    <x v="97"/>
    <d v="2023-04-12T00:00:00"/>
    <s v="Apr"/>
    <n v="2023"/>
    <s v="Bob"/>
    <s v="South"/>
    <n v="9680.84"/>
    <n v="19"/>
    <x v="3"/>
    <n v="2443.69"/>
    <n v="2462.34"/>
    <s v="New"/>
    <x v="22"/>
    <s v="Bank Transfer"/>
    <s v="Retail"/>
    <n v="43509.5478"/>
    <n v="46430.11"/>
    <n v="-2920.5622000000003"/>
    <n v="-6.7124627758140029E-2"/>
  </r>
  <r>
    <x v="69"/>
    <d v="2023-01-21T00:00:00"/>
    <s v="Jan"/>
    <n v="2023"/>
    <s v="Charlie"/>
    <s v="North"/>
    <n v="6395.81"/>
    <n v="3"/>
    <x v="0"/>
    <n v="1792.05"/>
    <n v="2091.23"/>
    <s v="Returning"/>
    <x v="25"/>
    <s v="Cash"/>
    <s v="Retail"/>
    <n v="5709.0579000000007"/>
    <n v="5376.15"/>
    <n v="332.90790000000106"/>
    <n v="5.8312230464504664E-2"/>
  </r>
  <r>
    <x v="81"/>
    <d v="2023-02-11T00:00:00"/>
    <s v="Feb"/>
    <n v="2023"/>
    <s v="Eve"/>
    <s v="South"/>
    <n v="2082.79"/>
    <n v="26"/>
    <x v="2"/>
    <n v="667"/>
    <n v="718.72"/>
    <s v="New"/>
    <x v="7"/>
    <s v="Cash"/>
    <s v="Retail"/>
    <n v="14949.376000000002"/>
    <n v="17342"/>
    <n v="-2392.623999999998"/>
    <n v="-0.16004841941228837"/>
  </r>
  <r>
    <x v="2"/>
    <d v="2023-04-08T00:00:00"/>
    <s v="Apr"/>
    <n v="2023"/>
    <s v="Charlie"/>
    <s v="South"/>
    <n v="5935.59"/>
    <n v="45"/>
    <x v="1"/>
    <n v="357.92"/>
    <n v="461.3"/>
    <s v="Returning"/>
    <x v="18"/>
    <s v="Cash"/>
    <s v="Online"/>
    <n v="14946.119999999999"/>
    <n v="16106.400000000001"/>
    <n v="-1160.2800000000025"/>
    <n v="-7.7630850013247751E-2"/>
  </r>
  <r>
    <x v="35"/>
    <d v="2023-08-16T00:00:00"/>
    <s v="Aug"/>
    <n v="2023"/>
    <s v="Alice"/>
    <s v="East"/>
    <n v="4923.93"/>
    <n v="48"/>
    <x v="3"/>
    <n v="2632.58"/>
    <n v="2926.68"/>
    <s v="Returning"/>
    <x v="24"/>
    <s v="Cash"/>
    <s v="Online"/>
    <n v="120813.35039999998"/>
    <n v="126363.84"/>
    <n v="-5550.4896000000153"/>
    <n v="-4.5942684162163724E-2"/>
  </r>
  <r>
    <x v="98"/>
    <d v="2023-06-14T00:00:00"/>
    <s v="Jun"/>
    <n v="2023"/>
    <s v="Alice"/>
    <s v="South"/>
    <n v="4531.97"/>
    <n v="38"/>
    <x v="0"/>
    <n v="4456.67"/>
    <n v="4642.46"/>
    <s v="New"/>
    <x v="11"/>
    <s v="Bank Transfer"/>
    <s v="Online"/>
    <n v="165828.67120000001"/>
    <n v="169353.46"/>
    <n v="-3524.7887999999803"/>
    <n v="-2.1255605405827917E-2"/>
  </r>
  <r>
    <x v="3"/>
    <d v="2023-02-10T00:00:00"/>
    <s v="Feb"/>
    <n v="2023"/>
    <s v="David"/>
    <s v="East"/>
    <n v="6274.12"/>
    <n v="13"/>
    <x v="1"/>
    <n v="1493.88"/>
    <n v="1781.09"/>
    <s v="New"/>
    <x v="10"/>
    <s v="Cash"/>
    <s v="Retail"/>
    <n v="22228.003199999999"/>
    <n v="19420.440000000002"/>
    <n v="2807.5631999999969"/>
    <n v="0.12630748586539689"/>
  </r>
  <r>
    <x v="97"/>
    <d v="2023-02-07T00:00:00"/>
    <s v="Feb"/>
    <n v="2023"/>
    <s v="David"/>
    <s v="East"/>
    <n v="3068.03"/>
    <n v="41"/>
    <x v="0"/>
    <n v="2782.08"/>
    <n v="2879.24"/>
    <s v="New"/>
    <x v="16"/>
    <s v="Bank Transfer"/>
    <s v="Online"/>
    <n v="93258.583599999998"/>
    <n v="114065.28"/>
    <n v="-20806.696400000001"/>
    <n v="-0.22310757462544178"/>
  </r>
  <r>
    <x v="40"/>
    <d v="2023-08-01T00:00:00"/>
    <s v="Aug"/>
    <n v="2023"/>
    <s v="Eve"/>
    <s v="West"/>
    <n v="7527.63"/>
    <n v="36"/>
    <x v="1"/>
    <n v="2919"/>
    <n v="3125.01"/>
    <s v="New"/>
    <x v="12"/>
    <s v="Cash"/>
    <s v="Online"/>
    <n v="85500.273600000015"/>
    <n v="105084"/>
    <n v="-19583.726399999985"/>
    <n v="-0.22904869862311156"/>
  </r>
  <r>
    <x v="34"/>
    <d v="2023-05-03T00:00:00"/>
    <s v="May"/>
    <n v="2023"/>
    <s v="Bob"/>
    <s v="South"/>
    <n v="7277.56"/>
    <n v="41"/>
    <x v="0"/>
    <n v="2894.18"/>
    <n v="3193.92"/>
    <s v="New"/>
    <x v="18"/>
    <s v="Bank Transfer"/>
    <s v="Retail"/>
    <n v="94284.518400000001"/>
    <n v="118661.37999999999"/>
    <n v="-24376.861599999989"/>
    <n v="-0.25854575081543812"/>
  </r>
  <r>
    <x v="36"/>
    <d v="2023-01-06T00:00:00"/>
    <s v="Jan"/>
    <n v="2023"/>
    <s v="Eve"/>
    <s v="East"/>
    <n v="3439.72"/>
    <n v="15"/>
    <x v="1"/>
    <n v="4756.55"/>
    <n v="4888.46"/>
    <s v="New"/>
    <x v="21"/>
    <s v="Credit Card"/>
    <s v="Online"/>
    <n v="52062.098999999995"/>
    <n v="71348.25"/>
    <n v="-19286.151000000005"/>
    <n v="-0.37044512938289342"/>
  </r>
  <r>
    <x v="52"/>
    <d v="2023-08-23T00:00:00"/>
    <s v="Aug"/>
    <n v="2023"/>
    <s v="Bob"/>
    <s v="East"/>
    <n v="4036.36"/>
    <n v="4"/>
    <x v="2"/>
    <n v="282.61"/>
    <n v="548.25"/>
    <s v="New"/>
    <x v="26"/>
    <s v="Credit Card"/>
    <s v="Online"/>
    <n v="1820.1899999999998"/>
    <n v="1130.44"/>
    <n v="689.74999999999977"/>
    <n v="0.37894395640015593"/>
  </r>
  <r>
    <x v="94"/>
    <d v="2023-09-19T00:00:00"/>
    <s v="Sep"/>
    <n v="2023"/>
    <s v="Alice"/>
    <s v="South"/>
    <n v="4606.2"/>
    <n v="17"/>
    <x v="2"/>
    <n v="1308.58"/>
    <n v="1575.59"/>
    <s v="New"/>
    <x v="13"/>
    <s v="Cash"/>
    <s v="Online"/>
    <n v="18749.520999999997"/>
    <n v="22245.86"/>
    <n v="-3496.3390000000036"/>
    <n v="-0.18647617717807319"/>
  </r>
  <r>
    <x v="12"/>
    <d v="2023-09-18T00:00:00"/>
    <s v="Sep"/>
    <n v="2023"/>
    <s v="David"/>
    <s v="West"/>
    <n v="776.7"/>
    <n v="45"/>
    <x v="0"/>
    <n v="1623.63"/>
    <n v="1814.63"/>
    <s v="New"/>
    <x v="21"/>
    <s v="Bank Transfer"/>
    <s v="Retail"/>
    <n v="57977.428500000002"/>
    <n v="73063.350000000006"/>
    <n v="-15085.921500000004"/>
    <n v="-0.26020335655280058"/>
  </r>
  <r>
    <x v="19"/>
    <d v="2023-09-03T00:00:00"/>
    <s v="Sep"/>
    <n v="2023"/>
    <s v="David"/>
    <s v="South"/>
    <n v="4285.01"/>
    <n v="32"/>
    <x v="2"/>
    <n v="4775.04"/>
    <n v="4785.66"/>
    <s v="New"/>
    <x v="15"/>
    <s v="Cash"/>
    <s v="Online"/>
    <n v="148546.88639999999"/>
    <n v="152801.28"/>
    <n v="-4254.3936000000103"/>
    <n v="-2.8640072525949696E-2"/>
  </r>
  <r>
    <x v="32"/>
    <d v="2023-04-22T00:00:00"/>
    <s v="Apr"/>
    <n v="2023"/>
    <s v="Eve"/>
    <s v="North"/>
    <n v="6551.23"/>
    <n v="9"/>
    <x v="2"/>
    <n v="4398.16"/>
    <n v="4439.12"/>
    <s v="New"/>
    <x v="14"/>
    <s v="Bank Transfer"/>
    <s v="Online"/>
    <n v="32760.705600000005"/>
    <n v="39583.440000000002"/>
    <n v="-6822.7343999999975"/>
    <n v="-0.20825969023084767"/>
  </r>
  <r>
    <x v="61"/>
    <d v="2023-01-15T00:00:00"/>
    <s v="Jan"/>
    <n v="2023"/>
    <s v="Eve"/>
    <s v="North"/>
    <n v="289.52999999999997"/>
    <n v="6"/>
    <x v="0"/>
    <n v="2594.42"/>
    <n v="3081.04"/>
    <s v="Returning"/>
    <x v="29"/>
    <s v="Bank Transfer"/>
    <s v="Retail"/>
    <n v="16637.615999999998"/>
    <n v="15566.52"/>
    <n v="1071.0959999999977"/>
    <n v="6.4377973382724898E-2"/>
  </r>
  <r>
    <x v="17"/>
    <d v="2023-09-27T00:00:00"/>
    <s v="Sep"/>
    <n v="2023"/>
    <s v="Eve"/>
    <s v="West"/>
    <n v="1193.28"/>
    <n v="29"/>
    <x v="2"/>
    <n v="3578.77"/>
    <n v="3635.02"/>
    <s v="New"/>
    <x v="7"/>
    <s v="Bank Transfer"/>
    <s v="Retail"/>
    <n v="84332.464000000007"/>
    <n v="103784.33"/>
    <n v="-19451.865999999995"/>
    <n v="-0.23065691523017748"/>
  </r>
  <r>
    <x v="27"/>
    <d v="2023-03-21T00:00:00"/>
    <s v="Mar"/>
    <n v="2023"/>
    <s v="Eve"/>
    <s v="South"/>
    <n v="3617.67"/>
    <n v="40"/>
    <x v="3"/>
    <n v="2890.95"/>
    <n v="3104.43"/>
    <s v="New"/>
    <x v="16"/>
    <s v="Bank Transfer"/>
    <s v="Online"/>
    <n v="98099.987999999998"/>
    <n v="115638"/>
    <n v="-17538.012000000002"/>
    <n v="-0.17877690260267926"/>
  </r>
  <r>
    <x v="42"/>
    <d v="2023-06-24T00:00:00"/>
    <s v="Jun"/>
    <n v="2023"/>
    <s v="Alice"/>
    <s v="West"/>
    <n v="9422.75"/>
    <n v="24"/>
    <x v="2"/>
    <n v="4916.17"/>
    <n v="5309.32"/>
    <s v="Returning"/>
    <x v="6"/>
    <s v="Credit Card"/>
    <s v="Online"/>
    <n v="103213.1808"/>
    <n v="117988.08"/>
    <n v="-14774.8992"/>
    <n v="-0.14314934473950444"/>
  </r>
  <r>
    <x v="41"/>
    <d v="2023-10-16T00:00:00"/>
    <s v="Oct"/>
    <n v="2023"/>
    <s v="Alice"/>
    <s v="West"/>
    <n v="7617"/>
    <n v="43"/>
    <x v="1"/>
    <n v="287.99"/>
    <n v="666.64"/>
    <s v="Returning"/>
    <x v="30"/>
    <s v="Bank Transfer"/>
    <s v="Online"/>
    <n v="28665.52"/>
    <n v="12383.57"/>
    <n v="16281.95"/>
    <n v="0.56799771990879633"/>
  </r>
  <r>
    <x v="16"/>
    <d v="2023-10-20T00:00:00"/>
    <s v="Oct"/>
    <n v="2023"/>
    <s v="Charlie"/>
    <s v="South"/>
    <n v="5081.01"/>
    <n v="22"/>
    <x v="3"/>
    <n v="530.04"/>
    <n v="759.31999999999903"/>
    <s v="Returning"/>
    <x v="26"/>
    <s v="Bank Transfer"/>
    <s v="Retail"/>
    <n v="13865.183199999981"/>
    <n v="11660.88"/>
    <n v="2204.3031999999821"/>
    <n v="0.15898118100595923"/>
  </r>
  <r>
    <x v="73"/>
    <d v="2023-12-15T00:00:00"/>
    <s v="Dec"/>
    <n v="2023"/>
    <s v="David"/>
    <s v="South"/>
    <n v="3517.4"/>
    <n v="42"/>
    <x v="1"/>
    <n v="3587.74"/>
    <n v="3745.91"/>
    <s v="Returning"/>
    <x v="29"/>
    <s v="Cash"/>
    <s v="Online"/>
    <n v="141595.39800000002"/>
    <n v="150685.07999999999"/>
    <n v="-9089.6819999999716"/>
    <n v="-6.4194755821089397E-2"/>
  </r>
  <r>
    <x v="42"/>
    <d v="2023-01-07T00:00:00"/>
    <s v="Jan"/>
    <n v="2023"/>
    <s v="Bob"/>
    <s v="North"/>
    <n v="2971.45"/>
    <n v="9"/>
    <x v="0"/>
    <n v="3365.28"/>
    <n v="3730.43"/>
    <s v="New"/>
    <x v="26"/>
    <s v="Bank Transfer"/>
    <s v="Online"/>
    <n v="27866.312099999996"/>
    <n v="30287.52"/>
    <n v="-2421.2079000000049"/>
    <n v="-8.688655647404471E-2"/>
  </r>
  <r>
    <x v="68"/>
    <d v="2023-03-26T00:00:00"/>
    <s v="Mar"/>
    <n v="2023"/>
    <s v="David"/>
    <s v="East"/>
    <n v="6286.25"/>
    <n v="7"/>
    <x v="1"/>
    <n v="1896.35"/>
    <n v="2394.1999999999998"/>
    <s v="New"/>
    <x v="8"/>
    <s v="Bank Transfer"/>
    <s v="Online"/>
    <n v="13072.331999999999"/>
    <n v="13274.449999999999"/>
    <n v="-202.11800000000039"/>
    <n v="-1.5461510616468463E-2"/>
  </r>
  <r>
    <x v="34"/>
    <d v="2023-12-15T00:00:00"/>
    <s v="Dec"/>
    <n v="2023"/>
    <s v="Alice"/>
    <s v="North"/>
    <n v="3867.13"/>
    <n v="32"/>
    <x v="3"/>
    <n v="2759.26"/>
    <n v="3193.25"/>
    <s v="New"/>
    <x v="7"/>
    <s v="Bank Transfer"/>
    <s v="Online"/>
    <n v="81747.200000000012"/>
    <n v="88296.320000000007"/>
    <n v="-6549.1199999999953"/>
    <n v="-8.0114303609175541E-2"/>
  </r>
  <r>
    <x v="61"/>
    <d v="2023-02-07T00:00:00"/>
    <s v="Feb"/>
    <n v="2023"/>
    <s v="Charlie"/>
    <s v="West"/>
    <n v="7542.3"/>
    <n v="2"/>
    <x v="3"/>
    <n v="728.41"/>
    <n v="1094.92"/>
    <s v="New"/>
    <x v="12"/>
    <s v="Cash"/>
    <s v="Retail"/>
    <n v="1664.2784000000001"/>
    <n v="1456.82"/>
    <n v="207.45840000000021"/>
    <n v="0.12465366371395567"/>
  </r>
  <r>
    <x v="77"/>
    <d v="2023-03-31T00:00:00"/>
    <s v="Mar"/>
    <n v="2023"/>
    <s v="Eve"/>
    <s v="East"/>
    <n v="4309.76"/>
    <n v="38"/>
    <x v="2"/>
    <n v="3883.38"/>
    <n v="4152.72"/>
    <s v="Returning"/>
    <x v="4"/>
    <s v="Cash"/>
    <s v="Online"/>
    <n v="116774.48640000001"/>
    <n v="147568.44"/>
    <n v="-30793.953599999993"/>
    <n v="-0.26370446618380494"/>
  </r>
  <r>
    <x v="44"/>
    <d v="2023-11-24T00:00:00"/>
    <s v="Nov"/>
    <n v="2023"/>
    <s v="Eve"/>
    <s v="West"/>
    <n v="8906.24"/>
    <n v="29"/>
    <x v="0"/>
    <n v="479.58"/>
    <n v="909.88"/>
    <s v="Returning"/>
    <x v="9"/>
    <s v="Credit Card"/>
    <s v="Retail"/>
    <n v="22956.272400000002"/>
    <n v="13907.82"/>
    <n v="9048.4524000000019"/>
    <n v="0.39416035157345497"/>
  </r>
  <r>
    <x v="81"/>
    <d v="2023-10-29T00:00:00"/>
    <s v="Oct"/>
    <n v="2023"/>
    <s v="David"/>
    <s v="North"/>
    <n v="8919.4699999999993"/>
    <n v="34"/>
    <x v="3"/>
    <n v="978.15"/>
    <n v="1040.21"/>
    <s v="New"/>
    <x v="0"/>
    <s v="Credit Card"/>
    <s v="Retail"/>
    <n v="31123.083200000001"/>
    <n v="33257.1"/>
    <n v="-2134.0167999999976"/>
    <n v="-6.8567011381442999E-2"/>
  </r>
  <r>
    <x v="80"/>
    <d v="2023-06-24T00:00:00"/>
    <s v="Jun"/>
    <n v="2023"/>
    <s v="Bob"/>
    <s v="West"/>
    <n v="5851.41"/>
    <n v="13"/>
    <x v="0"/>
    <n v="4133.92"/>
    <n v="4358.37"/>
    <s v="New"/>
    <x v="9"/>
    <s v="Cash"/>
    <s v="Retail"/>
    <n v="49293.164700000001"/>
    <n v="53740.959999999999"/>
    <n v="-4447.795299999998"/>
    <n v="-9.0231481932017202E-2"/>
  </r>
  <r>
    <x v="49"/>
    <d v="2023-04-25T00:00:00"/>
    <s v="Apr"/>
    <n v="2023"/>
    <s v="Bob"/>
    <s v="South"/>
    <n v="9805.65"/>
    <n v="10"/>
    <x v="2"/>
    <n v="3155.97"/>
    <n v="3263.49"/>
    <s v="Returning"/>
    <x v="10"/>
    <s v="Credit Card"/>
    <s v="Online"/>
    <n v="31329.503999999997"/>
    <n v="31559.699999999997"/>
    <n v="-230.19599999999991"/>
    <n v="-7.3475788189943875E-3"/>
  </r>
  <r>
    <x v="44"/>
    <d v="2023-12-29T00:00:00"/>
    <s v="Dec"/>
    <n v="2023"/>
    <s v="David"/>
    <s v="North"/>
    <n v="4557.5200000000004"/>
    <n v="10"/>
    <x v="0"/>
    <n v="1830.61"/>
    <n v="2044.04"/>
    <s v="New"/>
    <x v="27"/>
    <s v="Cash"/>
    <s v="Online"/>
    <n v="18191.956000000002"/>
    <n v="18306.099999999999"/>
    <n v="-114.14399999999659"/>
    <n v="-6.2744215080553509E-3"/>
  </r>
  <r>
    <x v="25"/>
    <d v="2023-04-28T00:00:00"/>
    <s v="Apr"/>
    <n v="2023"/>
    <s v="Alice"/>
    <s v="North"/>
    <n v="1342.95"/>
    <n v="33"/>
    <x v="1"/>
    <n v="2278.9"/>
    <n v="2626.9"/>
    <s v="New"/>
    <x v="28"/>
    <s v="Credit Card"/>
    <s v="Online"/>
    <n v="82353.314999999988"/>
    <n v="75203.7"/>
    <n v="7149.6149999999907"/>
    <n v="8.6816359487168079E-2"/>
  </r>
  <r>
    <x v="78"/>
    <d v="2023-12-22T00:00:00"/>
    <s v="Dec"/>
    <n v="2023"/>
    <s v="Charlie"/>
    <s v="West"/>
    <n v="9509.5499999999993"/>
    <n v="2"/>
    <x v="0"/>
    <n v="3752.68"/>
    <n v="4017.91"/>
    <s v="Returning"/>
    <x v="5"/>
    <s v="Bank Transfer"/>
    <s v="Online"/>
    <n v="6750.0887999999995"/>
    <n v="7505.36"/>
    <n v="-755.27120000000014"/>
    <n v="-0.11189055764718239"/>
  </r>
  <r>
    <x v="49"/>
    <d v="2023-04-03T00:00:00"/>
    <s v="Apr"/>
    <n v="2023"/>
    <s v="Charlie"/>
    <s v="East"/>
    <n v="5873.59"/>
    <n v="9"/>
    <x v="3"/>
    <n v="2650.95"/>
    <n v="2860.42"/>
    <s v="New"/>
    <x v="0"/>
    <s v="Cash"/>
    <s v="Retail"/>
    <n v="22654.526399999999"/>
    <n v="23858.55"/>
    <n v="-1204.0236000000004"/>
    <n v="-5.3147153850896682E-2"/>
  </r>
  <r>
    <x v="78"/>
    <d v="2023-10-09T00:00:00"/>
    <s v="Oct"/>
    <n v="2023"/>
    <s v="David"/>
    <s v="West"/>
    <n v="6757.36"/>
    <n v="41"/>
    <x v="2"/>
    <n v="1509.98"/>
    <n v="1792.83"/>
    <s v="New"/>
    <x v="10"/>
    <s v="Cash"/>
    <s v="Retail"/>
    <n v="70565.788799999995"/>
    <n v="61909.18"/>
    <n v="8656.6087999999945"/>
    <n v="0.12267430077958677"/>
  </r>
  <r>
    <x v="50"/>
    <d v="2023-11-20T00:00:00"/>
    <s v="Nov"/>
    <n v="2023"/>
    <s v="Alice"/>
    <s v="West"/>
    <n v="267.77999999999997"/>
    <n v="32"/>
    <x v="2"/>
    <n v="2678.99"/>
    <n v="3152.28"/>
    <s v="Returning"/>
    <x v="8"/>
    <s v="Cash"/>
    <s v="Retail"/>
    <n v="78680.908800000005"/>
    <n v="85727.679999999993"/>
    <n v="-7046.7711999999883"/>
    <n v="-8.9561385442461838E-2"/>
  </r>
  <r>
    <x v="37"/>
    <d v="2023-01-12T00:00:00"/>
    <s v="Jan"/>
    <n v="2023"/>
    <s v="Charlie"/>
    <s v="East"/>
    <n v="6482.98"/>
    <n v="47"/>
    <x v="1"/>
    <n v="702.44"/>
    <n v="1067.6600000000001"/>
    <s v="New"/>
    <x v="12"/>
    <s v="Cash"/>
    <s v="Retail"/>
    <n v="38136.815200000005"/>
    <n v="33014.68"/>
    <n v="5122.1352000000043"/>
    <n v="0.13430946378553402"/>
  </r>
  <r>
    <x v="74"/>
    <d v="2023-10-21T00:00:00"/>
    <s v="Oct"/>
    <n v="2023"/>
    <s v="David"/>
    <s v="East"/>
    <n v="5039.07"/>
    <n v="20"/>
    <x v="2"/>
    <n v="1533.36"/>
    <n v="1649.73999999999"/>
    <s v="Returning"/>
    <x v="29"/>
    <s v="Bank Transfer"/>
    <s v="Online"/>
    <n v="29695.319999999821"/>
    <n v="30667.199999999997"/>
    <n v="-971.88000000017564"/>
    <n v="-3.2728389524011914E-2"/>
  </r>
  <r>
    <x v="37"/>
    <d v="2023-07-30T00:00:00"/>
    <s v="Jul"/>
    <n v="2023"/>
    <s v="Alice"/>
    <s v="North"/>
    <n v="9527"/>
    <n v="6"/>
    <x v="0"/>
    <n v="1945.27"/>
    <n v="2309.4299999999998"/>
    <s v="New"/>
    <x v="4"/>
    <s v="Credit Card"/>
    <s v="Online"/>
    <n v="10253.869199999999"/>
    <n v="11671.619999999999"/>
    <n v="-1417.7507999999998"/>
    <n v="-0.13826495855827767"/>
  </r>
  <r>
    <x v="64"/>
    <d v="2023-02-16T00:00:00"/>
    <s v="Feb"/>
    <n v="2023"/>
    <s v="Bob"/>
    <s v="East"/>
    <n v="4344.1499999999996"/>
    <n v="24"/>
    <x v="2"/>
    <n v="1969.09"/>
    <n v="2241.96"/>
    <s v="Returning"/>
    <x v="19"/>
    <s v="Credit Card"/>
    <s v="Online"/>
    <n v="52730.8992"/>
    <n v="47258.159999999996"/>
    <n v="5472.7392000000036"/>
    <n v="0.10378619145565421"/>
  </r>
  <r>
    <x v="62"/>
    <d v="2023-05-13T00:00:00"/>
    <s v="May"/>
    <n v="2023"/>
    <s v="Charlie"/>
    <s v="West"/>
    <n v="5260.83"/>
    <n v="31"/>
    <x v="2"/>
    <n v="3161.4"/>
    <n v="3339.66"/>
    <s v="Returning"/>
    <x v="19"/>
    <s v="Bank Transfer"/>
    <s v="Online"/>
    <n v="101458.87079999999"/>
    <n v="98003.400000000009"/>
    <n v="3455.470799999981"/>
    <n v="3.40578480004134E-2"/>
  </r>
  <r>
    <x v="84"/>
    <d v="2023-11-11T00:00:00"/>
    <s v="Nov"/>
    <n v="2023"/>
    <s v="Alice"/>
    <s v="East"/>
    <n v="3602.51"/>
    <n v="32"/>
    <x v="2"/>
    <n v="3414.54"/>
    <n v="3753.83"/>
    <s v="New"/>
    <x v="8"/>
    <s v="Cash"/>
    <s v="Retail"/>
    <n v="93695.596799999999"/>
    <n v="109265.28"/>
    <n v="-15569.683199999999"/>
    <n v="-0.16617305115452341"/>
  </r>
  <r>
    <x v="83"/>
    <d v="2023-10-01T00:00:00"/>
    <s v="Oct"/>
    <n v="2023"/>
    <s v="Alice"/>
    <s v="West"/>
    <n v="5405.76"/>
    <n v="5"/>
    <x v="2"/>
    <n v="3650.89"/>
    <n v="3930.06"/>
    <s v="New"/>
    <x v="26"/>
    <s v="Bank Transfer"/>
    <s v="Online"/>
    <n v="16309.748999999998"/>
    <n v="18254.45"/>
    <n v="-1944.7010000000028"/>
    <n v="-0.11923549528567258"/>
  </r>
  <r>
    <x v="59"/>
    <d v="2023-10-29T00:00:00"/>
    <s v="Oct"/>
    <n v="2023"/>
    <s v="David"/>
    <s v="West"/>
    <n v="4025.88"/>
    <n v="8"/>
    <x v="1"/>
    <n v="3610.21"/>
    <n v="3817.99"/>
    <s v="Returning"/>
    <x v="2"/>
    <s v="Cash"/>
    <s v="Retail"/>
    <n v="25962.331999999999"/>
    <n v="28881.68"/>
    <n v="-2919.3480000000018"/>
    <n v="-0.11244552299847341"/>
  </r>
  <r>
    <x v="93"/>
    <d v="2023-10-04T00:00:00"/>
    <s v="Oct"/>
    <n v="2023"/>
    <s v="Eve"/>
    <s v="East"/>
    <n v="942.52"/>
    <n v="12"/>
    <x v="3"/>
    <n v="4754.0200000000004"/>
    <n v="5080.74"/>
    <s v="New"/>
    <x v="7"/>
    <s v="Cash"/>
    <s v="Online"/>
    <n v="48775.103999999999"/>
    <n v="57048.240000000005"/>
    <n v="-8273.1360000000059"/>
    <n v="-0.16961800840035124"/>
  </r>
  <r>
    <x v="25"/>
    <d v="2023-04-21T00:00:00"/>
    <s v="Apr"/>
    <n v="2023"/>
    <s v="Eve"/>
    <s v="North"/>
    <n v="9813.66"/>
    <n v="47"/>
    <x v="1"/>
    <n v="359.41"/>
    <n v="733"/>
    <s v="Returning"/>
    <x v="7"/>
    <s v="Bank Transfer"/>
    <s v="Retail"/>
    <n v="27560.800000000003"/>
    <n v="16892.27"/>
    <n v="10668.530000000002"/>
    <n v="0.38709072305593456"/>
  </r>
  <r>
    <x v="29"/>
    <d v="2023-01-27T00:00:00"/>
    <s v="Jan"/>
    <n v="2023"/>
    <s v="Bob"/>
    <s v="South"/>
    <n v="1621.54"/>
    <n v="12"/>
    <x v="2"/>
    <n v="2035.68"/>
    <n v="2079.64"/>
    <s v="Returning"/>
    <x v="10"/>
    <s v="Cash"/>
    <s v="Online"/>
    <n v="23957.452799999999"/>
    <n v="24428.16"/>
    <n v="-470.70720000000074"/>
    <n v="-1.9647631320805554E-2"/>
  </r>
  <r>
    <x v="61"/>
    <d v="2023-08-10T00:00:00"/>
    <s v="Aug"/>
    <n v="2023"/>
    <s v="Alice"/>
    <s v="North"/>
    <n v="7400.52"/>
    <n v="43"/>
    <x v="0"/>
    <n v="1454.8"/>
    <n v="1674.97"/>
    <s v="New"/>
    <x v="15"/>
    <s v="Credit Card"/>
    <s v="Online"/>
    <n v="69862.998700000011"/>
    <n v="62556.4"/>
    <n v="7306.5987000000096"/>
    <n v="0.10458467051171694"/>
  </r>
  <r>
    <x v="5"/>
    <d v="2023-05-10T00:00:00"/>
    <s v="May"/>
    <n v="2023"/>
    <s v="David"/>
    <s v="East"/>
    <n v="3793.91"/>
    <n v="47"/>
    <x v="3"/>
    <n v="4865.33"/>
    <n v="5316.13"/>
    <s v="New"/>
    <x v="11"/>
    <s v="Bank Transfer"/>
    <s v="Online"/>
    <n v="234866.62340000001"/>
    <n v="228670.51"/>
    <n v="6196.113400000002"/>
    <n v="2.6381413034782027E-2"/>
  </r>
  <r>
    <x v="97"/>
    <d v="2023-07-14T00:00:00"/>
    <s v="Jul"/>
    <n v="2023"/>
    <s v="Eve"/>
    <s v="North"/>
    <n v="7001.64"/>
    <n v="16"/>
    <x v="1"/>
    <n v="2530.15"/>
    <n v="2568.13"/>
    <s v="New"/>
    <x v="3"/>
    <s v="Credit Card"/>
    <s v="Online"/>
    <n v="40679.179199999999"/>
    <n v="40482.400000000001"/>
    <n v="196.77919999999722"/>
    <n v="4.8373444073816817E-3"/>
  </r>
  <r>
    <x v="70"/>
    <d v="2023-08-12T00:00:00"/>
    <s v="Aug"/>
    <n v="2023"/>
    <s v="Charlie"/>
    <s v="North"/>
    <n v="2835.56"/>
    <n v="9"/>
    <x v="2"/>
    <n v="3161.09"/>
    <n v="3216.42"/>
    <s v="New"/>
    <x v="26"/>
    <s v="Bank Transfer"/>
    <s v="Online"/>
    <n v="24026.657399999996"/>
    <n v="28449.81"/>
    <n v="-4423.1526000000049"/>
    <n v="-0.18409354769423755"/>
  </r>
  <r>
    <x v="85"/>
    <d v="2023-05-14T00:00:00"/>
    <s v="May"/>
    <n v="2023"/>
    <s v="Bob"/>
    <s v="South"/>
    <n v="5356.28"/>
    <n v="8"/>
    <x v="2"/>
    <n v="4271.99"/>
    <n v="4417.79"/>
    <s v="Returning"/>
    <x v="10"/>
    <s v="Cash"/>
    <s v="Online"/>
    <n v="33928.627199999995"/>
    <n v="34175.919999999998"/>
    <n v="-247.2928000000029"/>
    <n v="-7.2886179137835244E-3"/>
  </r>
  <r>
    <x v="43"/>
    <d v="2023-03-27T00:00:00"/>
    <s v="Mar"/>
    <n v="2023"/>
    <s v="David"/>
    <s v="East"/>
    <n v="719.39"/>
    <n v="47"/>
    <x v="2"/>
    <n v="4171.83"/>
    <n v="4320.93"/>
    <s v="New"/>
    <x v="22"/>
    <s v="Cash"/>
    <s v="Online"/>
    <n v="188867.85030000002"/>
    <n v="196076.01"/>
    <n v="-7208.1596999999892"/>
    <n v="-3.816509632820228E-2"/>
  </r>
  <r>
    <x v="98"/>
    <d v="2023-03-20T00:00:00"/>
    <s v="Mar"/>
    <n v="2023"/>
    <s v="Bob"/>
    <s v="East"/>
    <n v="3484.86"/>
    <n v="2"/>
    <x v="0"/>
    <n v="4906.17"/>
    <n v="5107.43"/>
    <s v="Returning"/>
    <x v="29"/>
    <s v="Cash"/>
    <s v="Online"/>
    <n v="9193.3740000000016"/>
    <n v="9812.34"/>
    <n v="-618.96599999999853"/>
    <n v="-6.7327403410325573E-2"/>
  </r>
  <r>
    <x v="73"/>
    <d v="2023-06-19T00:00:00"/>
    <s v="Jun"/>
    <n v="2023"/>
    <s v="David"/>
    <s v="North"/>
    <n v="2768.17"/>
    <n v="36"/>
    <x v="2"/>
    <n v="3835.64"/>
    <n v="4076.77"/>
    <s v="Returning"/>
    <x v="29"/>
    <s v="Credit Card"/>
    <s v="Retail"/>
    <n v="132087.348"/>
    <n v="138083.04"/>
    <n v="-5995.69200000001"/>
    <n v="-4.5391872051212735E-2"/>
  </r>
  <r>
    <x v="34"/>
    <d v="2023-09-21T00:00:00"/>
    <s v="Sep"/>
    <n v="2023"/>
    <s v="Charlie"/>
    <s v="South"/>
    <n v="9895.57"/>
    <n v="25"/>
    <x v="3"/>
    <n v="2747.66"/>
    <n v="3027.01"/>
    <s v="New"/>
    <x v="17"/>
    <s v="Cash"/>
    <s v="Online"/>
    <n v="58269.942500000005"/>
    <n v="68691.5"/>
    <n v="-10421.557499999995"/>
    <n v="-0.17884962731857842"/>
  </r>
  <r>
    <x v="42"/>
    <d v="2023-08-27T00:00:00"/>
    <s v="Aug"/>
    <n v="2023"/>
    <s v="Eve"/>
    <s v="North"/>
    <n v="671.55"/>
    <n v="19"/>
    <x v="1"/>
    <n v="444.05"/>
    <n v="584.44000000000005"/>
    <s v="Returning"/>
    <x v="18"/>
    <s v="Cash"/>
    <s v="Retail"/>
    <n v="7995.1392000000005"/>
    <n v="8436.9500000000007"/>
    <n v="-441.8108000000002"/>
    <n v="-5.5259925930995692E-2"/>
  </r>
  <r>
    <x v="6"/>
    <d v="2023-01-04T00:00:00"/>
    <s v="Jan"/>
    <n v="2023"/>
    <s v="Eve"/>
    <s v="South"/>
    <n v="7508.72"/>
    <n v="38"/>
    <x v="0"/>
    <n v="1394.74"/>
    <n v="1848.69"/>
    <s v="Returning"/>
    <x v="30"/>
    <s v="Bank Transfer"/>
    <s v="Retail"/>
    <n v="70250.22"/>
    <n v="53000.12"/>
    <n v="17250.099999999999"/>
    <n v="0.24555225592176078"/>
  </r>
  <r>
    <x v="70"/>
    <d v="2023-08-31T00:00:00"/>
    <s v="Aug"/>
    <n v="2023"/>
    <s v="Alice"/>
    <s v="East"/>
    <n v="2260.25"/>
    <n v="1"/>
    <x v="2"/>
    <n v="2315.83"/>
    <n v="2333.19"/>
    <s v="New"/>
    <x v="3"/>
    <s v="Cash"/>
    <s v="Retail"/>
    <n v="2309.8580999999999"/>
    <n v="2315.83"/>
    <n v="-5.9719000000000051"/>
    <n v="-2.5853969124770069E-3"/>
  </r>
  <r>
    <x v="72"/>
    <d v="2023-09-12T00:00:00"/>
    <s v="Sep"/>
    <n v="2023"/>
    <s v="Charlie"/>
    <s v="East"/>
    <n v="8406.07"/>
    <n v="48"/>
    <x v="0"/>
    <n v="556.72"/>
    <n v="665.07"/>
    <s v="Returning"/>
    <x v="3"/>
    <s v="Bank Transfer"/>
    <s v="Retail"/>
    <n v="31604.126400000001"/>
    <n v="26722.560000000001"/>
    <n v="4881.5663999999997"/>
    <n v="0.15445977965712729"/>
  </r>
  <r>
    <x v="75"/>
    <d v="2023-08-29T00:00:00"/>
    <s v="Aug"/>
    <n v="2023"/>
    <s v="Eve"/>
    <s v="South"/>
    <n v="3955.11"/>
    <n v="27"/>
    <x v="1"/>
    <n v="1139.45"/>
    <n v="1454.41"/>
    <s v="Returning"/>
    <x v="13"/>
    <s v="Bank Transfer"/>
    <s v="Online"/>
    <n v="27488.348999999998"/>
    <n v="30765.15"/>
    <n v="-3276.8010000000031"/>
    <n v="-0.11920690471443023"/>
  </r>
  <r>
    <x v="86"/>
    <d v="2023-02-28T00:00:00"/>
    <s v="Feb"/>
    <n v="2023"/>
    <s v="Charlie"/>
    <s v="East"/>
    <n v="1833.72"/>
    <n v="43"/>
    <x v="0"/>
    <n v="3967.25"/>
    <n v="4272.92"/>
    <s v="New"/>
    <x v="1"/>
    <s v="Credit Card"/>
    <s v="Online"/>
    <n v="134126.95879999999"/>
    <n v="170591.75"/>
    <n v="-36464.791200000007"/>
    <n v="-0.27186772537185128"/>
  </r>
  <r>
    <x v="82"/>
    <d v="2023-10-12T00:00:00"/>
    <s v="Oct"/>
    <n v="2023"/>
    <s v="Charlie"/>
    <s v="North"/>
    <n v="9907.7199999999993"/>
    <n v="20"/>
    <x v="0"/>
    <n v="4298.74"/>
    <n v="4475.1899999999996"/>
    <s v="Returning"/>
    <x v="5"/>
    <s v="Cash"/>
    <s v="Online"/>
    <n v="75183.191999999981"/>
    <n v="85974.799999999988"/>
    <n v="-10791.608000000007"/>
    <n v="-0.14353750769187892"/>
  </r>
  <r>
    <x v="95"/>
    <d v="2023-03-28T00:00:00"/>
    <s v="Mar"/>
    <n v="2023"/>
    <s v="Charlie"/>
    <s v="South"/>
    <n v="4947.28"/>
    <n v="42"/>
    <x v="3"/>
    <n v="1170.07"/>
    <n v="1669.94999999999"/>
    <s v="Returning"/>
    <x v="0"/>
    <s v="Bank Transfer"/>
    <s v="Retail"/>
    <n v="61721.351999999635"/>
    <n v="49142.939999999995"/>
    <n v="12578.41199999964"/>
    <n v="0.20379352675229334"/>
  </r>
  <r>
    <x v="60"/>
    <d v="2023-12-30T00:00:00"/>
    <s v="Dec"/>
    <n v="2023"/>
    <s v="David"/>
    <s v="West"/>
    <n v="9215.32"/>
    <n v="28"/>
    <x v="2"/>
    <n v="2097.84"/>
    <n v="2270.9899999999998"/>
    <s v="New"/>
    <x v="9"/>
    <s v="Credit Card"/>
    <s v="Retail"/>
    <n v="55321.316399999996"/>
    <n v="58739.520000000004"/>
    <n v="-3418.203600000008"/>
    <n v="-6.1788182610925869E-2"/>
  </r>
  <r>
    <x v="75"/>
    <d v="2023-07-08T00:00:00"/>
    <s v="Jul"/>
    <n v="2023"/>
    <s v="Alice"/>
    <s v="East"/>
    <n v="5947.31"/>
    <n v="23"/>
    <x v="2"/>
    <n v="1314"/>
    <n v="1567.78"/>
    <s v="Returning"/>
    <x v="2"/>
    <s v="Credit Card"/>
    <s v="Retail"/>
    <n v="30650.099000000002"/>
    <n v="30222"/>
    <n v="428.09900000000198"/>
    <n v="1.396729583157307E-2"/>
  </r>
  <r>
    <x v="74"/>
    <d v="2023-02-03T00:00:00"/>
    <s v="Feb"/>
    <n v="2023"/>
    <s v="Bob"/>
    <s v="North"/>
    <n v="6520.2"/>
    <n v="42"/>
    <x v="1"/>
    <n v="4625.33"/>
    <n v="4642.83"/>
    <s v="New"/>
    <x v="6"/>
    <s v="Credit Card"/>
    <s v="Online"/>
    <n v="157949.0766"/>
    <n v="194263.86"/>
    <n v="-36314.783399999986"/>
    <n v="-0.22991450271004615"/>
  </r>
  <r>
    <x v="59"/>
    <d v="2023-01-24T00:00:00"/>
    <s v="Jan"/>
    <n v="2023"/>
    <s v="Bob"/>
    <s v="East"/>
    <n v="6624.55"/>
    <n v="22"/>
    <x v="2"/>
    <n v="4200.08"/>
    <n v="4647.28"/>
    <s v="Returning"/>
    <x v="27"/>
    <s v="Cash"/>
    <s v="Online"/>
    <n v="90993.742399999988"/>
    <n v="92401.76"/>
    <n v="-1408.0176000000065"/>
    <n v="-1.5473784931391135E-2"/>
  </r>
  <r>
    <x v="28"/>
    <d v="2023-05-20T00:00:00"/>
    <s v="May"/>
    <n v="2023"/>
    <s v="Bob"/>
    <s v="North"/>
    <n v="5371.79"/>
    <n v="16"/>
    <x v="3"/>
    <n v="3466.11"/>
    <n v="3799.67"/>
    <s v="Returning"/>
    <x v="3"/>
    <s v="Cash"/>
    <s v="Retail"/>
    <n v="60186.772799999999"/>
    <n v="55457.760000000002"/>
    <n v="4729.0127999999968"/>
    <n v="7.8572293877833516E-2"/>
  </r>
  <r>
    <x v="79"/>
    <d v="2023-10-18T00:00:00"/>
    <s v="Oct"/>
    <n v="2023"/>
    <s v="Eve"/>
    <s v="West"/>
    <n v="177.63"/>
    <n v="16"/>
    <x v="0"/>
    <n v="3016.9"/>
    <n v="3040.73"/>
    <s v="New"/>
    <x v="4"/>
    <s v="Bank Transfer"/>
    <s v="Retail"/>
    <n v="36002.243199999997"/>
    <n v="48270.400000000001"/>
    <n v="-12268.156800000004"/>
    <n v="-0.34076090014302235"/>
  </r>
  <r>
    <x v="75"/>
    <d v="2023-05-03T00:00:00"/>
    <s v="May"/>
    <n v="2023"/>
    <s v="Alice"/>
    <s v="West"/>
    <n v="7116.78"/>
    <n v="37"/>
    <x v="0"/>
    <n v="502.86"/>
    <n v="687.6"/>
    <s v="Returning"/>
    <x v="16"/>
    <s v="Cash"/>
    <s v="Online"/>
    <n v="20098.548000000003"/>
    <n v="18605.82"/>
    <n v="1492.7280000000028"/>
    <n v="7.4270439834758339E-2"/>
  </r>
  <r>
    <x v="32"/>
    <d v="2023-05-21T00:00:00"/>
    <s v="May"/>
    <n v="2023"/>
    <s v="Charlie"/>
    <s v="West"/>
    <n v="7828.25"/>
    <n v="26"/>
    <x v="1"/>
    <n v="2041.42"/>
    <n v="2291.17"/>
    <s v="Returning"/>
    <x v="18"/>
    <s v="Cash"/>
    <s v="Online"/>
    <n v="42890.702399999995"/>
    <n v="53076.92"/>
    <n v="-10186.217600000004"/>
    <n v="-0.23749244078595469"/>
  </r>
  <r>
    <x v="89"/>
    <d v="2023-05-30T00:00:00"/>
    <s v="May"/>
    <n v="2023"/>
    <s v="Alice"/>
    <s v="South"/>
    <n v="4284.03"/>
    <n v="47"/>
    <x v="1"/>
    <n v="1656.82"/>
    <n v="1750.38"/>
    <s v="New"/>
    <x v="16"/>
    <s v="Credit Card"/>
    <s v="Online"/>
    <n v="64991.609400000001"/>
    <n v="77870.539999999994"/>
    <n v="-12878.930599999992"/>
    <n v="-0.19816297394229465"/>
  </r>
  <r>
    <x v="9"/>
    <d v="2023-10-15T00:00:00"/>
    <s v="Oct"/>
    <n v="2023"/>
    <s v="David"/>
    <s v="East"/>
    <n v="6807.56"/>
    <n v="39"/>
    <x v="2"/>
    <n v="3592.89"/>
    <n v="4004"/>
    <s v="New"/>
    <x v="9"/>
    <s v="Cash"/>
    <s v="Online"/>
    <n v="135855.72"/>
    <n v="140122.71"/>
    <n v="-4266.9899999999907"/>
    <n v="-3.1408246925488235E-2"/>
  </r>
  <r>
    <x v="0"/>
    <d v="2023-12-25T00:00:00"/>
    <s v="Dec"/>
    <n v="2023"/>
    <s v="Eve"/>
    <s v="South"/>
    <n v="2032.88"/>
    <n v="32"/>
    <x v="1"/>
    <n v="4248.5"/>
    <n v="4706.7"/>
    <s v="New"/>
    <x v="3"/>
    <s v="Bank Transfer"/>
    <s v="Retail"/>
    <n v="149108.25599999999"/>
    <n v="135952"/>
    <n v="13156.255999999994"/>
    <n v="8.8232914480603913E-2"/>
  </r>
  <r>
    <x v="28"/>
    <d v="2023-04-18T00:00:00"/>
    <s v="Apr"/>
    <n v="2023"/>
    <s v="Alice"/>
    <s v="South"/>
    <n v="1874.61"/>
    <n v="9"/>
    <x v="2"/>
    <n v="709.97"/>
    <n v="1029.71"/>
    <s v="Returning"/>
    <x v="9"/>
    <s v="Bank Transfer"/>
    <s v="Retail"/>
    <n v="8062.6292999999996"/>
    <n v="6389.7300000000005"/>
    <n v="1672.8992999999991"/>
    <n v="0.20748805851708935"/>
  </r>
  <r>
    <x v="9"/>
    <d v="2023-12-26T00:00:00"/>
    <s v="Dec"/>
    <n v="2023"/>
    <s v="Eve"/>
    <s v="West"/>
    <n v="6644.04"/>
    <n v="25"/>
    <x v="2"/>
    <n v="4148.4799999999996"/>
    <n v="4293.6899999999996"/>
    <s v="New"/>
    <x v="27"/>
    <s v="Bank Transfer"/>
    <s v="Online"/>
    <n v="95534.602499999994"/>
    <n v="103711.99999999999"/>
    <n v="-8177.3974999999919"/>
    <n v="-8.5596184900648881E-2"/>
  </r>
  <r>
    <x v="81"/>
    <d v="2023-04-14T00:00:00"/>
    <s v="Apr"/>
    <n v="2023"/>
    <s v="Alice"/>
    <s v="West"/>
    <n v="534.61"/>
    <n v="3"/>
    <x v="1"/>
    <n v="3472.51"/>
    <n v="3732"/>
    <s v="New"/>
    <x v="11"/>
    <s v="Cash"/>
    <s v="Online"/>
    <n v="10524.24"/>
    <n v="10417.530000000001"/>
    <n v="106.70999999999913"/>
    <n v="1.0139449499441207E-2"/>
  </r>
  <r>
    <x v="22"/>
    <d v="2023-11-09T00:00:00"/>
    <s v="Nov"/>
    <n v="2023"/>
    <s v="David"/>
    <s v="East"/>
    <n v="7370.99"/>
    <n v="6"/>
    <x v="1"/>
    <n v="1621.07"/>
    <n v="1687.5"/>
    <s v="Returning"/>
    <x v="0"/>
    <s v="Credit Card"/>
    <s v="Online"/>
    <n v="8910"/>
    <n v="9726.42"/>
    <n v="-816.42000000000007"/>
    <n v="-9.1629629629629644E-2"/>
  </r>
  <r>
    <x v="85"/>
    <d v="2023-08-10T00:00:00"/>
    <s v="Aug"/>
    <n v="2023"/>
    <s v="Bob"/>
    <s v="South"/>
    <n v="322.02"/>
    <n v="5"/>
    <x v="3"/>
    <n v="421.05"/>
    <n v="488.23"/>
    <s v="Returning"/>
    <x v="22"/>
    <s v="Credit Card"/>
    <s v="Retail"/>
    <n v="2270.2694999999999"/>
    <n v="2105.25"/>
    <n v="165.01949999999988"/>
    <n v="7.2687185376009281E-2"/>
  </r>
  <r>
    <x v="77"/>
    <d v="2023-03-18T00:00:00"/>
    <s v="Mar"/>
    <n v="2023"/>
    <s v="David"/>
    <s v="South"/>
    <n v="485.9"/>
    <n v="4"/>
    <x v="3"/>
    <n v="688.98"/>
    <n v="863.81"/>
    <s v="New"/>
    <x v="1"/>
    <s v="Credit Card"/>
    <s v="Retail"/>
    <n v="2522.3251999999998"/>
    <n v="2755.92"/>
    <n v="-233.5948000000003"/>
    <n v="-9.2610897278431956E-2"/>
  </r>
  <r>
    <x v="17"/>
    <d v="2023-12-29T00:00:00"/>
    <s v="Dec"/>
    <n v="2023"/>
    <s v="David"/>
    <s v="North"/>
    <n v="2714.21"/>
    <n v="34"/>
    <x v="2"/>
    <n v="3160.61"/>
    <n v="3273.22"/>
    <s v="Returning"/>
    <x v="23"/>
    <s v="Credit Card"/>
    <s v="Retail"/>
    <n v="102386.3216"/>
    <n v="107460.74"/>
    <n v="-5074.4184000000096"/>
    <n v="-4.9561487518074973E-2"/>
  </r>
  <r>
    <x v="36"/>
    <d v="2023-03-16T00:00:00"/>
    <s v="Mar"/>
    <n v="2023"/>
    <s v="David"/>
    <s v="West"/>
    <n v="4195.0600000000004"/>
    <n v="45"/>
    <x v="0"/>
    <n v="4849.6000000000004"/>
    <n v="5166.72"/>
    <s v="Returning"/>
    <x v="20"/>
    <s v="Credit Card"/>
    <s v="Online"/>
    <n v="174376.80000000002"/>
    <n v="218232.00000000003"/>
    <n v="-43855.200000000012"/>
    <n v="-0.2514967587431356"/>
  </r>
  <r>
    <x v="3"/>
    <d v="2023-04-24T00:00:00"/>
    <s v="Apr"/>
    <n v="2023"/>
    <s v="David"/>
    <s v="North"/>
    <n v="4670.99"/>
    <n v="35"/>
    <x v="0"/>
    <n v="2051"/>
    <n v="2121.5500000000002"/>
    <s v="Returning"/>
    <x v="4"/>
    <s v="Cash"/>
    <s v="Retail"/>
    <n v="54948.144999999997"/>
    <n v="71785"/>
    <n v="-16836.855000000003"/>
    <n v="-0.30641352860956461"/>
  </r>
  <r>
    <x v="94"/>
    <d v="2023-09-13T00:00:00"/>
    <s v="Sep"/>
    <n v="2023"/>
    <s v="Bob"/>
    <s v="South"/>
    <n v="2929.01"/>
    <n v="5"/>
    <x v="0"/>
    <n v="1941.56"/>
    <n v="2385.48"/>
    <s v="Returning"/>
    <x v="2"/>
    <s v="Credit Card"/>
    <s v="Online"/>
    <n v="10138.289999999999"/>
    <n v="9707.7999999999993"/>
    <n v="430.48999999999978"/>
    <n v="4.2461795825528746E-2"/>
  </r>
  <r>
    <x v="95"/>
    <d v="2023-04-12T00:00:00"/>
    <s v="Apr"/>
    <n v="2023"/>
    <s v="Charlie"/>
    <s v="North"/>
    <n v="5886.04"/>
    <n v="40"/>
    <x v="2"/>
    <n v="2101.3200000000002"/>
    <n v="2440.63"/>
    <s v="New"/>
    <x v="4"/>
    <s v="Bank Transfer"/>
    <s v="Retail"/>
    <n v="72242.648000000001"/>
    <n v="84052.800000000003"/>
    <n v="-11810.152000000002"/>
    <n v="-0.16347894667426921"/>
  </r>
  <r>
    <x v="40"/>
    <d v="2023-06-03T00:00:00"/>
    <s v="Jun"/>
    <n v="2023"/>
    <s v="Bob"/>
    <s v="South"/>
    <n v="3099.02"/>
    <n v="8"/>
    <x v="1"/>
    <n v="3380.14"/>
    <n v="3609.34"/>
    <s v="Returning"/>
    <x v="25"/>
    <s v="Credit Card"/>
    <s v="Online"/>
    <n v="26275.995200000001"/>
    <n v="27041.119999999999"/>
    <n v="-765.12479999999778"/>
    <n v="-2.91187752995174E-2"/>
  </r>
  <r>
    <x v="96"/>
    <d v="2023-06-29T00:00:00"/>
    <s v="Jun"/>
    <n v="2023"/>
    <s v="David"/>
    <s v="South"/>
    <n v="4223.3900000000003"/>
    <n v="30"/>
    <x v="0"/>
    <n v="738.06"/>
    <n v="1095.44999999999"/>
    <s v="New"/>
    <x v="28"/>
    <s v="Bank Transfer"/>
    <s v="Online"/>
    <n v="31220.324999999713"/>
    <n v="22141.8"/>
    <n v="9078.5249999997141"/>
    <n v="0.29078893317093263"/>
  </r>
  <r>
    <x v="40"/>
    <d v="2023-04-25T00:00:00"/>
    <s v="Apr"/>
    <n v="2023"/>
    <s v="Alice"/>
    <s v="East"/>
    <n v="5830.19"/>
    <n v="24"/>
    <x v="1"/>
    <n v="2615.48"/>
    <n v="3062.22"/>
    <s v="New"/>
    <x v="6"/>
    <s v="Bank Transfer"/>
    <s v="Retail"/>
    <n v="59529.556800000006"/>
    <n v="62771.520000000004"/>
    <n v="-3241.9631999999983"/>
    <n v="-5.4459723442792339E-2"/>
  </r>
  <r>
    <x v="14"/>
    <d v="2023-07-27T00:00:00"/>
    <s v="Jul"/>
    <n v="2023"/>
    <s v="Eve"/>
    <s v="North"/>
    <n v="4127.37"/>
    <n v="3"/>
    <x v="1"/>
    <n v="902.38"/>
    <n v="1128.9100000000001"/>
    <s v="New"/>
    <x v="3"/>
    <s v="Bank Transfer"/>
    <s v="Retail"/>
    <n v="3352.8627000000006"/>
    <n v="2707.14"/>
    <n v="645.72270000000071"/>
    <n v="0.1925884707417338"/>
  </r>
  <r>
    <x v="53"/>
    <d v="2023-12-25T00:00:00"/>
    <s v="Dec"/>
    <n v="2023"/>
    <s v="David"/>
    <s v="North"/>
    <n v="7405.06"/>
    <n v="43"/>
    <x v="2"/>
    <n v="1249.17"/>
    <n v="1727.15"/>
    <s v="New"/>
    <x v="23"/>
    <s v="Cash"/>
    <s v="Retail"/>
    <n v="68326.054000000004"/>
    <n v="53714.310000000005"/>
    <n v="14611.743999999999"/>
    <n v="0.21385318110131163"/>
  </r>
  <r>
    <x v="63"/>
    <d v="2023-08-21T00:00:00"/>
    <s v="Aug"/>
    <n v="2023"/>
    <s v="David"/>
    <s v="North"/>
    <n v="9976.52"/>
    <n v="17"/>
    <x v="0"/>
    <n v="2346.8000000000002"/>
    <n v="2654.65"/>
    <s v="New"/>
    <x v="9"/>
    <s v="Cash"/>
    <s v="Retail"/>
    <n v="39262.273500000003"/>
    <n v="39895.600000000006"/>
    <n v="-633.32650000000285"/>
    <n v="-1.6130662937794544E-2"/>
  </r>
  <r>
    <x v="53"/>
    <d v="2023-08-09T00:00:00"/>
    <s v="Aug"/>
    <n v="2023"/>
    <s v="David"/>
    <s v="North"/>
    <n v="1910.09"/>
    <n v="41"/>
    <x v="1"/>
    <n v="2888.49"/>
    <n v="2929.45"/>
    <s v="New"/>
    <x v="11"/>
    <s v="Cash"/>
    <s v="Retail"/>
    <n v="112901.003"/>
    <n v="118428.09"/>
    <n v="-5527.0869999999995"/>
    <n v="-4.8955162958118269E-2"/>
  </r>
  <r>
    <x v="66"/>
    <d v="2023-09-07T00:00:00"/>
    <s v="Sep"/>
    <n v="2023"/>
    <s v="Bob"/>
    <s v="West"/>
    <n v="6882.83"/>
    <n v="27"/>
    <x v="2"/>
    <n v="2387.52"/>
    <n v="2604.06"/>
    <s v="Returning"/>
    <x v="5"/>
    <s v="Cash"/>
    <s v="Online"/>
    <n v="59060.080799999996"/>
    <n v="64463.040000000001"/>
    <n v="-5402.9592000000048"/>
    <n v="-9.1482421405695152E-2"/>
  </r>
  <r>
    <x v="54"/>
    <d v="2023-11-15T00:00:00"/>
    <s v="Nov"/>
    <n v="2023"/>
    <s v="Eve"/>
    <s v="East"/>
    <n v="6951.53"/>
    <n v="24"/>
    <x v="1"/>
    <n v="1370.52"/>
    <n v="1482.58"/>
    <s v="Returning"/>
    <x v="7"/>
    <s v="Credit Card"/>
    <s v="Retail"/>
    <n v="28465.536"/>
    <n v="32892.479999999996"/>
    <n v="-4426.9439999999959"/>
    <n v="-0.15551943234091906"/>
  </r>
  <r>
    <x v="55"/>
    <d v="2023-09-06T00:00:00"/>
    <s v="Sep"/>
    <n v="2023"/>
    <s v="Bob"/>
    <s v="East"/>
    <n v="1958.45"/>
    <n v="45"/>
    <x v="1"/>
    <n v="2188.4499999999998"/>
    <n v="2255.0500000000002"/>
    <s v="New"/>
    <x v="27"/>
    <s v="Bank Transfer"/>
    <s v="Retail"/>
    <n v="90314.752500000017"/>
    <n v="98480.249999999985"/>
    <n v="-8165.4974999999686"/>
    <n v="-9.0411558178161058E-2"/>
  </r>
  <r>
    <x v="5"/>
    <d v="2023-05-11T00:00:00"/>
    <s v="May"/>
    <n v="2023"/>
    <s v="Eve"/>
    <s v="East"/>
    <n v="5262.35"/>
    <n v="8"/>
    <x v="1"/>
    <n v="442.11"/>
    <n v="803.87"/>
    <s v="New"/>
    <x v="14"/>
    <s v="Cash"/>
    <s v="Retail"/>
    <n v="5273.3872000000001"/>
    <n v="3536.88"/>
    <n v="1736.5072"/>
    <n v="0.32929635813581071"/>
  </r>
  <r>
    <x v="70"/>
    <d v="2023-06-21T00:00:00"/>
    <s v="Jun"/>
    <n v="2023"/>
    <s v="Eve"/>
    <s v="North"/>
    <n v="750.38"/>
    <n v="28"/>
    <x v="1"/>
    <n v="1006.14"/>
    <n v="1043.45"/>
    <s v="New"/>
    <x v="2"/>
    <s v="Bank Transfer"/>
    <s v="Retail"/>
    <n v="24834.11"/>
    <n v="28171.919999999998"/>
    <n v="-3337.8099999999977"/>
    <n v="-0.13440425286027957"/>
  </r>
  <r>
    <x v="56"/>
    <d v="2023-08-02T00:00:00"/>
    <s v="Aug"/>
    <n v="2023"/>
    <s v="Alice"/>
    <s v="East"/>
    <n v="8489.14"/>
    <n v="43"/>
    <x v="0"/>
    <n v="3031.17"/>
    <n v="3231.32"/>
    <s v="Returning"/>
    <x v="8"/>
    <s v="Cash"/>
    <s v="Retail"/>
    <n v="108378.47280000002"/>
    <n v="130340.31"/>
    <n v="-21961.83719999998"/>
    <n v="-0.20264021657260312"/>
  </r>
  <r>
    <x v="44"/>
    <d v="2023-03-29T00:00:00"/>
    <s v="Mar"/>
    <n v="2023"/>
    <s v="Bob"/>
    <s v="West"/>
    <n v="8640.14"/>
    <n v="45"/>
    <x v="0"/>
    <n v="4020.09"/>
    <n v="4087.91"/>
    <s v="Returning"/>
    <x v="11"/>
    <s v="Bank Transfer"/>
    <s v="Online"/>
    <n v="172918.59299999996"/>
    <n v="180904.05000000002"/>
    <n v="-7985.4570000000531"/>
    <n v="-4.6180441683330457E-2"/>
  </r>
  <r>
    <x v="34"/>
    <d v="2023-03-13T00:00:00"/>
    <s v="Mar"/>
    <n v="2023"/>
    <s v="Bob"/>
    <s v="South"/>
    <n v="6321.42"/>
    <n v="11"/>
    <x v="1"/>
    <n v="2594.71"/>
    <n v="2769.52"/>
    <s v="Returning"/>
    <x v="3"/>
    <s v="Bank Transfer"/>
    <s v="Retail"/>
    <n v="30160.072800000002"/>
    <n v="28541.81"/>
    <n v="1618.2628000000004"/>
    <n v="5.3655798867965607E-2"/>
  </r>
  <r>
    <x v="98"/>
    <d v="2023-01-25T00:00:00"/>
    <s v="Jan"/>
    <n v="2023"/>
    <s v="Eve"/>
    <s v="North"/>
    <n v="2896.48"/>
    <n v="22"/>
    <x v="2"/>
    <n v="1324.52"/>
    <n v="1510.3"/>
    <s v="Returning"/>
    <x v="2"/>
    <s v="Cash"/>
    <s v="Retail"/>
    <n v="28242.609999999997"/>
    <n v="29139.439999999999"/>
    <n v="-896.83000000000175"/>
    <n v="-3.1754501443032421E-2"/>
  </r>
  <r>
    <x v="8"/>
    <d v="2023-02-03T00:00:00"/>
    <s v="Feb"/>
    <n v="2023"/>
    <s v="Charlie"/>
    <s v="North"/>
    <n v="1736.32"/>
    <n v="5"/>
    <x v="3"/>
    <n v="4483.8500000000004"/>
    <n v="4795.42"/>
    <s v="Returning"/>
    <x v="17"/>
    <s v="Cash"/>
    <s v="Online"/>
    <n v="18462.366999999998"/>
    <n v="22419.25"/>
    <n v="-3956.8830000000016"/>
    <n v="-0.21432154392770991"/>
  </r>
  <r>
    <x v="94"/>
    <d v="2023-01-23T00:00:00"/>
    <s v="Jan"/>
    <n v="2023"/>
    <s v="Bob"/>
    <s v="North"/>
    <n v="9813.81"/>
    <n v="40"/>
    <x v="1"/>
    <n v="2790.11"/>
    <n v="3192.37"/>
    <s v="Returning"/>
    <x v="4"/>
    <s v="Bank Transfer"/>
    <s v="Online"/>
    <n v="94494.151999999987"/>
    <n v="111604.40000000001"/>
    <n v="-17110.248000000021"/>
    <n v="-0.18107203078556675"/>
  </r>
  <r>
    <x v="43"/>
    <d v="2023-01-07T00:00:00"/>
    <s v="Jan"/>
    <n v="2023"/>
    <s v="Alice"/>
    <s v="East"/>
    <n v="2574.5700000000002"/>
    <n v="6"/>
    <x v="3"/>
    <n v="1768.6"/>
    <n v="2152.1999999999998"/>
    <s v="New"/>
    <x v="20"/>
    <s v="Bank Transfer"/>
    <s v="Retail"/>
    <n v="9684.9"/>
    <n v="10611.599999999999"/>
    <n v="-926.69999999999891"/>
    <n v="-9.5685035467583446E-2"/>
  </r>
  <r>
    <x v="30"/>
    <d v="2023-08-15T00:00:00"/>
    <s v="Aug"/>
    <n v="2023"/>
    <s v="Alice"/>
    <s v="South"/>
    <n v="2373.02"/>
    <n v="4"/>
    <x v="0"/>
    <n v="4095.1"/>
    <n v="4134.55"/>
    <s v="Returning"/>
    <x v="25"/>
    <s v="Bank Transfer"/>
    <s v="Retail"/>
    <n v="15049.762000000001"/>
    <n v="16380.4"/>
    <n v="-1330.637999999999"/>
    <n v="-8.8415883254499242E-2"/>
  </r>
  <r>
    <x v="7"/>
    <d v="2023-02-09T00:00:00"/>
    <s v="Feb"/>
    <n v="2023"/>
    <s v="David"/>
    <s v="West"/>
    <n v="2749.17"/>
    <n v="34"/>
    <x v="0"/>
    <n v="2037.41"/>
    <n v="2238.65"/>
    <s v="New"/>
    <x v="13"/>
    <s v="Credit Card"/>
    <s v="Online"/>
    <n v="53279.87"/>
    <n v="69271.94"/>
    <n v="-15992.07"/>
    <n v="-0.30015219631729578"/>
  </r>
  <r>
    <x v="3"/>
    <d v="2023-12-26T00:00:00"/>
    <s v="Dec"/>
    <n v="2023"/>
    <s v="David"/>
    <s v="North"/>
    <n v="2565.19"/>
    <n v="17"/>
    <x v="0"/>
    <n v="4114.66"/>
    <n v="4269.0200000000004"/>
    <s v="Returning"/>
    <x v="1"/>
    <s v="Bank Transfer"/>
    <s v="Retail"/>
    <n v="52978.53820000001"/>
    <n v="69949.22"/>
    <n v="-16970.681799999991"/>
    <n v="-0.32033125821504804"/>
  </r>
  <r>
    <x v="95"/>
    <d v="2023-07-21T00:00:00"/>
    <s v="Jul"/>
    <n v="2023"/>
    <s v="Bob"/>
    <s v="East"/>
    <n v="6359.59"/>
    <n v="32"/>
    <x v="2"/>
    <n v="975.31"/>
    <n v="1176.17"/>
    <s v="New"/>
    <x v="8"/>
    <s v="Bank Transfer"/>
    <s v="Retail"/>
    <n v="29357.203200000004"/>
    <n v="31209.919999999998"/>
    <n v="-1852.7167999999947"/>
    <n v="-6.3109444976011689E-2"/>
  </r>
  <r>
    <x v="13"/>
    <d v="2023-12-16T00:00:00"/>
    <s v="Dec"/>
    <n v="2023"/>
    <s v="Eve"/>
    <s v="East"/>
    <n v="7160.75"/>
    <n v="30"/>
    <x v="1"/>
    <n v="3519.63"/>
    <n v="3774.65"/>
    <s v="New"/>
    <x v="7"/>
    <s v="Credit Card"/>
    <s v="Retail"/>
    <n v="90591.6"/>
    <n v="105588.90000000001"/>
    <n v="-14997.300000000003"/>
    <n v="-0.16554846144675667"/>
  </r>
  <r>
    <x v="42"/>
    <d v="2023-07-13T00:00:00"/>
    <s v="Jul"/>
    <n v="2023"/>
    <s v="Bob"/>
    <s v="West"/>
    <n v="9638.64"/>
    <n v="43"/>
    <x v="0"/>
    <n v="4154.3"/>
    <n v="4469.07"/>
    <s v="Returning"/>
    <x v="17"/>
    <s v="Cash"/>
    <s v="Retail"/>
    <n v="147970.90769999998"/>
    <n v="178634.9"/>
    <n v="-30663.992300000013"/>
    <n v="-0.20722987225413916"/>
  </r>
  <r>
    <x v="4"/>
    <d v="2023-02-15T00:00:00"/>
    <s v="Feb"/>
    <n v="2023"/>
    <s v="Charlie"/>
    <s v="South"/>
    <n v="8643.67"/>
    <n v="47"/>
    <x v="3"/>
    <n v="3450.36"/>
    <n v="3557.38"/>
    <s v="New"/>
    <x v="7"/>
    <s v="Credit Card"/>
    <s v="Online"/>
    <n v="133757.48800000001"/>
    <n v="162166.92000000001"/>
    <n v="-28409.432000000001"/>
    <n v="-0.21239507727597276"/>
  </r>
  <r>
    <x v="64"/>
    <d v="2023-08-04T00:00:00"/>
    <s v="Aug"/>
    <n v="2023"/>
    <s v="Alice"/>
    <s v="North"/>
    <n v="2363.9"/>
    <n v="38"/>
    <x v="1"/>
    <n v="3350.32"/>
    <n v="3449.94"/>
    <s v="New"/>
    <x v="4"/>
    <s v="Cash"/>
    <s v="Online"/>
    <n v="97012.3128"/>
    <n v="127312.16"/>
    <n v="-30299.847200000004"/>
    <n v="-0.31232991282731282"/>
  </r>
  <r>
    <x v="90"/>
    <d v="2023-05-17T00:00:00"/>
    <s v="May"/>
    <n v="2023"/>
    <s v="Alice"/>
    <s v="West"/>
    <n v="3741.08"/>
    <n v="1"/>
    <x v="0"/>
    <n v="3290.89"/>
    <n v="3317.75"/>
    <s v="Returning"/>
    <x v="26"/>
    <s v="Bank Transfer"/>
    <s v="Online"/>
    <n v="2753.7325000000001"/>
    <n v="3290.89"/>
    <n v="-537.1574999999998"/>
    <n v="-0.19506524326527713"/>
  </r>
  <r>
    <x v="97"/>
    <d v="2023-09-04T00:00:00"/>
    <s v="Sep"/>
    <n v="2023"/>
    <s v="Alice"/>
    <s v="North"/>
    <n v="7215.52"/>
    <n v="23"/>
    <x v="2"/>
    <n v="1236.25"/>
    <n v="1543.38"/>
    <s v="New"/>
    <x v="29"/>
    <s v="Bank Transfer"/>
    <s v="Online"/>
    <n v="31947.966000000004"/>
    <n v="28433.75"/>
    <n v="3514.216000000004"/>
    <n v="0.10999811380793392"/>
  </r>
  <r>
    <x v="57"/>
    <d v="2023-10-16T00:00:00"/>
    <s v="Oct"/>
    <n v="2023"/>
    <s v="Charlie"/>
    <s v="North"/>
    <n v="7946.69"/>
    <n v="23"/>
    <x v="3"/>
    <n v="2937.94"/>
    <n v="3007.53"/>
    <s v="Returning"/>
    <x v="15"/>
    <s v="Cash"/>
    <s v="Retail"/>
    <n v="67097.994300000006"/>
    <n v="67572.62"/>
    <n v="-474.62569999998959"/>
    <n v="-7.0736197847867648E-3"/>
  </r>
  <r>
    <x v="23"/>
    <d v="2023-03-25T00:00:00"/>
    <s v="Mar"/>
    <n v="2023"/>
    <s v="Bob"/>
    <s v="West"/>
    <n v="7442.25"/>
    <n v="14"/>
    <x v="1"/>
    <n v="1861.2"/>
    <n v="2075.35"/>
    <s v="Returning"/>
    <x v="29"/>
    <s v="Credit Card"/>
    <s v="Retail"/>
    <n v="26149.41"/>
    <n v="26056.799999999999"/>
    <n v="92.610000000000582"/>
    <n v="3.5415713012263215E-3"/>
  </r>
  <r>
    <x v="81"/>
    <d v="2023-03-01T00:00:00"/>
    <s v="Mar"/>
    <n v="2023"/>
    <s v="Charlie"/>
    <s v="West"/>
    <n v="2842.42"/>
    <n v="45"/>
    <x v="3"/>
    <n v="2013.12"/>
    <n v="2321.87"/>
    <s v="New"/>
    <x v="14"/>
    <s v="Bank Transfer"/>
    <s v="Retail"/>
    <n v="85677.002999999997"/>
    <n v="90590.399999999994"/>
    <n v="-4913.3969999999972"/>
    <n v="-5.7347909333383164E-2"/>
  </r>
  <r>
    <x v="2"/>
    <d v="2023-03-27T00:00:00"/>
    <s v="Mar"/>
    <n v="2023"/>
    <s v="Alice"/>
    <s v="North"/>
    <n v="4821.3100000000004"/>
    <n v="48"/>
    <x v="1"/>
    <n v="2449.21"/>
    <n v="2714.12"/>
    <s v="New"/>
    <x v="3"/>
    <s v="Credit Card"/>
    <s v="Online"/>
    <n v="128974.98239999999"/>
    <n v="117562.08"/>
    <n v="11412.902399999992"/>
    <n v="8.8489272784734979E-2"/>
  </r>
  <r>
    <x v="56"/>
    <d v="2023-11-09T00:00:00"/>
    <s v="Nov"/>
    <n v="2023"/>
    <s v="David"/>
    <s v="East"/>
    <n v="6966.82"/>
    <n v="1"/>
    <x v="3"/>
    <n v="1281.6500000000001"/>
    <n v="1709.71"/>
    <s v="Returning"/>
    <x v="24"/>
    <s v="Credit Card"/>
    <s v="Online"/>
    <n v="1470.3506"/>
    <n v="1281.6500000000001"/>
    <n v="188.70059999999989"/>
    <n v="0.12833714625613776"/>
  </r>
  <r>
    <x v="64"/>
    <d v="2023-11-03T00:00:00"/>
    <s v="Nov"/>
    <n v="2023"/>
    <s v="Alice"/>
    <s v="North"/>
    <n v="5755.48"/>
    <n v="38"/>
    <x v="1"/>
    <n v="1234.69"/>
    <n v="1511.26"/>
    <s v="New"/>
    <x v="29"/>
    <s v="Bank Transfer"/>
    <s v="Online"/>
    <n v="51685.091999999997"/>
    <n v="46918.22"/>
    <n v="4766.8719999999958"/>
    <n v="9.222914801041654E-2"/>
  </r>
  <r>
    <x v="95"/>
    <d v="2023-10-16T00:00:00"/>
    <s v="Oct"/>
    <n v="2023"/>
    <s v="Charlie"/>
    <s v="North"/>
    <n v="9775.35"/>
    <n v="4"/>
    <x v="1"/>
    <n v="1134.67"/>
    <n v="1201.3900000000001"/>
    <s v="New"/>
    <x v="13"/>
    <s v="Bank Transfer"/>
    <s v="Retail"/>
    <n v="3363.8920000000003"/>
    <n v="4538.68"/>
    <n v="-1174.788"/>
    <n v="-0.34923475545588262"/>
  </r>
  <r>
    <x v="49"/>
    <d v="2023-10-09T00:00:00"/>
    <s v="Oct"/>
    <n v="2023"/>
    <s v="David"/>
    <s v="North"/>
    <n v="8828.74"/>
    <n v="21"/>
    <x v="1"/>
    <n v="621.04999999999995"/>
    <n v="820.36999999999898"/>
    <s v="Returning"/>
    <x v="12"/>
    <s v="Bank Transfer"/>
    <s v="Online"/>
    <n v="13093.105199999984"/>
    <n v="13042.05"/>
    <n v="51.055199999984325"/>
    <n v="3.8993958438510363E-3"/>
  </r>
  <r>
    <x v="10"/>
    <d v="2023-11-01T00:00:00"/>
    <s v="Nov"/>
    <n v="2023"/>
    <s v="Alice"/>
    <s v="South"/>
    <n v="7895.13"/>
    <n v="36"/>
    <x v="1"/>
    <n v="3067.05"/>
    <n v="3386.33"/>
    <s v="New"/>
    <x v="7"/>
    <s v="Bank Transfer"/>
    <s v="Online"/>
    <n v="97526.304000000004"/>
    <n v="110413.8"/>
    <n v="-12887.495999999999"/>
    <n v="-0.13214379579072327"/>
  </r>
  <r>
    <x v="1"/>
    <d v="2023-04-08T00:00:00"/>
    <s v="Apr"/>
    <n v="2023"/>
    <s v="Eve"/>
    <s v="North"/>
    <n v="9452.89"/>
    <n v="5"/>
    <x v="2"/>
    <n v="2947.22"/>
    <n v="3145.27"/>
    <s v="New"/>
    <x v="29"/>
    <s v="Credit Card"/>
    <s v="Retail"/>
    <n v="14153.715"/>
    <n v="14736.099999999999"/>
    <n v="-582.3849999999984"/>
    <n v="-4.1147147586340291E-2"/>
  </r>
  <r>
    <x v="90"/>
    <d v="2023-05-14T00:00:00"/>
    <s v="May"/>
    <n v="2023"/>
    <s v="Eve"/>
    <s v="South"/>
    <n v="9298.48"/>
    <n v="22"/>
    <x v="2"/>
    <n v="4573.6899999999996"/>
    <n v="4820.2999999999902"/>
    <s v="New"/>
    <x v="10"/>
    <s v="Cash"/>
    <s v="Online"/>
    <n v="101804.73599999979"/>
    <n v="100621.18"/>
    <n v="1183.5559999997931"/>
    <n v="1.1625745977081024E-2"/>
  </r>
  <r>
    <x v="50"/>
    <d v="2023-10-15T00:00:00"/>
    <s v="Oct"/>
    <n v="2023"/>
    <s v="Charlie"/>
    <s v="South"/>
    <n v="9702.27"/>
    <n v="48"/>
    <x v="2"/>
    <n v="4766.53"/>
    <n v="5253.07"/>
    <s v="Returning"/>
    <x v="3"/>
    <s v="Bank Transfer"/>
    <s v="Online"/>
    <n v="249625.88639999999"/>
    <n v="228793.44"/>
    <n v="20832.446399999986"/>
    <n v="8.3454671710681952E-2"/>
  </r>
  <r>
    <x v="78"/>
    <d v="2023-04-05T00:00:00"/>
    <s v="Apr"/>
    <n v="2023"/>
    <s v="Charlie"/>
    <s v="South"/>
    <n v="4744.16"/>
    <n v="26"/>
    <x v="1"/>
    <n v="4771.99"/>
    <n v="5079.6499999999996"/>
    <s v="New"/>
    <x v="21"/>
    <s v="Credit Card"/>
    <s v="Online"/>
    <n v="93770.338999999993"/>
    <n v="124071.73999999999"/>
    <n v="-30301.400999999998"/>
    <n v="-0.32314483794283821"/>
  </r>
  <r>
    <x v="46"/>
    <d v="2023-01-11T00:00:00"/>
    <s v="Jan"/>
    <n v="2023"/>
    <s v="Eve"/>
    <s v="North"/>
    <n v="3594.29"/>
    <n v="5"/>
    <x v="3"/>
    <n v="4762.87"/>
    <n v="5050.46"/>
    <s v="New"/>
    <x v="20"/>
    <s v="Cash"/>
    <s v="Retail"/>
    <n v="18939.224999999999"/>
    <n v="23814.35"/>
    <n v="-4875.125"/>
    <n v="-0.25740889608735312"/>
  </r>
  <r>
    <x v="72"/>
    <d v="2023-11-22T00:00:00"/>
    <s v="Nov"/>
    <n v="2023"/>
    <s v="David"/>
    <s v="West"/>
    <n v="9762.5400000000009"/>
    <n v="17"/>
    <x v="3"/>
    <n v="3184.65"/>
    <n v="3204.01"/>
    <s v="New"/>
    <x v="7"/>
    <s v="Bank Transfer"/>
    <s v="Online"/>
    <n v="43574.536000000007"/>
    <n v="54139.05"/>
    <n v="-10564.513999999996"/>
    <n v="-0.24244696489711318"/>
  </r>
  <r>
    <x v="15"/>
    <d v="2023-09-29T00:00:00"/>
    <s v="Sep"/>
    <n v="2023"/>
    <s v="Bob"/>
    <s v="North"/>
    <n v="6116.75"/>
    <n v="7"/>
    <x v="1"/>
    <n v="2588.67"/>
    <n v="2847.76"/>
    <s v="New"/>
    <x v="8"/>
    <s v="Cash"/>
    <s v="Retail"/>
    <n v="15548.7696"/>
    <n v="18120.690000000002"/>
    <n v="-2571.9204000000027"/>
    <n v="-0.16540989841408435"/>
  </r>
  <r>
    <x v="22"/>
    <d v="2023-11-14T00:00:00"/>
    <s v="Nov"/>
    <n v="2023"/>
    <s v="David"/>
    <s v="South"/>
    <n v="4011.8"/>
    <n v="23"/>
    <x v="0"/>
    <n v="2981.5"/>
    <n v="3360.4"/>
    <s v="Returning"/>
    <x v="8"/>
    <s v="Bank Transfer"/>
    <s v="Retail"/>
    <n v="60285.576000000001"/>
    <n v="68574.5"/>
    <n v="-8288.9239999999991"/>
    <n v="-0.137494315389804"/>
  </r>
  <r>
    <x v="66"/>
    <d v="2023-05-24T00:00:00"/>
    <s v="May"/>
    <n v="2023"/>
    <s v="Eve"/>
    <s v="South"/>
    <n v="1114.9100000000001"/>
    <n v="13"/>
    <x v="3"/>
    <n v="3102.73"/>
    <n v="3202.68"/>
    <s v="New"/>
    <x v="25"/>
    <s v="Cash"/>
    <s v="Online"/>
    <n v="37887.704399999995"/>
    <n v="40335.49"/>
    <n v="-2447.7856000000029"/>
    <n v="-6.4606331757592658E-2"/>
  </r>
  <r>
    <x v="67"/>
    <d v="2023-07-02T00:00:00"/>
    <s v="Jul"/>
    <n v="2023"/>
    <s v="Alice"/>
    <s v="North"/>
    <n v="8602.2900000000009"/>
    <n v="36"/>
    <x v="2"/>
    <n v="689.66"/>
    <n v="1150.28"/>
    <s v="New"/>
    <x v="7"/>
    <s v="Bank Transfer"/>
    <s v="Online"/>
    <n v="33128.064000000006"/>
    <n v="24827.759999999998"/>
    <n v="8300.3040000000074"/>
    <n v="0.25055203950342542"/>
  </r>
  <r>
    <x v="10"/>
    <d v="2023-04-06T00:00:00"/>
    <s v="Apr"/>
    <n v="2023"/>
    <s v="Bob"/>
    <s v="South"/>
    <n v="927.19"/>
    <n v="4"/>
    <x v="2"/>
    <n v="3993.39"/>
    <n v="4288.3"/>
    <s v="New"/>
    <x v="9"/>
    <s v="Credit Card"/>
    <s v="Online"/>
    <n v="14923.284"/>
    <n v="15973.56"/>
    <n v="-1050.2759999999998"/>
    <n v="-7.0378342997426027E-2"/>
  </r>
  <r>
    <x v="54"/>
    <d v="2023-07-17T00:00:00"/>
    <s v="Jul"/>
    <n v="2023"/>
    <s v="David"/>
    <s v="West"/>
    <n v="3023.48"/>
    <n v="19"/>
    <x v="1"/>
    <n v="3049.33"/>
    <n v="3209.22"/>
    <s v="Returning"/>
    <x v="4"/>
    <s v="Cash"/>
    <s v="Online"/>
    <n v="45121.633199999997"/>
    <n v="57937.27"/>
    <n v="-12815.6368"/>
    <n v="-0.28402422277569511"/>
  </r>
  <r>
    <x v="92"/>
    <d v="2023-07-29T00:00:00"/>
    <s v="Jul"/>
    <n v="2023"/>
    <s v="Bob"/>
    <s v="South"/>
    <n v="7678.91"/>
    <n v="16"/>
    <x v="0"/>
    <n v="4287.21"/>
    <n v="4464.28"/>
    <s v="Returning"/>
    <x v="7"/>
    <s v="Credit Card"/>
    <s v="Retail"/>
    <n v="57142.784"/>
    <n v="68595.360000000001"/>
    <n v="-11452.576000000001"/>
    <n v="-0.20042033653803079"/>
  </r>
  <r>
    <x v="7"/>
    <d v="2023-01-29T00:00:00"/>
    <s v="Jan"/>
    <n v="2023"/>
    <s v="Bob"/>
    <s v="South"/>
    <n v="8936.33"/>
    <n v="13"/>
    <x v="1"/>
    <n v="2684.5"/>
    <n v="2913.78"/>
    <s v="New"/>
    <x v="23"/>
    <s v="Credit Card"/>
    <s v="Retail"/>
    <n v="34848.808799999999"/>
    <n v="34898.5"/>
    <n v="-49.691200000001118"/>
    <n v="-1.4259081360623472E-3"/>
  </r>
  <r>
    <x v="19"/>
    <d v="2023-07-12T00:00:00"/>
    <s v="Jul"/>
    <n v="2023"/>
    <s v="Alice"/>
    <s v="North"/>
    <n v="5051.12"/>
    <n v="2"/>
    <x v="3"/>
    <n v="665.89"/>
    <n v="944.79"/>
    <s v="New"/>
    <x v="29"/>
    <s v="Credit Card"/>
    <s v="Retail"/>
    <n v="1700.6220000000001"/>
    <n v="1331.78"/>
    <n v="368.8420000000001"/>
    <n v="0.21688652739997488"/>
  </r>
  <r>
    <x v="86"/>
    <d v="2023-06-14T00:00:00"/>
    <s v="Jun"/>
    <n v="2023"/>
    <s v="Alice"/>
    <s v="North"/>
    <n v="249.6"/>
    <n v="9"/>
    <x v="1"/>
    <n v="1481.76"/>
    <n v="1668.95"/>
    <s v="Returning"/>
    <x v="0"/>
    <s v="Credit Card"/>
    <s v="Retail"/>
    <n v="13218.084000000001"/>
    <n v="13335.84"/>
    <n v="-117.7559999999994"/>
    <n v="-8.9087041662013495E-3"/>
  </r>
  <r>
    <x v="74"/>
    <d v="2023-02-25T00:00:00"/>
    <s v="Feb"/>
    <n v="2023"/>
    <s v="Eve"/>
    <s v="East"/>
    <n v="4791.82"/>
    <n v="31"/>
    <x v="3"/>
    <n v="2757.06"/>
    <n v="3023.97"/>
    <s v="Returning"/>
    <x v="16"/>
    <s v="Cash"/>
    <s v="Online"/>
    <n v="74057.025299999994"/>
    <n v="85468.86"/>
    <n v="-11411.834700000007"/>
    <n v="-0.15409523477038725"/>
  </r>
  <r>
    <x v="35"/>
    <d v="2023-11-05T00:00:00"/>
    <s v="Nov"/>
    <n v="2023"/>
    <s v="Alice"/>
    <s v="South"/>
    <n v="2928.5"/>
    <n v="10"/>
    <x v="0"/>
    <n v="2273.91"/>
    <n v="2578.8000000000002"/>
    <s v="New"/>
    <x v="24"/>
    <s v="Cash"/>
    <s v="Online"/>
    <n v="22177.68"/>
    <n v="22739.1"/>
    <n v="-561.41999999999825"/>
    <n v="-2.531464066575035E-2"/>
  </r>
  <r>
    <x v="92"/>
    <d v="2023-04-02T00:00:00"/>
    <s v="Apr"/>
    <n v="2023"/>
    <s v="Eve"/>
    <s v="West"/>
    <n v="3595.2"/>
    <n v="12"/>
    <x v="3"/>
    <n v="3496.15"/>
    <n v="3955.75"/>
    <s v="Returning"/>
    <x v="18"/>
    <s v="Cash"/>
    <s v="Retail"/>
    <n v="34177.68"/>
    <n v="41953.8"/>
    <n v="-7776.1200000000026"/>
    <n v="-0.22752041683344226"/>
  </r>
  <r>
    <x v="83"/>
    <d v="2023-08-07T00:00:00"/>
    <s v="Aug"/>
    <n v="2023"/>
    <s v="Charlie"/>
    <s v="East"/>
    <n v="242.38"/>
    <n v="43"/>
    <x v="3"/>
    <n v="4402.66"/>
    <n v="4724.7"/>
    <s v="New"/>
    <x v="29"/>
    <s v="Bank Transfer"/>
    <s v="Retail"/>
    <n v="182845.89"/>
    <n v="189314.38"/>
    <n v="-6468.4899999999907"/>
    <n v="-3.5376731738405442E-2"/>
  </r>
  <r>
    <x v="29"/>
    <d v="2023-12-28T00:00:00"/>
    <s v="Dec"/>
    <n v="2023"/>
    <s v="David"/>
    <s v="West"/>
    <n v="6139.07"/>
    <n v="18"/>
    <x v="3"/>
    <n v="4334.58"/>
    <n v="4431.04"/>
    <s v="New"/>
    <x v="19"/>
    <s v="Bank Transfer"/>
    <s v="Retail"/>
    <n v="78163.545599999998"/>
    <n v="78022.44"/>
    <n v="141.10559999999532"/>
    <n v="1.8052609936875142E-3"/>
  </r>
  <r>
    <x v="32"/>
    <d v="2023-10-20T00:00:00"/>
    <s v="Oct"/>
    <n v="2023"/>
    <s v="David"/>
    <s v="North"/>
    <n v="5842.88"/>
    <n v="30"/>
    <x v="1"/>
    <n v="4646.55"/>
    <n v="4784.28"/>
    <s v="Returning"/>
    <x v="29"/>
    <s v="Credit Card"/>
    <s v="Retail"/>
    <n v="129175.56"/>
    <n v="139396.5"/>
    <n v="-10220.940000000002"/>
    <n v="-7.9124410221252398E-2"/>
  </r>
  <r>
    <x v="30"/>
    <d v="2023-09-08T00:00:00"/>
    <s v="Sep"/>
    <n v="2023"/>
    <s v="Alice"/>
    <s v="North"/>
    <n v="8398.48"/>
    <n v="30"/>
    <x v="0"/>
    <n v="320.73"/>
    <n v="678.04"/>
    <s v="Returning"/>
    <x v="23"/>
    <s v="Cash"/>
    <s v="Retail"/>
    <n v="18713.903999999999"/>
    <n v="9621.9000000000015"/>
    <n v="9092.0039999999972"/>
    <n v="0.48584218450623651"/>
  </r>
  <r>
    <x v="39"/>
    <d v="2023-06-09T00:00:00"/>
    <s v="Jun"/>
    <n v="2023"/>
    <s v="Bob"/>
    <s v="South"/>
    <n v="4391.38"/>
    <n v="38"/>
    <x v="3"/>
    <n v="86.59"/>
    <n v="390.89"/>
    <s v="Returning"/>
    <x v="20"/>
    <s v="Credit Card"/>
    <s v="Online"/>
    <n v="11140.365"/>
    <n v="3290.42"/>
    <n v="7849.9449999999997"/>
    <n v="0.70463983899988913"/>
  </r>
  <r>
    <x v="88"/>
    <d v="2023-10-30T00:00:00"/>
    <s v="Oct"/>
    <n v="2023"/>
    <s v="Alice"/>
    <s v="West"/>
    <n v="189.48"/>
    <n v="22"/>
    <x v="2"/>
    <n v="2701.39"/>
    <n v="3185.81"/>
    <s v="New"/>
    <x v="3"/>
    <s v="Bank Transfer"/>
    <s v="Online"/>
    <n v="69386.941799999986"/>
    <n v="59430.579999999994"/>
    <n v="9956.3617999999915"/>
    <n v="0.14349042545639321"/>
  </r>
  <r>
    <x v="36"/>
    <d v="2023-11-06T00:00:00"/>
    <s v="Nov"/>
    <n v="2023"/>
    <s v="David"/>
    <s v="East"/>
    <n v="2605.71"/>
    <n v="25"/>
    <x v="3"/>
    <n v="2361.0500000000002"/>
    <n v="2616.19"/>
    <s v="New"/>
    <x v="13"/>
    <s v="Bank Transfer"/>
    <s v="Retail"/>
    <n v="45783.324999999997"/>
    <n v="59026.250000000007"/>
    <n v="-13242.92500000001"/>
    <n v="-0.28925214584130821"/>
  </r>
  <r>
    <x v="77"/>
    <d v="2023-11-23T00:00:00"/>
    <s v="Nov"/>
    <n v="2023"/>
    <s v="Eve"/>
    <s v="East"/>
    <n v="5490.52"/>
    <n v="26"/>
    <x v="1"/>
    <n v="4906.8500000000004"/>
    <n v="4954.3900000000003"/>
    <s v="New"/>
    <x v="20"/>
    <s v="Bank Transfer"/>
    <s v="Online"/>
    <n v="96610.60500000001"/>
    <n v="127578.1"/>
    <n v="-30967.494999999995"/>
    <n v="-0.32053929276190735"/>
  </r>
  <r>
    <x v="8"/>
    <d v="2023-05-22T00:00:00"/>
    <s v="May"/>
    <n v="2023"/>
    <s v="Alice"/>
    <s v="South"/>
    <n v="3780.22"/>
    <n v="45"/>
    <x v="3"/>
    <n v="4132.79"/>
    <n v="4624.1000000000004"/>
    <s v="New"/>
    <x v="2"/>
    <s v="Credit Card"/>
    <s v="Retail"/>
    <n v="176871.82500000001"/>
    <n v="185975.55"/>
    <n v="-9103.7249999999767"/>
    <n v="-5.1470747248749067E-2"/>
  </r>
  <r>
    <x v="38"/>
    <d v="2023-12-22T00:00:00"/>
    <s v="Dec"/>
    <n v="2023"/>
    <s v="Eve"/>
    <s v="North"/>
    <n v="8485.9"/>
    <n v="11"/>
    <x v="1"/>
    <n v="4840.33"/>
    <n v="4884.29"/>
    <s v="New"/>
    <x v="9"/>
    <s v="Cash"/>
    <s v="Online"/>
    <n v="46742.655299999999"/>
    <n v="53243.63"/>
    <n v="-6500.9746999999988"/>
    <n v="-0.13908013265990046"/>
  </r>
  <r>
    <x v="96"/>
    <d v="2023-05-13T00:00:00"/>
    <s v="May"/>
    <n v="2023"/>
    <s v="Bob"/>
    <s v="East"/>
    <n v="6653.49"/>
    <n v="36"/>
    <x v="1"/>
    <n v="4337.6099999999997"/>
    <n v="4386.82"/>
    <s v="Returning"/>
    <x v="17"/>
    <s v="Credit Card"/>
    <s v="Online"/>
    <n v="121602.6504"/>
    <n v="156153.96"/>
    <n v="-34551.309599999993"/>
    <n v="-0.28413286623561945"/>
  </r>
  <r>
    <x v="10"/>
    <d v="2023-05-08T00:00:00"/>
    <s v="May"/>
    <n v="2023"/>
    <s v="Charlie"/>
    <s v="West"/>
    <n v="9519.09"/>
    <n v="20"/>
    <x v="1"/>
    <n v="2985.63"/>
    <n v="3452.14"/>
    <s v="New"/>
    <x v="26"/>
    <s v="Credit Card"/>
    <s v="Retail"/>
    <n v="57305.523999999998"/>
    <n v="59712.600000000006"/>
    <n v="-2407.0760000000082"/>
    <n v="-4.20042577396205E-2"/>
  </r>
  <r>
    <x v="81"/>
    <d v="2023-05-10T00:00:00"/>
    <s v="May"/>
    <n v="2023"/>
    <s v="Eve"/>
    <s v="East"/>
    <n v="4892.3599999999997"/>
    <n v="19"/>
    <x v="1"/>
    <n v="1922.21"/>
    <n v="2180.83"/>
    <s v="Returning"/>
    <x v="26"/>
    <s v="Credit Card"/>
    <s v="Retail"/>
    <n v="34391.689099999996"/>
    <n v="36521.99"/>
    <n v="-2130.300900000002"/>
    <n v="-6.1942316755823498E-2"/>
  </r>
  <r>
    <x v="45"/>
    <d v="2023-10-16T00:00:00"/>
    <s v="Oct"/>
    <n v="2023"/>
    <s v="Bob"/>
    <s v="North"/>
    <n v="2235.83"/>
    <n v="48"/>
    <x v="0"/>
    <n v="121.19"/>
    <n v="487.65"/>
    <s v="New"/>
    <x v="14"/>
    <s v="Cash"/>
    <s v="Retail"/>
    <n v="19193.903999999999"/>
    <n v="5817.12"/>
    <n v="13376.784"/>
    <n v="0.69692877488602634"/>
  </r>
  <r>
    <x v="93"/>
    <d v="2023-08-24T00:00:00"/>
    <s v="Aug"/>
    <n v="2023"/>
    <s v="Alice"/>
    <s v="North"/>
    <n v="9972.66"/>
    <n v="8"/>
    <x v="1"/>
    <n v="3808.23"/>
    <n v="3891.62"/>
    <s v="Returning"/>
    <x v="4"/>
    <s v="Bank Transfer"/>
    <s v="Online"/>
    <n v="23038.3904"/>
    <n v="30465.84"/>
    <n v="-7427.4495999999999"/>
    <n v="-0.3223944672801447"/>
  </r>
  <r>
    <x v="4"/>
    <d v="2023-01-15T00:00:00"/>
    <s v="Jan"/>
    <n v="2023"/>
    <s v="Bob"/>
    <s v="North"/>
    <n v="8872.33"/>
    <n v="45"/>
    <x v="0"/>
    <n v="4470.91"/>
    <n v="4695.54"/>
    <s v="Returning"/>
    <x v="11"/>
    <s v="Cash"/>
    <s v="Retail"/>
    <n v="198621.34199999998"/>
    <n v="201190.94999999998"/>
    <n v="-2569.6080000000075"/>
    <n v="-1.2937220009318072E-2"/>
  </r>
  <r>
    <x v="57"/>
    <d v="2023-09-24T00:00:00"/>
    <s v="Sep"/>
    <n v="2023"/>
    <s v="Bob"/>
    <s v="East"/>
    <n v="182.37"/>
    <n v="35"/>
    <x v="1"/>
    <n v="3461.15"/>
    <n v="3631.75"/>
    <s v="Returning"/>
    <x v="1"/>
    <s v="Credit Card"/>
    <s v="Online"/>
    <n v="92791.212499999994"/>
    <n v="121140.25"/>
    <n v="-28349.037500000006"/>
    <n v="-0.30551424791437021"/>
  </r>
  <r>
    <x v="35"/>
    <d v="2023-01-04T00:00:00"/>
    <s v="Jan"/>
    <n v="2023"/>
    <s v="Bob"/>
    <s v="South"/>
    <n v="6530.14"/>
    <n v="8"/>
    <x v="0"/>
    <n v="1569.31"/>
    <n v="1798.02"/>
    <s v="New"/>
    <x v="22"/>
    <s v="Credit Card"/>
    <s v="Online"/>
    <n v="13377.2688"/>
    <n v="12554.48"/>
    <n v="822.78880000000026"/>
    <n v="6.1506486286647712E-2"/>
  </r>
  <r>
    <x v="0"/>
    <d v="2023-10-18T00:00:00"/>
    <s v="Oct"/>
    <n v="2023"/>
    <s v="David"/>
    <s v="North"/>
    <n v="7405.38"/>
    <n v="15"/>
    <x v="3"/>
    <n v="3841.05"/>
    <n v="4323.62"/>
    <s v="Returning"/>
    <x v="21"/>
    <s v="Credit Card"/>
    <s v="Retail"/>
    <n v="46046.552999999993"/>
    <n v="57615.75"/>
    <n v="-11569.197000000007"/>
    <n v="-0.25125001213445902"/>
  </r>
  <r>
    <x v="93"/>
    <d v="2023-06-22T00:00:00"/>
    <s v="Jun"/>
    <n v="2023"/>
    <s v="Eve"/>
    <s v="East"/>
    <n v="2265.23"/>
    <n v="49"/>
    <x v="1"/>
    <n v="437.59"/>
    <n v="675.54"/>
    <s v="Returning"/>
    <x v="29"/>
    <s v="Cash"/>
    <s v="Online"/>
    <n v="29791.313999999998"/>
    <n v="21441.91"/>
    <n v="8349.4039999999986"/>
    <n v="0.28026303237245592"/>
  </r>
  <r>
    <x v="54"/>
    <d v="2023-08-05T00:00:00"/>
    <s v="Aug"/>
    <n v="2023"/>
    <s v="Bob"/>
    <s v="West"/>
    <n v="9733.4599999999991"/>
    <n v="34"/>
    <x v="2"/>
    <n v="3125.07"/>
    <n v="3564.19"/>
    <s v="Returning"/>
    <x v="25"/>
    <s v="Cash"/>
    <s v="Online"/>
    <n v="110276.03860000001"/>
    <n v="106252.38"/>
    <n v="4023.6586000000098"/>
    <n v="3.6487152159997968E-2"/>
  </r>
  <r>
    <x v="90"/>
    <d v="2023-10-30T00:00:00"/>
    <s v="Oct"/>
    <n v="2023"/>
    <s v="Alice"/>
    <s v="East"/>
    <n v="2947.56"/>
    <n v="38"/>
    <x v="3"/>
    <n v="4243.9799999999996"/>
    <n v="4474.5099999999902"/>
    <s v="New"/>
    <x v="3"/>
    <s v="Credit Card"/>
    <s v="Online"/>
    <n v="168331.06619999962"/>
    <n v="161271.24"/>
    <n v="7059.8261999996321"/>
    <n v="4.1940126438762187E-2"/>
  </r>
  <r>
    <x v="78"/>
    <d v="2023-04-17T00:00:00"/>
    <s v="Apr"/>
    <n v="2023"/>
    <s v="Alice"/>
    <s v="South"/>
    <n v="8448.93"/>
    <n v="2"/>
    <x v="3"/>
    <n v="1935.41"/>
    <n v="2305.44"/>
    <s v="Returning"/>
    <x v="8"/>
    <s v="Credit Card"/>
    <s v="Online"/>
    <n v="3596.4864000000002"/>
    <n v="3870.82"/>
    <n v="-274.33359999999993"/>
    <n v="-7.6278225325695628E-2"/>
  </r>
  <r>
    <x v="26"/>
    <d v="2023-08-15T00:00:00"/>
    <s v="Aug"/>
    <n v="2023"/>
    <s v="Alice"/>
    <s v="South"/>
    <n v="7262.13"/>
    <n v="21"/>
    <x v="3"/>
    <n v="1142.53"/>
    <n v="1384.3"/>
    <s v="Returning"/>
    <x v="19"/>
    <s v="Credit Card"/>
    <s v="Retail"/>
    <n v="28488.894"/>
    <n v="23993.13"/>
    <n v="4495.7639999999992"/>
    <n v="0.15780760039333219"/>
  </r>
  <r>
    <x v="88"/>
    <d v="2023-06-26T00:00:00"/>
    <s v="Jun"/>
    <n v="2023"/>
    <s v="David"/>
    <s v="North"/>
    <n v="6664.17"/>
    <n v="35"/>
    <x v="1"/>
    <n v="295.82"/>
    <n v="684.67"/>
    <s v="New"/>
    <x v="15"/>
    <s v="Credit Card"/>
    <s v="Online"/>
    <n v="23244.546499999997"/>
    <n v="10353.699999999999"/>
    <n v="12890.846499999998"/>
    <n v="0.55457509140907524"/>
  </r>
  <r>
    <x v="19"/>
    <d v="2023-04-28T00:00:00"/>
    <s v="Apr"/>
    <n v="2023"/>
    <s v="Charlie"/>
    <s v="North"/>
    <n v="9850.1"/>
    <n v="5"/>
    <x v="2"/>
    <n v="2311.25"/>
    <n v="2482.34"/>
    <s v="Returning"/>
    <x v="8"/>
    <s v="Credit Card"/>
    <s v="Retail"/>
    <n v="9681.1260000000002"/>
    <n v="11556.25"/>
    <n v="-1875.1239999999998"/>
    <n v="-0.19368862671552872"/>
  </r>
  <r>
    <x v="24"/>
    <d v="2023-10-12T00:00:00"/>
    <s v="Oct"/>
    <n v="2023"/>
    <s v="Alice"/>
    <s v="North"/>
    <n v="3035.94"/>
    <n v="17"/>
    <x v="1"/>
    <n v="1291.9100000000001"/>
    <n v="1528.59"/>
    <s v="Returning"/>
    <x v="27"/>
    <s v="Credit Card"/>
    <s v="Retail"/>
    <n v="23127.566699999999"/>
    <n v="21962.47"/>
    <n v="1165.0966999999982"/>
    <n v="5.0376968537723353E-2"/>
  </r>
  <r>
    <x v="2"/>
    <d v="2023-02-02T00:00:00"/>
    <s v="Feb"/>
    <n v="2023"/>
    <s v="Alice"/>
    <s v="East"/>
    <n v="9289"/>
    <n v="31"/>
    <x v="2"/>
    <n v="1724.24"/>
    <n v="2036.2"/>
    <s v="New"/>
    <x v="26"/>
    <s v="Cash"/>
    <s v="Online"/>
    <n v="52391.425999999999"/>
    <n v="53451.44"/>
    <n v="-1060.0140000000029"/>
    <n v="-2.0232585385249923E-2"/>
  </r>
  <r>
    <x v="86"/>
    <d v="2023-04-08T00:00:00"/>
    <s v="Apr"/>
    <n v="2023"/>
    <s v="Charlie"/>
    <s v="East"/>
    <n v="3758.78"/>
    <n v="13"/>
    <x v="1"/>
    <n v="3597.2"/>
    <n v="4071.82"/>
    <s v="Returning"/>
    <x v="21"/>
    <s v="Bank Transfer"/>
    <s v="Online"/>
    <n v="37582.8986"/>
    <n v="46763.6"/>
    <n v="-9180.7013999999981"/>
    <n v="-0.24427869435275537"/>
  </r>
  <r>
    <x v="57"/>
    <d v="2023-08-07T00:00:00"/>
    <s v="Aug"/>
    <n v="2023"/>
    <s v="Alice"/>
    <s v="East"/>
    <n v="1148.47"/>
    <n v="19"/>
    <x v="1"/>
    <n v="433.54"/>
    <n v="445.48"/>
    <s v="New"/>
    <x v="21"/>
    <s v="Bank Transfer"/>
    <s v="Retail"/>
    <n v="6009.5252"/>
    <n v="8237.26"/>
    <n v="-2227.7348000000002"/>
    <n v="-0.37070063372061407"/>
  </r>
  <r>
    <x v="95"/>
    <d v="2023-08-14T00:00:00"/>
    <s v="Aug"/>
    <n v="2023"/>
    <s v="Bob"/>
    <s v="North"/>
    <n v="9956.75"/>
    <n v="27"/>
    <x v="1"/>
    <n v="3760.25"/>
    <n v="4147.1099999999997"/>
    <s v="New"/>
    <x v="8"/>
    <s v="Cash"/>
    <s v="Online"/>
    <n v="87338.136599999998"/>
    <n v="101526.75"/>
    <n v="-14188.613400000002"/>
    <n v="-0.1624561039695917"/>
  </r>
  <r>
    <x v="68"/>
    <d v="2023-10-30T00:00:00"/>
    <s v="Oct"/>
    <n v="2023"/>
    <s v="Eve"/>
    <s v="West"/>
    <n v="6600.65"/>
    <n v="49"/>
    <x v="2"/>
    <n v="4264.46"/>
    <n v="4315.5200000000004"/>
    <s v="New"/>
    <x v="22"/>
    <s v="Cash"/>
    <s v="Retail"/>
    <n v="196658.2464"/>
    <n v="208958.54"/>
    <n v="-12300.293600000005"/>
    <n v="-6.2546543687679326E-2"/>
  </r>
  <r>
    <x v="15"/>
    <d v="2023-11-20T00:00:00"/>
    <s v="Nov"/>
    <n v="2023"/>
    <s v="Alice"/>
    <s v="East"/>
    <n v="5454.96"/>
    <n v="32"/>
    <x v="1"/>
    <n v="700.49"/>
    <n v="1126.52"/>
    <s v="New"/>
    <x v="21"/>
    <s v="Credit Card"/>
    <s v="Retail"/>
    <n v="25594.534399999997"/>
    <n v="22415.68"/>
    <n v="3178.8543999999965"/>
    <n v="0.12420051681033889"/>
  </r>
  <r>
    <x v="87"/>
    <d v="2023-08-14T00:00:00"/>
    <s v="Aug"/>
    <n v="2023"/>
    <s v="Eve"/>
    <s v="West"/>
    <n v="4902.4399999999996"/>
    <n v="42"/>
    <x v="1"/>
    <n v="2505.41"/>
    <n v="2638.96"/>
    <s v="New"/>
    <x v="29"/>
    <s v="Bank Transfer"/>
    <s v="Online"/>
    <n v="99752.688000000009"/>
    <n v="105227.22"/>
    <n v="-5474.531999999992"/>
    <n v="-5.4881047415985339E-2"/>
  </r>
  <r>
    <x v="84"/>
    <d v="2023-08-24T00:00:00"/>
    <s v="Aug"/>
    <n v="2023"/>
    <s v="Bob"/>
    <s v="West"/>
    <n v="1493.95"/>
    <n v="17"/>
    <x v="0"/>
    <n v="2742.67"/>
    <n v="2979.64"/>
    <s v="Returning"/>
    <x v="3"/>
    <s v="Cash"/>
    <s v="Retail"/>
    <n v="50147.341199999995"/>
    <n v="46625.39"/>
    <n v="3521.9511999999959"/>
    <n v="7.0232062472735765E-2"/>
  </r>
  <r>
    <x v="78"/>
    <d v="2023-11-08T00:00:00"/>
    <s v="Nov"/>
    <n v="2023"/>
    <s v="Charlie"/>
    <s v="East"/>
    <n v="2072.7800000000002"/>
    <n v="18"/>
    <x v="0"/>
    <n v="3271.62"/>
    <n v="3722.38"/>
    <s v="Returning"/>
    <x v="6"/>
    <s v="Bank Transfer"/>
    <s v="Retail"/>
    <n v="54272.3004"/>
    <n v="58889.159999999996"/>
    <n v="-4616.8595999999961"/>
    <n v="-8.5068433915139449E-2"/>
  </r>
  <r>
    <x v="77"/>
    <d v="2023-08-17T00:00:00"/>
    <s v="Aug"/>
    <n v="2023"/>
    <s v="Eve"/>
    <s v="West"/>
    <n v="777.74"/>
    <n v="7"/>
    <x v="3"/>
    <n v="282.94"/>
    <n v="779.32999999999902"/>
    <s v="Returning"/>
    <x v="18"/>
    <s v="Credit Card"/>
    <s v="Online"/>
    <n v="3927.8231999999948"/>
    <n v="1980.58"/>
    <n v="1947.2431999999949"/>
    <n v="0.49575632630307737"/>
  </r>
  <r>
    <x v="16"/>
    <d v="2023-11-26T00:00:00"/>
    <s v="Nov"/>
    <n v="2023"/>
    <s v="Bob"/>
    <s v="South"/>
    <n v="1710.73"/>
    <n v="3"/>
    <x v="2"/>
    <n v="2009.1"/>
    <n v="2186.42"/>
    <s v="New"/>
    <x v="20"/>
    <s v="Bank Transfer"/>
    <s v="Online"/>
    <n v="4919.4449999999997"/>
    <n v="6027.2999999999993"/>
    <n v="-1107.8549999999996"/>
    <n v="-0.22519918405429873"/>
  </r>
  <r>
    <x v="64"/>
    <d v="2023-08-11T00:00:00"/>
    <s v="Aug"/>
    <n v="2023"/>
    <s v="Charlie"/>
    <s v="West"/>
    <n v="5809.35"/>
    <n v="45"/>
    <x v="1"/>
    <n v="4848.9799999999996"/>
    <n v="4985.75"/>
    <s v="Returning"/>
    <x v="7"/>
    <s v="Bank Transfer"/>
    <s v="Online"/>
    <n v="179487"/>
    <n v="218204.09999999998"/>
    <n v="-38717.099999999977"/>
    <n v="-0.21570977285262988"/>
  </r>
  <r>
    <x v="79"/>
    <d v="2023-07-30T00:00:00"/>
    <s v="Jul"/>
    <n v="2023"/>
    <s v="Eve"/>
    <s v="East"/>
    <n v="7997.55"/>
    <n v="1"/>
    <x v="0"/>
    <n v="4384.6400000000003"/>
    <n v="4693.8999999999996"/>
    <s v="New"/>
    <x v="24"/>
    <s v="Cash"/>
    <s v="Retail"/>
    <n v="4036.7539999999995"/>
    <n v="4384.6400000000003"/>
    <n v="-347.88600000000088"/>
    <n v="-8.6179638392629557E-2"/>
  </r>
  <r>
    <x v="74"/>
    <d v="2023-06-01T00:00:00"/>
    <s v="Jun"/>
    <n v="2023"/>
    <s v="Charlie"/>
    <s v="East"/>
    <n v="2985.46"/>
    <n v="16"/>
    <x v="0"/>
    <n v="1222.1500000000001"/>
    <n v="1284.3599999999999"/>
    <s v="Returning"/>
    <x v="15"/>
    <s v="Credit Card"/>
    <s v="Retail"/>
    <n v="19933.267199999998"/>
    <n v="19554.400000000001"/>
    <n v="378.86719999999696"/>
    <n v="1.9006778778342819E-2"/>
  </r>
  <r>
    <x v="60"/>
    <d v="2023-10-15T00:00:00"/>
    <s v="Oct"/>
    <n v="2023"/>
    <s v="David"/>
    <s v="North"/>
    <n v="3422.54"/>
    <n v="44"/>
    <x v="3"/>
    <n v="1485.72"/>
    <n v="1717.97"/>
    <s v="New"/>
    <x v="19"/>
    <s v="Credit Card"/>
    <s v="Retail"/>
    <n v="74078.866399999999"/>
    <n v="65371.68"/>
    <n v="8707.1863999999987"/>
    <n v="0.11753941202318396"/>
  </r>
  <r>
    <x v="38"/>
    <d v="2023-07-07T00:00:00"/>
    <s v="Jul"/>
    <n v="2023"/>
    <s v="Eve"/>
    <s v="North"/>
    <n v="6772.8"/>
    <n v="35"/>
    <x v="1"/>
    <n v="2278.87"/>
    <n v="2646.53"/>
    <s v="Returning"/>
    <x v="25"/>
    <s v="Bank Transfer"/>
    <s v="Online"/>
    <n v="84291.980500000005"/>
    <n v="79760.45"/>
    <n v="4531.530500000008"/>
    <n v="5.375992440941648E-2"/>
  </r>
  <r>
    <x v="35"/>
    <d v="2023-06-02T00:00:00"/>
    <s v="Jun"/>
    <n v="2023"/>
    <s v="Bob"/>
    <s v="East"/>
    <n v="2495.5700000000002"/>
    <n v="3"/>
    <x v="2"/>
    <n v="1595.35"/>
    <n v="1625.70999999999"/>
    <s v="New"/>
    <x v="1"/>
    <s v="Cash"/>
    <s v="Online"/>
    <n v="3560.3048999999783"/>
    <n v="4786.0499999999993"/>
    <n v="-1225.745100000021"/>
    <n v="-0.34428093504015023"/>
  </r>
  <r>
    <x v="7"/>
    <d v="2023-03-25T00:00:00"/>
    <s v="Mar"/>
    <n v="2023"/>
    <s v="Alice"/>
    <s v="West"/>
    <n v="1897.98"/>
    <n v="49"/>
    <x v="0"/>
    <n v="2315"/>
    <n v="2467.2800000000002"/>
    <s v="New"/>
    <x v="2"/>
    <s v="Bank Transfer"/>
    <s v="Retail"/>
    <n v="102762.21200000001"/>
    <n v="113435"/>
    <n v="-10672.787999999986"/>
    <n v="-0.10385907224340388"/>
  </r>
  <r>
    <x v="24"/>
    <d v="2023-04-30T00:00:00"/>
    <s v="Apr"/>
    <n v="2023"/>
    <s v="Alice"/>
    <s v="West"/>
    <n v="4241.51"/>
    <n v="18"/>
    <x v="2"/>
    <n v="2466.1799999999998"/>
    <n v="2483.87"/>
    <s v="Returning"/>
    <x v="23"/>
    <s v="Cash"/>
    <s v="Online"/>
    <n v="41132.887199999997"/>
    <n v="44391.24"/>
    <n v="-3258.3528000000006"/>
    <n v="-7.9215270840506447E-2"/>
  </r>
  <r>
    <x v="32"/>
    <d v="2023-06-19T00:00:00"/>
    <s v="Jun"/>
    <n v="2023"/>
    <s v="Eve"/>
    <s v="West"/>
    <n v="1263.76"/>
    <n v="18"/>
    <x v="3"/>
    <n v="117.63"/>
    <n v="576.44000000000005"/>
    <s v="New"/>
    <x v="14"/>
    <s v="Credit Card"/>
    <s v="Retail"/>
    <n v="8508.2544000000016"/>
    <n v="2117.34"/>
    <n v="6390.9144000000015"/>
    <n v="0.75114284311950053"/>
  </r>
  <r>
    <x v="37"/>
    <d v="2023-09-30T00:00:00"/>
    <s v="Sep"/>
    <n v="2023"/>
    <s v="Charlie"/>
    <s v="North"/>
    <n v="7873.38"/>
    <n v="4"/>
    <x v="0"/>
    <n v="2900.14"/>
    <n v="2910.51"/>
    <s v="New"/>
    <x v="8"/>
    <s v="Credit Card"/>
    <s v="Retail"/>
    <n v="9080.7912000000015"/>
    <n v="11600.56"/>
    <n v="-2519.768799999998"/>
    <n v="-0.27748339814266376"/>
  </r>
  <r>
    <x v="50"/>
    <d v="2023-04-21T00:00:00"/>
    <s v="Apr"/>
    <n v="2023"/>
    <s v="David"/>
    <s v="West"/>
    <n v="4883.49"/>
    <n v="35"/>
    <x v="2"/>
    <n v="1130.5999999999999"/>
    <n v="1466.1799999999901"/>
    <s v="Returning"/>
    <x v="9"/>
    <s v="Cash"/>
    <s v="Online"/>
    <n v="44645.180999999699"/>
    <n v="39571"/>
    <n v="5074.1809999996985"/>
    <n v="0.11365573811873969"/>
  </r>
  <r>
    <x v="8"/>
    <d v="2023-08-04T00:00:00"/>
    <s v="Aug"/>
    <n v="2023"/>
    <s v="David"/>
    <s v="South"/>
    <n v="3817.14"/>
    <n v="30"/>
    <x v="2"/>
    <n v="3813.62"/>
    <n v="3839.72"/>
    <s v="New"/>
    <x v="16"/>
    <s v="Credit Card"/>
    <s v="Online"/>
    <n v="91001.364000000001"/>
    <n v="114408.59999999999"/>
    <n v="-23407.23599999999"/>
    <n v="-0.25721851817517799"/>
  </r>
  <r>
    <x v="12"/>
    <d v="2023-11-06T00:00:00"/>
    <s v="Nov"/>
    <n v="2023"/>
    <s v="Bob"/>
    <s v="South"/>
    <n v="189.64"/>
    <n v="22"/>
    <x v="3"/>
    <n v="834.32"/>
    <n v="1098.97"/>
    <s v="Returning"/>
    <x v="26"/>
    <s v="Cash"/>
    <s v="Online"/>
    <n v="20067.192199999998"/>
    <n v="18355.04"/>
    <n v="1712.1521999999968"/>
    <n v="8.5320964833336121E-2"/>
  </r>
  <r>
    <x v="53"/>
    <d v="2023-06-09T00:00:00"/>
    <s v="Jun"/>
    <n v="2023"/>
    <s v="David"/>
    <s v="East"/>
    <n v="3746.64"/>
    <n v="18"/>
    <x v="1"/>
    <n v="560.91999999999996"/>
    <n v="1024.31"/>
    <s v="Returning"/>
    <x v="4"/>
    <s v="Cash"/>
    <s v="Online"/>
    <n v="13643.809199999998"/>
    <n v="10096.56"/>
    <n v="3547.2491999999984"/>
    <n v="0.25998965157032533"/>
  </r>
  <r>
    <x v="66"/>
    <d v="2023-10-29T00:00:00"/>
    <s v="Oct"/>
    <n v="2023"/>
    <s v="David"/>
    <s v="West"/>
    <n v="5952.19"/>
    <n v="31"/>
    <x v="3"/>
    <n v="333.69"/>
    <n v="685.1"/>
    <s v="New"/>
    <x v="10"/>
    <s v="Bank Transfer"/>
    <s v="Online"/>
    <n v="20388.576000000001"/>
    <n v="10344.39"/>
    <n v="10044.186000000002"/>
    <n v="0.49263793606772738"/>
  </r>
  <r>
    <x v="95"/>
    <d v="2023-12-19T00:00:00"/>
    <s v="Dec"/>
    <n v="2023"/>
    <s v="Charlie"/>
    <s v="West"/>
    <n v="3889.71"/>
    <n v="46"/>
    <x v="0"/>
    <n v="2302.62"/>
    <n v="2740.93"/>
    <s v="Returning"/>
    <x v="20"/>
    <s v="Bank Transfer"/>
    <s v="Online"/>
    <n v="94562.084999999992"/>
    <n v="105920.51999999999"/>
    <n v="-11358.434999999998"/>
    <n v="-0.12011616495131214"/>
  </r>
  <r>
    <x v="94"/>
    <d v="2023-01-23T00:00:00"/>
    <s v="Jan"/>
    <n v="2023"/>
    <s v="Charlie"/>
    <s v="East"/>
    <n v="3649.93"/>
    <n v="25"/>
    <x v="3"/>
    <n v="1074.6199999999999"/>
    <n v="1382.4299999999901"/>
    <s v="Returning"/>
    <x v="12"/>
    <s v="Credit Card"/>
    <s v="Retail"/>
    <n v="26266.169999999813"/>
    <n v="26865.499999999996"/>
    <n v="-599.33000000018365"/>
    <n v="-2.2817563428554215E-2"/>
  </r>
  <r>
    <x v="32"/>
    <d v="2023-01-04T00:00:00"/>
    <s v="Jan"/>
    <n v="2023"/>
    <s v="Bob"/>
    <s v="East"/>
    <n v="2716.34"/>
    <n v="17"/>
    <x v="0"/>
    <n v="1727.12"/>
    <n v="1865.83"/>
    <s v="New"/>
    <x v="16"/>
    <s v="Cash"/>
    <s v="Online"/>
    <n v="25058.0969"/>
    <n v="29361.039999999997"/>
    <n v="-4302.9430999999968"/>
    <n v="-0.17171867110147526"/>
  </r>
  <r>
    <x v="92"/>
    <d v="2023-10-18T00:00:00"/>
    <s v="Oct"/>
    <n v="2023"/>
    <s v="Alice"/>
    <s v="North"/>
    <n v="5097.4799999999996"/>
    <n v="28"/>
    <x v="2"/>
    <n v="224.32"/>
    <n v="715.06"/>
    <s v="Returning"/>
    <x v="3"/>
    <s v="Credit Card"/>
    <s v="Online"/>
    <n v="19821.463199999998"/>
    <n v="6280.96"/>
    <n v="13540.503199999999"/>
    <n v="0.68312329233091129"/>
  </r>
  <r>
    <x v="61"/>
    <d v="2023-07-16T00:00:00"/>
    <s v="Jul"/>
    <n v="2023"/>
    <s v="Alice"/>
    <s v="South"/>
    <n v="3137.09"/>
    <n v="18"/>
    <x v="0"/>
    <n v="1069.73"/>
    <n v="1180.04"/>
    <s v="Returning"/>
    <x v="8"/>
    <s v="Bank Transfer"/>
    <s v="Online"/>
    <n v="16567.761600000002"/>
    <n v="19255.14"/>
    <n v="-2687.3783999999978"/>
    <n v="-0.16220527943859342"/>
  </r>
  <r>
    <x v="42"/>
    <d v="2023-11-27T00:00:00"/>
    <s v="Nov"/>
    <n v="2023"/>
    <s v="Alice"/>
    <s v="South"/>
    <n v="6483.84"/>
    <n v="31"/>
    <x v="0"/>
    <n v="2254.9899999999998"/>
    <n v="2441.79"/>
    <s v="Returning"/>
    <x v="12"/>
    <s v="Bank Transfer"/>
    <s v="Online"/>
    <n v="57528.572400000005"/>
    <n v="69904.689999999988"/>
    <n v="-12376.117599999983"/>
    <n v="-0.2151299273332912"/>
  </r>
  <r>
    <x v="29"/>
    <d v="2023-08-14T00:00:00"/>
    <s v="Aug"/>
    <n v="2023"/>
    <s v="Bob"/>
    <s v="West"/>
    <n v="5878.76"/>
    <n v="26"/>
    <x v="1"/>
    <n v="4337.8500000000004"/>
    <n v="4612.49"/>
    <s v="Returning"/>
    <x v="3"/>
    <s v="Cash"/>
    <s v="Retail"/>
    <n v="118725.49259999998"/>
    <n v="112784.1"/>
    <n v="5941.3925999999774"/>
    <n v="5.0043107591199655E-2"/>
  </r>
  <r>
    <x v="86"/>
    <d v="2023-08-17T00:00:00"/>
    <s v="Aug"/>
    <n v="2023"/>
    <s v="Eve"/>
    <s v="East"/>
    <n v="2426.2399999999998"/>
    <n v="16"/>
    <x v="0"/>
    <n v="4310.3100000000004"/>
    <n v="4633.1000000000004"/>
    <s v="New"/>
    <x v="18"/>
    <s v="Credit Card"/>
    <s v="Retail"/>
    <n v="53373.312000000005"/>
    <n v="68964.960000000006"/>
    <n v="-15591.648000000001"/>
    <n v="-0.29212442353212031"/>
  </r>
  <r>
    <x v="56"/>
    <d v="2023-05-12T00:00:00"/>
    <s v="May"/>
    <n v="2023"/>
    <s v="Bob"/>
    <s v="South"/>
    <n v="8630.74"/>
    <n v="20"/>
    <x v="1"/>
    <n v="2607.31"/>
    <n v="2774.86"/>
    <s v="New"/>
    <x v="1"/>
    <s v="Credit Card"/>
    <s v="Retail"/>
    <n v="40512.956000000006"/>
    <n v="52146.2"/>
    <n v="-11633.243999999992"/>
    <n v="-0.28714873335828645"/>
  </r>
  <r>
    <x v="68"/>
    <d v="2023-09-20T00:00:00"/>
    <s v="Sep"/>
    <n v="2023"/>
    <s v="David"/>
    <s v="North"/>
    <n v="6759.76"/>
    <n v="45"/>
    <x v="1"/>
    <n v="1525.13"/>
    <n v="1868.32"/>
    <s v="Returning"/>
    <x v="12"/>
    <s v="Cash"/>
    <s v="Retail"/>
    <n v="63896.543999999994"/>
    <n v="68630.850000000006"/>
    <n v="-4734.3060000000114"/>
    <n v="-7.4093303074419983E-2"/>
  </r>
  <r>
    <x v="18"/>
    <d v="2023-05-29T00:00:00"/>
    <s v="May"/>
    <n v="2023"/>
    <s v="Eve"/>
    <s v="North"/>
    <n v="4153.18"/>
    <n v="40"/>
    <x v="0"/>
    <n v="959.73"/>
    <n v="1111.4100000000001"/>
    <s v="New"/>
    <x v="17"/>
    <s v="Bank Transfer"/>
    <s v="Online"/>
    <n v="34231.428"/>
    <n v="38389.199999999997"/>
    <n v="-4157.7719999999972"/>
    <n v="-0.12146066474352157"/>
  </r>
  <r>
    <x v="25"/>
    <d v="2023-01-29T00:00:00"/>
    <s v="Jan"/>
    <n v="2023"/>
    <s v="Eve"/>
    <s v="West"/>
    <n v="182.8"/>
    <n v="16"/>
    <x v="1"/>
    <n v="3745.69"/>
    <n v="3883.77"/>
    <s v="Returning"/>
    <x v="14"/>
    <s v="Bank Transfer"/>
    <s v="Retail"/>
    <n v="50955.062400000003"/>
    <n v="59931.040000000001"/>
    <n v="-8975.9775999999983"/>
    <n v="-0.17615477593841583"/>
  </r>
  <r>
    <x v="1"/>
    <d v="2023-07-24T00:00:00"/>
    <s v="Jul"/>
    <n v="2023"/>
    <s v="Alice"/>
    <s v="South"/>
    <n v="8188.04"/>
    <n v="19"/>
    <x v="2"/>
    <n v="4055.51"/>
    <n v="4258.84"/>
    <s v="Returning"/>
    <x v="15"/>
    <s v="Credit Card"/>
    <s v="Online"/>
    <n v="78490.421199999997"/>
    <n v="77054.69"/>
    <n v="1435.7311999999947"/>
    <n v="1.8291801445957774E-2"/>
  </r>
  <r>
    <x v="45"/>
    <d v="2023-05-17T00:00:00"/>
    <s v="May"/>
    <n v="2023"/>
    <s v="Bob"/>
    <s v="South"/>
    <n v="7835.09"/>
    <n v="36"/>
    <x v="1"/>
    <n v="4252.17"/>
    <n v="4720.2700000000004"/>
    <s v="New"/>
    <x v="25"/>
    <s v="Cash"/>
    <s v="Retail"/>
    <n v="154636.04520000002"/>
    <n v="153078.12"/>
    <n v="1557.925200000027"/>
    <n v="1.0074786884164487E-2"/>
  </r>
  <r>
    <x v="36"/>
    <d v="2023-11-12T00:00:00"/>
    <s v="Nov"/>
    <n v="2023"/>
    <s v="Eve"/>
    <s v="South"/>
    <n v="8681.0300000000007"/>
    <n v="9"/>
    <x v="2"/>
    <n v="1468.05"/>
    <n v="1838.21"/>
    <s v="New"/>
    <x v="2"/>
    <s v="Bank Transfer"/>
    <s v="Retail"/>
    <n v="14062.306499999999"/>
    <n v="13212.449999999999"/>
    <n v="849.85649999999987"/>
    <n v="6.043507158658503E-2"/>
  </r>
  <r>
    <x v="57"/>
    <d v="2023-09-22T00:00:00"/>
    <s v="Sep"/>
    <n v="2023"/>
    <s v="David"/>
    <s v="South"/>
    <n v="9914.15"/>
    <n v="22"/>
    <x v="2"/>
    <n v="4275.59"/>
    <n v="4576.72"/>
    <s v="Returning"/>
    <x v="19"/>
    <s v="Cash"/>
    <s v="Retail"/>
    <n v="98674.083200000008"/>
    <n v="94062.98000000001"/>
    <n v="4611.1031999999977"/>
    <n v="4.6730641425407206E-2"/>
  </r>
  <r>
    <x v="56"/>
    <d v="2023-06-18T00:00:00"/>
    <s v="Jun"/>
    <n v="2023"/>
    <s v="Eve"/>
    <s v="West"/>
    <n v="2792.27"/>
    <n v="24"/>
    <x v="1"/>
    <n v="1543.91"/>
    <n v="1862.88"/>
    <s v="New"/>
    <x v="25"/>
    <s v="Bank Transfer"/>
    <s v="Online"/>
    <n v="40685.299200000001"/>
    <n v="37053.840000000004"/>
    <n v="3631.4591999999975"/>
    <n v="8.9257281411365352E-2"/>
  </r>
  <r>
    <x v="77"/>
    <d v="2023-08-03T00:00:00"/>
    <s v="Aug"/>
    <n v="2023"/>
    <s v="Alice"/>
    <s v="West"/>
    <n v="3080.36"/>
    <n v="16"/>
    <x v="0"/>
    <n v="4457.68"/>
    <n v="4743.03"/>
    <s v="Returning"/>
    <x v="6"/>
    <s v="Cash"/>
    <s v="Online"/>
    <n v="61469.668799999999"/>
    <n v="71322.880000000005"/>
    <n v="-9853.2112000000052"/>
    <n v="-0.16029387163380984"/>
  </r>
  <r>
    <x v="53"/>
    <d v="2023-07-25T00:00:00"/>
    <s v="Jul"/>
    <n v="2023"/>
    <s v="Charlie"/>
    <s v="East"/>
    <n v="2936.54"/>
    <n v="19"/>
    <x v="0"/>
    <n v="3484.62"/>
    <n v="3781.55"/>
    <s v="Returning"/>
    <x v="16"/>
    <s v="Credit Card"/>
    <s v="Retail"/>
    <n v="56761.065499999997"/>
    <n v="66207.78"/>
    <n v="-9446.7145000000019"/>
    <n v="-0.16642947796672355"/>
  </r>
  <r>
    <x v="85"/>
    <d v="2023-12-19T00:00:00"/>
    <s v="Dec"/>
    <n v="2023"/>
    <s v="Alice"/>
    <s v="West"/>
    <n v="106.47"/>
    <n v="35"/>
    <x v="1"/>
    <n v="4900.03"/>
    <n v="5118.83"/>
    <s v="Returning"/>
    <x v="22"/>
    <s v="Credit Card"/>
    <s v="Retail"/>
    <n v="166617.91649999999"/>
    <n v="171501.05"/>
    <n v="-4883.1334999999963"/>
    <n v="-2.9307373436037395E-2"/>
  </r>
  <r>
    <x v="65"/>
    <d v="2023-08-02T00:00:00"/>
    <s v="Aug"/>
    <n v="2023"/>
    <s v="Eve"/>
    <s v="South"/>
    <n v="2855.85"/>
    <n v="46"/>
    <x v="0"/>
    <n v="4609.66"/>
    <n v="4879.1499999999996"/>
    <s v="Returning"/>
    <x v="13"/>
    <s v="Cash"/>
    <s v="Retail"/>
    <n v="157108.62999999998"/>
    <n v="212044.36"/>
    <n v="-54935.73000000001"/>
    <n v="-0.34966716977927959"/>
  </r>
  <r>
    <x v="92"/>
    <d v="2023-06-28T00:00:00"/>
    <s v="Jun"/>
    <n v="2023"/>
    <s v="Bob"/>
    <s v="North"/>
    <n v="2338.64"/>
    <n v="13"/>
    <x v="2"/>
    <n v="1969.78"/>
    <n v="2437.6999999999998"/>
    <s v="New"/>
    <x v="6"/>
    <s v="Credit Card"/>
    <s v="Retail"/>
    <n v="25668.981"/>
    <n v="25607.14"/>
    <n v="61.841000000000349"/>
    <n v="2.4091723781322037E-3"/>
  </r>
  <r>
    <x v="22"/>
    <d v="2023-04-23T00:00:00"/>
    <s v="Apr"/>
    <n v="2023"/>
    <s v="Charlie"/>
    <s v="East"/>
    <n v="7171.83"/>
    <n v="44"/>
    <x v="2"/>
    <n v="1195.22"/>
    <n v="1320.06"/>
    <s v="Returning"/>
    <x v="17"/>
    <s v="Bank Transfer"/>
    <s v="Retail"/>
    <n v="44723.632799999999"/>
    <n v="52589.68"/>
    <n v="-7866.0472000000009"/>
    <n v="-0.1758812222427513"/>
  </r>
  <r>
    <x v="77"/>
    <d v="2023-04-23T00:00:00"/>
    <s v="Apr"/>
    <n v="2023"/>
    <s v="David"/>
    <s v="South"/>
    <n v="9961.9599999999991"/>
    <n v="6"/>
    <x v="0"/>
    <n v="4502.09"/>
    <n v="4879.72"/>
    <s v="New"/>
    <x v="9"/>
    <s v="Credit Card"/>
    <s v="Online"/>
    <n v="25472.1384"/>
    <n v="27012.54"/>
    <n v="-1540.4016000000011"/>
    <n v="-6.0473980464867488E-2"/>
  </r>
  <r>
    <x v="69"/>
    <d v="2023-09-11T00:00:00"/>
    <s v="Sep"/>
    <n v="2023"/>
    <s v="David"/>
    <s v="East"/>
    <n v="9514.19"/>
    <n v="22"/>
    <x v="3"/>
    <n v="4218.43"/>
    <n v="4331.42"/>
    <s v="New"/>
    <x v="4"/>
    <s v="Bank Transfer"/>
    <s v="Online"/>
    <n v="70515.517600000006"/>
    <n v="92805.46"/>
    <n v="-22289.9424"/>
    <n v="-0.31609981970833606"/>
  </r>
  <r>
    <x v="8"/>
    <d v="2023-08-13T00:00:00"/>
    <s v="Aug"/>
    <n v="2023"/>
    <s v="Alice"/>
    <s v="West"/>
    <n v="2049.56"/>
    <n v="5"/>
    <x v="1"/>
    <n v="3991.69"/>
    <n v="4454.97"/>
    <s v="New"/>
    <x v="24"/>
    <s v="Credit Card"/>
    <s v="Retail"/>
    <n v="19156.371000000003"/>
    <n v="19958.45"/>
    <n v="-802.0789999999979"/>
    <n v="-4.1870091156618224E-2"/>
  </r>
  <r>
    <x v="9"/>
    <d v="2023-06-07T00:00:00"/>
    <s v="Jun"/>
    <n v="2023"/>
    <s v="Charlie"/>
    <s v="East"/>
    <n v="4346.55"/>
    <n v="31"/>
    <x v="3"/>
    <n v="1974.4"/>
    <n v="2259.5"/>
    <s v="New"/>
    <x v="1"/>
    <s v="Cash"/>
    <s v="Retail"/>
    <n v="51132.485000000001"/>
    <n v="61206.400000000001"/>
    <n v="-10073.915000000001"/>
    <n v="-0.19701594788518495"/>
  </r>
  <r>
    <x v="23"/>
    <d v="2023-03-30T00:00:00"/>
    <s v="Mar"/>
    <n v="2023"/>
    <s v="Alice"/>
    <s v="East"/>
    <n v="6828.24"/>
    <n v="12"/>
    <x v="2"/>
    <n v="319.83"/>
    <n v="802.43"/>
    <s v="New"/>
    <x v="10"/>
    <s v="Credit Card"/>
    <s v="Retail"/>
    <n v="9243.9935999999998"/>
    <n v="3837.96"/>
    <n v="5406.0335999999998"/>
    <n v="0.58481580947870837"/>
  </r>
  <r>
    <x v="25"/>
    <d v="2023-08-17T00:00:00"/>
    <s v="Aug"/>
    <n v="2023"/>
    <s v="Bob"/>
    <s v="West"/>
    <n v="8912.4"/>
    <n v="33"/>
    <x v="1"/>
    <n v="450.72"/>
    <n v="918.17"/>
    <s v="Returning"/>
    <x v="27"/>
    <s v="Cash"/>
    <s v="Online"/>
    <n v="26966.652899999997"/>
    <n v="14873.76"/>
    <n v="12092.892899999997"/>
    <n v="0.44843877899285001"/>
  </r>
  <r>
    <x v="36"/>
    <d v="2023-11-17T00:00:00"/>
    <s v="Nov"/>
    <n v="2023"/>
    <s v="Charlie"/>
    <s v="North"/>
    <n v="4790.72"/>
    <n v="28"/>
    <x v="1"/>
    <n v="2094.88"/>
    <n v="2168.91"/>
    <s v="Returning"/>
    <x v="23"/>
    <s v="Cash"/>
    <s v="Retail"/>
    <n v="55871.121599999999"/>
    <n v="58656.639999999999"/>
    <n v="-2785.5184000000008"/>
    <n v="-4.9856138918106148E-2"/>
  </r>
  <r>
    <x v="60"/>
    <d v="2023-07-11T00:00:00"/>
    <s v="Jul"/>
    <n v="2023"/>
    <s v="Charlie"/>
    <s v="West"/>
    <n v="5910.67"/>
    <n v="40"/>
    <x v="2"/>
    <n v="2983.85"/>
    <n v="3239.74"/>
    <s v="New"/>
    <x v="1"/>
    <s v="Credit Card"/>
    <s v="Online"/>
    <n v="94600.407999999996"/>
    <n v="119354"/>
    <n v="-24753.592000000004"/>
    <n v="-0.26166474884548074"/>
  </r>
  <r>
    <x v="43"/>
    <d v="2023-05-29T00:00:00"/>
    <s v="May"/>
    <n v="2023"/>
    <s v="Alice"/>
    <s v="North"/>
    <n v="4494.8"/>
    <n v="30"/>
    <x v="2"/>
    <n v="300.01"/>
    <n v="477.68"/>
    <s v="New"/>
    <x v="27"/>
    <s v="Bank Transfer"/>
    <s v="Retail"/>
    <n v="12754.056"/>
    <n v="9000.2999999999993"/>
    <n v="3753.7560000000012"/>
    <n v="0.29431860735126153"/>
  </r>
  <r>
    <x v="25"/>
    <d v="2023-01-17T00:00:00"/>
    <s v="Jan"/>
    <n v="2023"/>
    <s v="David"/>
    <s v="West"/>
    <n v="8401.07"/>
    <n v="12"/>
    <x v="0"/>
    <n v="2278.67"/>
    <n v="2476.8000000000002"/>
    <s v="New"/>
    <x v="25"/>
    <s v="Cash"/>
    <s v="Retail"/>
    <n v="27046.656000000003"/>
    <n v="27344.04"/>
    <n v="-297.3839999999982"/>
    <n v="-1.099522247778055E-2"/>
  </r>
  <r>
    <x v="90"/>
    <d v="2023-09-28T00:00:00"/>
    <s v="Sep"/>
    <n v="2023"/>
    <s v="Alice"/>
    <s v="West"/>
    <n v="5972.27"/>
    <n v="44"/>
    <x v="0"/>
    <n v="3351.33"/>
    <n v="3465.35"/>
    <s v="Returning"/>
    <x v="0"/>
    <s v="Bank Transfer"/>
    <s v="Online"/>
    <n v="134178.35199999998"/>
    <n v="147458.51999999999"/>
    <n v="-13280.168000000005"/>
    <n v="-9.8973998428599025E-2"/>
  </r>
  <r>
    <x v="36"/>
    <d v="2023-12-10T00:00:00"/>
    <s v="Dec"/>
    <n v="2023"/>
    <s v="David"/>
    <s v="West"/>
    <n v="3979.41"/>
    <n v="11"/>
    <x v="2"/>
    <n v="1190.08"/>
    <n v="1292.9399999999901"/>
    <s v="Returning"/>
    <x v="9"/>
    <s v="Cash"/>
    <s v="Retail"/>
    <n v="12373.435799999905"/>
    <n v="13090.88"/>
    <n v="-717.4442000000945"/>
    <n v="-5.7982617891798496E-2"/>
  </r>
  <r>
    <x v="59"/>
    <d v="2023-06-10T00:00:00"/>
    <s v="Jun"/>
    <n v="2023"/>
    <s v="Bob"/>
    <s v="South"/>
    <n v="7853.66"/>
    <n v="21"/>
    <x v="0"/>
    <n v="4668.1400000000003"/>
    <n v="5040.22"/>
    <s v="New"/>
    <x v="28"/>
    <s v="Bank Transfer"/>
    <s v="Online"/>
    <n v="100552.38900000001"/>
    <n v="98030.94"/>
    <n v="2521.4490000000078"/>
    <n v="2.5075973083046366E-2"/>
  </r>
  <r>
    <x v="91"/>
    <d v="2023-06-05T00:00:00"/>
    <s v="Jun"/>
    <n v="2023"/>
    <s v="Charlie"/>
    <s v="East"/>
    <n v="3320.42"/>
    <n v="15"/>
    <x v="1"/>
    <n v="1719.47"/>
    <n v="1832.6"/>
    <s v="Returning"/>
    <x v="0"/>
    <s v="Credit Card"/>
    <s v="Online"/>
    <n v="24190.32"/>
    <n v="25792.05"/>
    <n v="-1601.7299999999996"/>
    <n v="-6.6213675552865753E-2"/>
  </r>
  <r>
    <x v="24"/>
    <d v="2023-10-08T00:00:00"/>
    <s v="Oct"/>
    <n v="2023"/>
    <s v="Eve"/>
    <s v="East"/>
    <n v="4095.65"/>
    <n v="11"/>
    <x v="3"/>
    <n v="2025.67"/>
    <n v="2081.5500000000002"/>
    <s v="New"/>
    <x v="1"/>
    <s v="Bank Transfer"/>
    <s v="Online"/>
    <n v="16714.846500000003"/>
    <n v="22282.370000000003"/>
    <n v="-5567.5234999999993"/>
    <n v="-0.33308852103427922"/>
  </r>
  <r>
    <x v="96"/>
    <d v="2023-04-25T00:00:00"/>
    <s v="Apr"/>
    <n v="2023"/>
    <s v="David"/>
    <s v="West"/>
    <n v="4038.58"/>
    <n v="44"/>
    <x v="0"/>
    <n v="3519.29"/>
    <n v="3822.98"/>
    <s v="Returning"/>
    <x v="1"/>
    <s v="Bank Transfer"/>
    <s v="Online"/>
    <n v="122794.1176"/>
    <n v="154848.76"/>
    <n v="-32054.642400000012"/>
    <n v="-0.26104379449525039"/>
  </r>
  <r>
    <x v="70"/>
    <d v="2023-01-26T00:00:00"/>
    <s v="Jan"/>
    <n v="2023"/>
    <s v="Alice"/>
    <s v="East"/>
    <n v="3187.45"/>
    <n v="11"/>
    <x v="1"/>
    <n v="2414.8200000000002"/>
    <n v="2519.0700000000002"/>
    <s v="Returning"/>
    <x v="30"/>
    <s v="Cash"/>
    <s v="Online"/>
    <n v="27709.77"/>
    <n v="26563.02"/>
    <n v="1146.75"/>
    <n v="4.1384320403958605E-2"/>
  </r>
  <r>
    <x v="36"/>
    <d v="2023-11-18T00:00:00"/>
    <s v="Nov"/>
    <n v="2023"/>
    <s v="Alice"/>
    <s v="East"/>
    <n v="291.33999999999997"/>
    <n v="12"/>
    <x v="0"/>
    <n v="1088.99"/>
    <n v="1545"/>
    <s v="Returning"/>
    <x v="10"/>
    <s v="Bank Transfer"/>
    <s v="Retail"/>
    <n v="17798.399999999998"/>
    <n v="13067.880000000001"/>
    <n v="4730.5199999999968"/>
    <n v="0.26578344120819836"/>
  </r>
  <r>
    <x v="62"/>
    <d v="2023-01-17T00:00:00"/>
    <s v="Jan"/>
    <n v="2023"/>
    <s v="Bob"/>
    <s v="South"/>
    <n v="2747.28"/>
    <n v="3"/>
    <x v="2"/>
    <n v="1190.4100000000001"/>
    <n v="1582.89"/>
    <s v="New"/>
    <x v="19"/>
    <s v="Credit Card"/>
    <s v="Retail"/>
    <n v="4653.6966000000002"/>
    <n v="3571.2300000000005"/>
    <n v="1082.4665999999997"/>
    <n v="0.23260360376737918"/>
  </r>
  <r>
    <x v="92"/>
    <d v="2023-05-21T00:00:00"/>
    <s v="May"/>
    <n v="2023"/>
    <s v="Alice"/>
    <s v="North"/>
    <n v="5108.9799999999996"/>
    <n v="37"/>
    <x v="2"/>
    <n v="4146.99"/>
    <n v="4172.3499999999904"/>
    <s v="Returning"/>
    <x v="11"/>
    <s v="Cash"/>
    <s v="Retail"/>
    <n v="145114.33299999963"/>
    <n v="153438.63"/>
    <n v="-8324.2970000003697"/>
    <n v="-5.736371334181297E-2"/>
  </r>
  <r>
    <x v="39"/>
    <d v="2023-08-14T00:00:00"/>
    <s v="Aug"/>
    <n v="2023"/>
    <s v="David"/>
    <s v="West"/>
    <n v="6885.89"/>
    <n v="6"/>
    <x v="3"/>
    <n v="235.12"/>
    <n v="677.5"/>
    <s v="Returning"/>
    <x v="5"/>
    <s v="Credit Card"/>
    <s v="Online"/>
    <n v="3414.6"/>
    <n v="1410.72"/>
    <n v="2003.8799999999999"/>
    <n v="0.58685643999297132"/>
  </r>
  <r>
    <x v="54"/>
    <d v="2023-02-05T00:00:00"/>
    <s v="Feb"/>
    <n v="2023"/>
    <s v="David"/>
    <s v="East"/>
    <n v="236.08"/>
    <n v="49"/>
    <x v="0"/>
    <n v="2590.29"/>
    <n v="2925.86"/>
    <s v="Returning"/>
    <x v="4"/>
    <s v="Cash"/>
    <s v="Retail"/>
    <n v="106091.6836"/>
    <n v="126924.20999999999"/>
    <n v="-20832.526399999988"/>
    <n v="-0.19636342541744703"/>
  </r>
  <r>
    <x v="38"/>
    <d v="2023-06-27T00:00:00"/>
    <s v="Jun"/>
    <n v="2023"/>
    <s v="Alice"/>
    <s v="West"/>
    <n v="7825.72"/>
    <n v="2"/>
    <x v="2"/>
    <n v="2953.23"/>
    <n v="2977.52"/>
    <s v="Returning"/>
    <x v="27"/>
    <s v="Credit Card"/>
    <s v="Retail"/>
    <n v="5299.9856"/>
    <n v="5906.46"/>
    <n v="-606.47440000000006"/>
    <n v="-0.11442944297810924"/>
  </r>
  <r>
    <x v="55"/>
    <d v="2023-03-19T00:00:00"/>
    <s v="Mar"/>
    <n v="2023"/>
    <s v="Eve"/>
    <s v="West"/>
    <n v="9335.9599999999991"/>
    <n v="19"/>
    <x v="3"/>
    <n v="1783.48"/>
    <n v="1931.56"/>
    <s v="Returning"/>
    <x v="1"/>
    <s v="Bank Transfer"/>
    <s v="Retail"/>
    <n v="26790.7372"/>
    <n v="33886.120000000003"/>
    <n v="-7095.382800000003"/>
    <n v="-0.26484462697054872"/>
  </r>
  <r>
    <x v="96"/>
    <d v="2023-08-24T00:00:00"/>
    <s v="Aug"/>
    <n v="2023"/>
    <s v="Charlie"/>
    <s v="West"/>
    <n v="2301.38"/>
    <n v="42"/>
    <x v="1"/>
    <n v="967.77"/>
    <n v="1414.88"/>
    <s v="New"/>
    <x v="26"/>
    <s v="Bank Transfer"/>
    <s v="Online"/>
    <n v="49322.716800000002"/>
    <n v="40646.339999999997"/>
    <n v="8676.3768000000055"/>
    <n v="0.17591035861187609"/>
  </r>
  <r>
    <x v="76"/>
    <d v="2023-10-01T00:00:00"/>
    <s v="Oct"/>
    <n v="2023"/>
    <s v="Eve"/>
    <s v="East"/>
    <n v="3917.42"/>
    <n v="15"/>
    <x v="2"/>
    <n v="1534.7"/>
    <n v="1972.62"/>
    <s v="Returning"/>
    <x v="11"/>
    <s v="Credit Card"/>
    <s v="Retail"/>
    <n v="27813.941999999999"/>
    <n v="23020.5"/>
    <n v="4793.4419999999991"/>
    <n v="0.172339541083389"/>
  </r>
  <r>
    <x v="99"/>
    <d v="2023-03-23T00:00:00"/>
    <s v="Mar"/>
    <n v="2023"/>
    <s v="Eve"/>
    <s v="East"/>
    <n v="433.4"/>
    <n v="32"/>
    <x v="1"/>
    <n v="3351.33"/>
    <n v="3711.47"/>
    <s v="New"/>
    <x v="5"/>
    <s v="Cash"/>
    <s v="Retail"/>
    <n v="99764.313599999994"/>
    <n v="107242.56"/>
    <n v="-7478.2464000000036"/>
    <n v="-7.4959132480815302E-2"/>
  </r>
  <r>
    <x v="31"/>
    <d v="2023-08-14T00:00:00"/>
    <s v="Aug"/>
    <n v="2023"/>
    <s v="Bob"/>
    <s v="West"/>
    <n v="2198.7399999999998"/>
    <n v="43"/>
    <x v="3"/>
    <n v="1100.81"/>
    <n v="1137.44"/>
    <s v="Returning"/>
    <x v="23"/>
    <s v="Bank Transfer"/>
    <s v="Online"/>
    <n v="44997.126400000008"/>
    <n v="47334.829999999994"/>
    <n v="-2337.7035999999862"/>
    <n v="-5.1952286446451515E-2"/>
  </r>
  <r>
    <x v="71"/>
    <d v="2023-04-13T00:00:00"/>
    <s v="Apr"/>
    <n v="2023"/>
    <s v="Charlie"/>
    <s v="South"/>
    <n v="5104.54"/>
    <n v="24"/>
    <x v="0"/>
    <n v="4739.13"/>
    <n v="4868.95"/>
    <s v="New"/>
    <x v="24"/>
    <s v="Credit Card"/>
    <s v="Retail"/>
    <n v="100495.12799999998"/>
    <n v="113739.12"/>
    <n v="-13243.992000000013"/>
    <n v="-0.13178740366398672"/>
  </r>
  <r>
    <x v="17"/>
    <d v="2023-03-02T00:00:00"/>
    <s v="Mar"/>
    <n v="2023"/>
    <s v="Eve"/>
    <s v="West"/>
    <n v="9333.83"/>
    <n v="39"/>
    <x v="3"/>
    <n v="3542.8"/>
    <n v="3603.02"/>
    <s v="Returning"/>
    <x v="4"/>
    <s v="Cash"/>
    <s v="Online"/>
    <n v="103983.1572"/>
    <n v="138169.20000000001"/>
    <n v="-34186.04280000001"/>
    <n v="-0.32876519352309114"/>
  </r>
  <r>
    <x v="4"/>
    <d v="2023-02-24T00:00:00"/>
    <s v="Feb"/>
    <n v="2023"/>
    <s v="Bob"/>
    <s v="West"/>
    <n v="6171.59"/>
    <n v="7"/>
    <x v="0"/>
    <n v="4122.38"/>
    <n v="4358.78"/>
    <s v="Returning"/>
    <x v="4"/>
    <s v="Bank Transfer"/>
    <s v="Retail"/>
    <n v="22578.4804"/>
    <n v="28856.66"/>
    <n v="-6278.1795999999995"/>
    <n v="-0.27806032508724543"/>
  </r>
  <r>
    <x v="14"/>
    <d v="2024-01-01T00:00:00"/>
    <s v="Jan"/>
    <n v="2024"/>
    <s v="David"/>
    <s v="East"/>
    <n v="8377.57"/>
    <n v="42"/>
    <x v="3"/>
    <n v="63.41"/>
    <n v="314.93"/>
    <s v="Returning"/>
    <x v="15"/>
    <s v="Cash"/>
    <s v="Retail"/>
    <n v="12830.2482"/>
    <n v="2663.22"/>
    <n v="10167.028200000001"/>
    <n v="0.79242646295805885"/>
  </r>
  <r>
    <x v="99"/>
    <d v="2023-12-08T00:00:00"/>
    <s v="Dec"/>
    <n v="2023"/>
    <s v="David"/>
    <s v="North"/>
    <n v="7567.06"/>
    <n v="22"/>
    <x v="3"/>
    <n v="4236.05"/>
    <n v="4382.32"/>
    <s v="New"/>
    <x v="7"/>
    <s v="Bank Transfer"/>
    <s v="Online"/>
    <n v="77128.831999999995"/>
    <n v="93193.1"/>
    <n v="-16064.268000000011"/>
    <n v="-0.20827837766297319"/>
  </r>
  <r>
    <x v="20"/>
    <d v="2023-10-21T00:00:00"/>
    <s v="Oct"/>
    <n v="2023"/>
    <s v="Alice"/>
    <s v="West"/>
    <n v="1365.88"/>
    <n v="45"/>
    <x v="0"/>
    <n v="2558.09"/>
    <n v="2958.55"/>
    <s v="New"/>
    <x v="23"/>
    <s v="Cash"/>
    <s v="Online"/>
    <n v="122483.97"/>
    <n v="115114.05"/>
    <n v="7369.9199999999983"/>
    <n v="6.017048598277798E-2"/>
  </r>
  <r>
    <x v="83"/>
    <d v="2023-12-02T00:00:00"/>
    <s v="Dec"/>
    <n v="2023"/>
    <s v="David"/>
    <s v="East"/>
    <n v="1960.41"/>
    <n v="24"/>
    <x v="2"/>
    <n v="2258.54"/>
    <n v="2439.4899999999998"/>
    <s v="Returning"/>
    <x v="7"/>
    <s v="Credit Card"/>
    <s v="Retail"/>
    <n v="46838.207999999999"/>
    <n v="54204.959999999999"/>
    <n v="-7366.7520000000004"/>
    <n v="-0.15728082509049024"/>
  </r>
  <r>
    <x v="59"/>
    <d v="2023-06-23T00:00:00"/>
    <s v="Jun"/>
    <n v="2023"/>
    <s v="David"/>
    <s v="West"/>
    <n v="4291.0200000000004"/>
    <n v="27"/>
    <x v="2"/>
    <n v="1456.09"/>
    <n v="1510.4299999999901"/>
    <s v="Returning"/>
    <x v="26"/>
    <s v="Cash"/>
    <s v="Retail"/>
    <n v="33848.736299999779"/>
    <n v="39314.43"/>
    <n v="-5465.6937000002217"/>
    <n v="-0.16147408433679863"/>
  </r>
  <r>
    <x v="94"/>
    <d v="2023-01-09T00:00:00"/>
    <s v="Jan"/>
    <n v="2023"/>
    <s v="Charlie"/>
    <s v="North"/>
    <n v="7750.81"/>
    <n v="41"/>
    <x v="1"/>
    <n v="4965.07"/>
    <n v="5243.13"/>
    <s v="New"/>
    <x v="3"/>
    <s v="Credit Card"/>
    <s v="Online"/>
    <n v="212818.64670000001"/>
    <n v="203567.87"/>
    <n v="9250.7767000000167"/>
    <n v="4.346788612484874E-2"/>
  </r>
  <r>
    <x v="69"/>
    <d v="2023-11-24T00:00:00"/>
    <s v="Nov"/>
    <n v="2023"/>
    <s v="Eve"/>
    <s v="East"/>
    <n v="5215.3100000000004"/>
    <n v="11"/>
    <x v="3"/>
    <n v="3706.78"/>
    <n v="3862.26"/>
    <s v="New"/>
    <x v="8"/>
    <s v="Credit Card"/>
    <s v="Retail"/>
    <n v="33138.190800000004"/>
    <n v="40774.58"/>
    <n v="-7636.3891999999978"/>
    <n v="-0.23044073969179985"/>
  </r>
  <r>
    <x v="71"/>
    <d v="2023-12-08T00:00:00"/>
    <s v="Dec"/>
    <n v="2023"/>
    <s v="Alice"/>
    <s v="South"/>
    <n v="3197.78"/>
    <n v="49"/>
    <x v="2"/>
    <n v="2907.22"/>
    <n v="3385.61"/>
    <s v="New"/>
    <x v="9"/>
    <s v="Cash"/>
    <s v="Online"/>
    <n v="144328.55430000002"/>
    <n v="142453.78"/>
    <n v="1874.7743000000191"/>
    <n v="1.298962848407066E-2"/>
  </r>
  <r>
    <x v="39"/>
    <d v="2023-04-29T00:00:00"/>
    <s v="Apr"/>
    <n v="2023"/>
    <s v="Alice"/>
    <s v="North"/>
    <n v="7353.72"/>
    <n v="34"/>
    <x v="3"/>
    <n v="4201.1099999999997"/>
    <n v="4436.5"/>
    <s v="New"/>
    <x v="28"/>
    <s v="Cash"/>
    <s v="Online"/>
    <n v="143298.94999999998"/>
    <n v="142837.74"/>
    <n v="461.20999999999185"/>
    <n v="3.2185162557017474E-3"/>
  </r>
  <r>
    <x v="96"/>
    <d v="2023-06-15T00:00:00"/>
    <s v="Jun"/>
    <n v="2023"/>
    <s v="Eve"/>
    <s v="North"/>
    <n v="9736.49"/>
    <n v="26"/>
    <x v="0"/>
    <n v="1749.34"/>
    <n v="1935.25"/>
    <s v="New"/>
    <x v="24"/>
    <s v="Credit Card"/>
    <s v="Online"/>
    <n v="43272.19"/>
    <n v="45482.84"/>
    <n v="-2210.6499999999942"/>
    <n v="-5.108708387534798E-2"/>
  </r>
  <r>
    <x v="15"/>
    <d v="2023-10-20T00:00:00"/>
    <s v="Oct"/>
    <n v="2023"/>
    <s v="David"/>
    <s v="North"/>
    <n v="6499.94"/>
    <n v="49"/>
    <x v="1"/>
    <n v="1247.0999999999999"/>
    <n v="1429.4399999999901"/>
    <s v="New"/>
    <x v="5"/>
    <s v="Cash"/>
    <s v="Online"/>
    <n v="58835.75039999959"/>
    <n v="61107.899999999994"/>
    <n v="-2272.1496000004045"/>
    <n v="-3.8618519939883696E-2"/>
  </r>
  <r>
    <x v="26"/>
    <d v="2023-11-14T00:00:00"/>
    <s v="Nov"/>
    <n v="2023"/>
    <s v="Charlie"/>
    <s v="West"/>
    <n v="3607.29"/>
    <n v="42"/>
    <x v="1"/>
    <n v="1218.18"/>
    <n v="1566.36"/>
    <s v="Returning"/>
    <x v="15"/>
    <s v="Credit Card"/>
    <s v="Retail"/>
    <n v="63813.506399999991"/>
    <n v="51163.560000000005"/>
    <n v="12649.946399999986"/>
    <n v="0.19823305619200371"/>
  </r>
  <r>
    <x v="85"/>
    <d v="2023-01-04T00:00:00"/>
    <s v="Jan"/>
    <n v="2023"/>
    <s v="Eve"/>
    <s v="East"/>
    <n v="7412.11"/>
    <n v="10"/>
    <x v="2"/>
    <n v="4764.96"/>
    <n v="5074.42"/>
    <s v="New"/>
    <x v="0"/>
    <s v="Cash"/>
    <s v="Online"/>
    <n v="44654.896000000001"/>
    <n v="47649.599999999999"/>
    <n v="-2994.7039999999979"/>
    <n v="-6.7063284617211921E-2"/>
  </r>
  <r>
    <x v="39"/>
    <d v="2023-09-18T00:00:00"/>
    <s v="Sep"/>
    <n v="2023"/>
    <s v="David"/>
    <s v="West"/>
    <n v="4040.25"/>
    <n v="19"/>
    <x v="2"/>
    <n v="3808.59"/>
    <n v="3844.51"/>
    <s v="New"/>
    <x v="16"/>
    <s v="Credit Card"/>
    <s v="Online"/>
    <n v="57706.095100000006"/>
    <n v="72363.210000000006"/>
    <n v="-14657.1149"/>
    <n v="-0.25399595787239465"/>
  </r>
  <r>
    <x v="28"/>
    <d v="2023-06-08T00:00:00"/>
    <s v="Jun"/>
    <n v="2023"/>
    <s v="Bob"/>
    <s v="East"/>
    <n v="3608.81"/>
    <n v="19"/>
    <x v="0"/>
    <n v="3457.28"/>
    <n v="3598.72"/>
    <s v="New"/>
    <x v="1"/>
    <s v="Bank Transfer"/>
    <s v="Online"/>
    <n v="49914.246399999996"/>
    <n v="65688.320000000007"/>
    <n v="-15774.073600000011"/>
    <n v="-0.31602347501333833"/>
  </r>
  <r>
    <x v="22"/>
    <d v="2023-04-19T00:00:00"/>
    <s v="Apr"/>
    <n v="2023"/>
    <s v="Bob"/>
    <s v="South"/>
    <n v="2758.48"/>
    <n v="5"/>
    <x v="0"/>
    <n v="3162.92"/>
    <n v="3409.93"/>
    <s v="New"/>
    <x v="30"/>
    <s v="Cash"/>
    <s v="Online"/>
    <n v="17049.649999999998"/>
    <n v="15814.6"/>
    <n v="1235.0499999999975"/>
    <n v="7.2438437152668678E-2"/>
  </r>
  <r>
    <x v="68"/>
    <d v="2023-02-01T00:00:00"/>
    <s v="Feb"/>
    <n v="2023"/>
    <s v="Alice"/>
    <s v="West"/>
    <n v="1099.68"/>
    <n v="27"/>
    <x v="2"/>
    <n v="3955.19"/>
    <n v="4393.68"/>
    <s v="Returning"/>
    <x v="10"/>
    <s v="Credit Card"/>
    <s v="Online"/>
    <n v="113884.18560000001"/>
    <n v="106790.13"/>
    <n v="7094.055600000007"/>
    <n v="6.2291841159726448E-2"/>
  </r>
  <r>
    <x v="86"/>
    <d v="2023-03-30T00:00:00"/>
    <s v="Mar"/>
    <n v="2023"/>
    <s v="David"/>
    <s v="East"/>
    <n v="8088.96"/>
    <n v="14"/>
    <x v="0"/>
    <n v="1122.07"/>
    <n v="1608.76"/>
    <s v="New"/>
    <x v="8"/>
    <s v="Cash"/>
    <s v="Retail"/>
    <n v="17567.659200000002"/>
    <n v="15708.98"/>
    <n v="1858.6792000000023"/>
    <n v="0.10580118721793066"/>
  </r>
  <r>
    <x v="2"/>
    <d v="2023-08-02T00:00:00"/>
    <s v="Aug"/>
    <n v="2023"/>
    <s v="Bob"/>
    <s v="North"/>
    <n v="4815.72"/>
    <n v="30"/>
    <x v="2"/>
    <n v="3969.86"/>
    <n v="4281.79"/>
    <s v="Returning"/>
    <x v="23"/>
    <s v="Bank Transfer"/>
    <s v="Retail"/>
    <n v="118177.40400000001"/>
    <n v="119095.8"/>
    <n v="-918.39599999999336"/>
    <n v="-7.7713333422013003E-3"/>
  </r>
  <r>
    <x v="18"/>
    <d v="2023-12-01T00:00:00"/>
    <s v="Dec"/>
    <n v="2023"/>
    <s v="Charlie"/>
    <s v="West"/>
    <n v="4102.47"/>
    <n v="8"/>
    <x v="0"/>
    <n v="3513"/>
    <n v="3838.42"/>
    <s v="Returning"/>
    <x v="9"/>
    <s v="Bank Transfer"/>
    <s v="Online"/>
    <n v="26715.403200000001"/>
    <n v="28104"/>
    <n v="-1388.5967999999993"/>
    <n v="-5.1977385091459119E-2"/>
  </r>
  <r>
    <x v="50"/>
    <d v="2023-07-17T00:00:00"/>
    <s v="Jul"/>
    <n v="2023"/>
    <s v="David"/>
    <s v="North"/>
    <n v="5076.05"/>
    <n v="14"/>
    <x v="2"/>
    <n v="1350.47"/>
    <n v="1514.61"/>
    <s v="New"/>
    <x v="7"/>
    <s v="Credit Card"/>
    <s v="Retail"/>
    <n v="16963.631999999998"/>
    <n v="18906.580000000002"/>
    <n v="-1942.948000000004"/>
    <n v="-0.1145360851968496"/>
  </r>
  <r>
    <x v="50"/>
    <d v="2023-09-26T00:00:00"/>
    <s v="Sep"/>
    <n v="2023"/>
    <s v="Eve"/>
    <s v="North"/>
    <n v="7350.77"/>
    <n v="11"/>
    <x v="2"/>
    <n v="210.33"/>
    <n v="552.29"/>
    <s v="Returning"/>
    <x v="14"/>
    <s v="Cash"/>
    <s v="Retail"/>
    <n v="4981.6558000000005"/>
    <n v="2313.63"/>
    <n v="2668.0258000000003"/>
    <n v="0.53557008093574032"/>
  </r>
  <r>
    <x v="6"/>
    <d v="2023-08-15T00:00:00"/>
    <s v="Aug"/>
    <n v="2023"/>
    <s v="David"/>
    <s v="West"/>
    <n v="289.38"/>
    <n v="29"/>
    <x v="0"/>
    <n v="1723.01"/>
    <n v="2197.42"/>
    <s v="New"/>
    <x v="22"/>
    <s v="Bank Transfer"/>
    <s v="Retail"/>
    <n v="59264.417399999998"/>
    <n v="49967.29"/>
    <n v="9297.1273999999976"/>
    <n v="0.15687536987413289"/>
  </r>
  <r>
    <x v="53"/>
    <d v="2023-07-07T00:00:00"/>
    <s v="Jul"/>
    <n v="2023"/>
    <s v="David"/>
    <s v="South"/>
    <n v="9519.2999999999993"/>
    <n v="15"/>
    <x v="1"/>
    <n v="957.95"/>
    <n v="1329.26"/>
    <s v="New"/>
    <x v="16"/>
    <s v="Cash"/>
    <s v="Online"/>
    <n v="15751.731000000002"/>
    <n v="14369.25"/>
    <n v="1382.4810000000016"/>
    <n v="8.776692542552951E-2"/>
  </r>
  <r>
    <x v="95"/>
    <d v="2023-10-05T00:00:00"/>
    <s v="Oct"/>
    <n v="2023"/>
    <s v="Alice"/>
    <s v="South"/>
    <n v="7859.01"/>
    <n v="27"/>
    <x v="3"/>
    <n v="2069.08"/>
    <n v="2246.2399999999998"/>
    <s v="New"/>
    <x v="11"/>
    <s v="Bank Transfer"/>
    <s v="Retail"/>
    <n v="57009.571199999991"/>
    <n v="55865.159999999996"/>
    <n v="1144.411199999995"/>
    <n v="2.007401872898134E-2"/>
  </r>
  <r>
    <x v="11"/>
    <d v="2023-10-22T00:00:00"/>
    <s v="Oct"/>
    <n v="2023"/>
    <s v="Eve"/>
    <s v="South"/>
    <n v="3297.97"/>
    <n v="40"/>
    <x v="1"/>
    <n v="3233.37"/>
    <n v="3723.21"/>
    <s v="New"/>
    <x v="8"/>
    <s v="Bank Transfer"/>
    <s v="Retail"/>
    <n v="116164.152"/>
    <n v="129334.79999999999"/>
    <n v="-13170.647999999986"/>
    <n v="-0.11337962506712042"/>
  </r>
  <r>
    <x v="39"/>
    <d v="2023-09-23T00:00:00"/>
    <s v="Sep"/>
    <n v="2023"/>
    <s v="Charlie"/>
    <s v="North"/>
    <n v="9787.4"/>
    <n v="40"/>
    <x v="0"/>
    <n v="1047.25"/>
    <n v="1075.8900000000001"/>
    <s v="New"/>
    <x v="18"/>
    <s v="Credit Card"/>
    <s v="Retail"/>
    <n v="30985.632000000001"/>
    <n v="41890"/>
    <n v="-10904.367999999999"/>
    <n v="-0.35191691426529553"/>
  </r>
  <r>
    <x v="83"/>
    <d v="2023-10-12T00:00:00"/>
    <s v="Oct"/>
    <n v="2023"/>
    <s v="David"/>
    <s v="South"/>
    <n v="628.15"/>
    <n v="23"/>
    <x v="2"/>
    <n v="557.52"/>
    <n v="822.39"/>
    <s v="Returning"/>
    <x v="21"/>
    <s v="Credit Card"/>
    <s v="Online"/>
    <n v="13429.628699999999"/>
    <n v="12822.96"/>
    <n v="606.66870000000017"/>
    <n v="4.5173899707294234E-2"/>
  </r>
  <r>
    <x v="63"/>
    <d v="2023-07-18T00:00:00"/>
    <s v="Jul"/>
    <n v="2023"/>
    <s v="Eve"/>
    <s v="South"/>
    <n v="6107.78"/>
    <n v="43"/>
    <x v="0"/>
    <n v="4834.47"/>
    <n v="4973.38"/>
    <s v="Returning"/>
    <x v="15"/>
    <s v="Bank Transfer"/>
    <s v="Online"/>
    <n v="207439.67979999998"/>
    <n v="207882.21000000002"/>
    <n v="-442.53020000003744"/>
    <n v="-2.13329581122906E-3"/>
  </r>
  <r>
    <x v="34"/>
    <d v="2023-04-18T00:00:00"/>
    <s v="Apr"/>
    <n v="2023"/>
    <s v="Eve"/>
    <s v="North"/>
    <n v="3774.02"/>
    <n v="47"/>
    <x v="2"/>
    <n v="146.27000000000001"/>
    <n v="498.46"/>
    <s v="New"/>
    <x v="11"/>
    <s v="Cash"/>
    <s v="Retail"/>
    <n v="22021.962799999998"/>
    <n v="6874.6900000000005"/>
    <n v="15147.272799999997"/>
    <n v="0.68782573731347862"/>
  </r>
  <r>
    <x v="13"/>
    <d v="2023-02-13T00:00:00"/>
    <s v="Feb"/>
    <n v="2023"/>
    <s v="Eve"/>
    <s v="North"/>
    <n v="6697.98"/>
    <n v="17"/>
    <x v="1"/>
    <n v="604.08000000000004"/>
    <n v="624.71"/>
    <s v="New"/>
    <x v="24"/>
    <s v="Bank Transfer"/>
    <s v="Retail"/>
    <n v="9133.2601999999988"/>
    <n v="10269.36"/>
    <n v="-1136.0998000000018"/>
    <n v="-0.12439148509094287"/>
  </r>
  <r>
    <x v="96"/>
    <d v="2023-04-26T00:00:00"/>
    <s v="Apr"/>
    <n v="2023"/>
    <s v="David"/>
    <s v="South"/>
    <n v="1457.77"/>
    <n v="37"/>
    <x v="2"/>
    <n v="4399.8"/>
    <n v="4801.0600000000004"/>
    <s v="New"/>
    <x v="9"/>
    <s v="Bank Transfer"/>
    <s v="Retail"/>
    <n v="154546.1214"/>
    <n v="162792.6"/>
    <n v="-8246.4786000000022"/>
    <n v="-5.335933716936362E-2"/>
  </r>
  <r>
    <x v="91"/>
    <d v="2023-07-28T00:00:00"/>
    <s v="Jul"/>
    <n v="2023"/>
    <s v="Alice"/>
    <s v="East"/>
    <n v="8540.2199999999993"/>
    <n v="48"/>
    <x v="3"/>
    <n v="3380.52"/>
    <n v="3778.94"/>
    <s v="Returning"/>
    <x v="13"/>
    <s v="Bank Transfer"/>
    <s v="Online"/>
    <n v="126972.38399999999"/>
    <n v="162264.95999999999"/>
    <n v="-35292.576000000001"/>
    <n v="-0.27795474014254945"/>
  </r>
  <r>
    <x v="55"/>
    <d v="2023-09-08T00:00:00"/>
    <s v="Sep"/>
    <n v="2023"/>
    <s v="Eve"/>
    <s v="North"/>
    <n v="9733.4699999999993"/>
    <n v="26"/>
    <x v="1"/>
    <n v="4472.3500000000004"/>
    <n v="4770.42"/>
    <s v="New"/>
    <x v="3"/>
    <s v="Credit Card"/>
    <s v="Retail"/>
    <n v="122790.61079999999"/>
    <n v="116281.1"/>
    <n v="6509.5107999999891"/>
    <n v="5.3013098946161359E-2"/>
  </r>
  <r>
    <x v="4"/>
    <d v="2023-03-04T00:00:00"/>
    <s v="Mar"/>
    <n v="2023"/>
    <s v="Bob"/>
    <s v="North"/>
    <n v="3992.63"/>
    <n v="49"/>
    <x v="3"/>
    <n v="615.47"/>
    <n v="715.84"/>
    <s v="Returning"/>
    <x v="16"/>
    <s v="Credit Card"/>
    <s v="Retail"/>
    <n v="27710.166400000006"/>
    <n v="30158.030000000002"/>
    <n v="-2447.8635999999969"/>
    <n v="-8.8338105396580963E-2"/>
  </r>
  <r>
    <x v="28"/>
    <d v="2023-09-16T00:00:00"/>
    <s v="Sep"/>
    <n v="2023"/>
    <s v="David"/>
    <s v="South"/>
    <n v="1916.08"/>
    <n v="19"/>
    <x v="2"/>
    <n v="1427.42"/>
    <n v="1763.69"/>
    <s v="New"/>
    <x v="15"/>
    <s v="Cash"/>
    <s v="Retail"/>
    <n v="32504.806700000001"/>
    <n v="27120.980000000003"/>
    <n v="5383.8266999999978"/>
    <n v="0.16563170947883218"/>
  </r>
  <r>
    <x v="3"/>
    <d v="2023-03-06T00:00:00"/>
    <s v="Mar"/>
    <n v="2023"/>
    <s v="Alice"/>
    <s v="South"/>
    <n v="9602.64"/>
    <n v="35"/>
    <x v="2"/>
    <n v="1258.53"/>
    <n v="1624.89"/>
    <s v="New"/>
    <x v="23"/>
    <s v="Credit Card"/>
    <s v="Online"/>
    <n v="52321.458000000006"/>
    <n v="44048.549999999996"/>
    <n v="8272.9080000000104"/>
    <n v="0.15811692403525929"/>
  </r>
  <r>
    <x v="78"/>
    <d v="2023-07-15T00:00:00"/>
    <s v="Jul"/>
    <n v="2023"/>
    <s v="Charlie"/>
    <s v="East"/>
    <n v="1700.55"/>
    <n v="48"/>
    <x v="3"/>
    <n v="3002.35"/>
    <n v="3080.61"/>
    <s v="Returning"/>
    <x v="14"/>
    <s v="Bank Transfer"/>
    <s v="Retail"/>
    <n v="121252.80960000001"/>
    <n v="144112.79999999999"/>
    <n v="-22859.990399999981"/>
    <n v="-0.18853163465170525"/>
  </r>
  <r>
    <x v="66"/>
    <d v="2023-09-01T00:00:00"/>
    <s v="Sep"/>
    <n v="2023"/>
    <s v="David"/>
    <s v="West"/>
    <n v="2550.84"/>
    <n v="16"/>
    <x v="1"/>
    <n v="97.24"/>
    <n v="487.03"/>
    <s v="New"/>
    <x v="8"/>
    <s v="Bank Transfer"/>
    <s v="Retail"/>
    <n v="6078.1343999999999"/>
    <n v="1555.84"/>
    <n v="4522.2943999999998"/>
    <n v="0.74402671977770019"/>
  </r>
  <r>
    <x v="59"/>
    <d v="2023-02-24T00:00:00"/>
    <s v="Feb"/>
    <n v="2023"/>
    <s v="Alice"/>
    <s v="North"/>
    <n v="5664.52"/>
    <n v="43"/>
    <x v="3"/>
    <n v="2124.7199999999998"/>
    <n v="2188.66"/>
    <s v="Returning"/>
    <x v="15"/>
    <s v="Credit Card"/>
    <s v="Retail"/>
    <n v="91289.008599999986"/>
    <n v="91362.959999999992"/>
    <n v="-73.951400000005378"/>
    <n v="-8.1007999905045956E-4"/>
  </r>
  <r>
    <x v="24"/>
    <d v="2023-08-25T00:00:00"/>
    <s v="Aug"/>
    <n v="2023"/>
    <s v="Bob"/>
    <s v="North"/>
    <n v="8841.64"/>
    <n v="23"/>
    <x v="2"/>
    <n v="4673.1899999999996"/>
    <n v="4761.1799999999903"/>
    <s v="Returning"/>
    <x v="26"/>
    <s v="Credit Card"/>
    <s v="Retail"/>
    <n v="90890.926199999813"/>
    <n v="107483.37"/>
    <n v="-16592.443800000183"/>
    <n v="-0.18255335811508341"/>
  </r>
  <r>
    <x v="74"/>
    <d v="2023-04-15T00:00:00"/>
    <s v="Apr"/>
    <n v="2023"/>
    <s v="Eve"/>
    <s v="North"/>
    <n v="7255.1"/>
    <n v="42"/>
    <x v="0"/>
    <n v="1375.57"/>
    <n v="1729.71"/>
    <s v="New"/>
    <x v="10"/>
    <s v="Cash"/>
    <s v="Online"/>
    <n v="69741.907200000001"/>
    <n v="57773.939999999995"/>
    <n v="11967.967200000006"/>
    <n v="0.17160366959393972"/>
  </r>
  <r>
    <x v="37"/>
    <d v="2023-01-19T00:00:00"/>
    <s v="Jan"/>
    <n v="2023"/>
    <s v="Bob"/>
    <s v="West"/>
    <n v="5187.16"/>
    <n v="7"/>
    <x v="1"/>
    <n v="4310.95"/>
    <n v="4723.2"/>
    <s v="Returning"/>
    <x v="28"/>
    <s v="Credit Card"/>
    <s v="Retail"/>
    <n v="31409.279999999999"/>
    <n v="30176.649999999998"/>
    <n v="1232.630000000001"/>
    <n v="3.9244134217658003E-2"/>
  </r>
  <r>
    <x v="7"/>
    <d v="2023-11-14T00:00:00"/>
    <s v="Nov"/>
    <n v="2023"/>
    <s v="Eve"/>
    <s v="East"/>
    <n v="6528.29"/>
    <n v="28"/>
    <x v="1"/>
    <n v="3936.69"/>
    <n v="4362.51"/>
    <s v="Returning"/>
    <x v="22"/>
    <s v="Credit Card"/>
    <s v="Retail"/>
    <n v="113599.76039999998"/>
    <n v="110227.32"/>
    <n v="3372.4403999999777"/>
    <n v="2.9687037966674955E-2"/>
  </r>
  <r>
    <x v="95"/>
    <d v="2023-06-22T00:00:00"/>
    <s v="Jun"/>
    <n v="2023"/>
    <s v="Bob"/>
    <s v="South"/>
    <n v="5917.1"/>
    <n v="25"/>
    <x v="2"/>
    <n v="3997.1"/>
    <n v="4212.6499999999996"/>
    <s v="New"/>
    <x v="8"/>
    <s v="Cash"/>
    <s v="Online"/>
    <n v="82146.674999999988"/>
    <n v="99927.5"/>
    <n v="-17780.825000000012"/>
    <n v="-0.21645215707148238"/>
  </r>
  <r>
    <x v="71"/>
    <d v="2023-09-18T00:00:00"/>
    <s v="Sep"/>
    <n v="2023"/>
    <s v="Charlie"/>
    <s v="South"/>
    <n v="7688.5"/>
    <n v="32"/>
    <x v="3"/>
    <n v="921.32"/>
    <n v="1236.0999999999999"/>
    <s v="New"/>
    <x v="0"/>
    <s v="Credit Card"/>
    <s v="Online"/>
    <n v="34808.576000000001"/>
    <n v="29482.240000000002"/>
    <n v="5326.3359999999993"/>
    <n v="0.1530179229394503"/>
  </r>
  <r>
    <x v="41"/>
    <d v="2023-05-02T00:00:00"/>
    <s v="May"/>
    <n v="2023"/>
    <s v="Alice"/>
    <s v="North"/>
    <n v="6833.11"/>
    <n v="34"/>
    <x v="0"/>
    <n v="3764.14"/>
    <n v="4100.3999999999996"/>
    <s v="Returning"/>
    <x v="28"/>
    <s v="Bank Transfer"/>
    <s v="Retail"/>
    <n v="132442.91999999998"/>
    <n v="127980.76"/>
    <n v="4462.1599999999889"/>
    <n v="3.3691193157021827E-2"/>
  </r>
  <r>
    <x v="31"/>
    <d v="2023-11-17T00:00:00"/>
    <s v="Nov"/>
    <n v="2023"/>
    <s v="Bob"/>
    <s v="East"/>
    <n v="7883.44"/>
    <n v="13"/>
    <x v="3"/>
    <n v="366.2"/>
    <n v="732.69"/>
    <s v="New"/>
    <x v="10"/>
    <s v="Cash"/>
    <s v="Retail"/>
    <n v="9143.9712"/>
    <n v="4760.5999999999995"/>
    <n v="4383.3712000000005"/>
    <n v="0.47937281342268451"/>
  </r>
  <r>
    <x v="50"/>
    <d v="2023-06-03T00:00:00"/>
    <s v="Jun"/>
    <n v="2023"/>
    <s v="Eve"/>
    <s v="North"/>
    <n v="2132.8000000000002"/>
    <n v="41"/>
    <x v="0"/>
    <n v="2055.4899999999998"/>
    <n v="2441.46"/>
    <s v="New"/>
    <x v="12"/>
    <s v="Credit Card"/>
    <s v="Online"/>
    <n v="76075.893599999996"/>
    <n v="84275.09"/>
    <n v="-8199.1964000000007"/>
    <n v="-0.10777653750753972"/>
  </r>
  <r>
    <x v="66"/>
    <d v="2023-07-17T00:00:00"/>
    <s v="Jul"/>
    <n v="2023"/>
    <s v="David"/>
    <s v="South"/>
    <n v="7320.51"/>
    <n v="14"/>
    <x v="1"/>
    <n v="1614.19"/>
    <n v="1882.79"/>
    <s v="New"/>
    <x v="20"/>
    <s v="Credit Card"/>
    <s v="Retail"/>
    <n v="19769.294999999998"/>
    <n v="22598.66"/>
    <n v="-2829.3650000000016"/>
    <n v="-0.14311916535212824"/>
  </r>
  <r>
    <x v="74"/>
    <d v="2023-01-16T00:00:00"/>
    <s v="Jan"/>
    <n v="2023"/>
    <s v="Eve"/>
    <s v="East"/>
    <n v="6769.09"/>
    <n v="20"/>
    <x v="1"/>
    <n v="3356.62"/>
    <n v="3759.01"/>
    <s v="Returning"/>
    <x v="28"/>
    <s v="Credit Card"/>
    <s v="Retail"/>
    <n v="71421.19"/>
    <n v="67132.399999999994"/>
    <n v="4288.7900000000081"/>
    <n v="6.004926549109596E-2"/>
  </r>
  <r>
    <x v="94"/>
    <d v="2023-12-10T00:00:00"/>
    <s v="Dec"/>
    <n v="2023"/>
    <s v="Bob"/>
    <s v="North"/>
    <n v="6351.05"/>
    <n v="32"/>
    <x v="2"/>
    <n v="2594.08"/>
    <n v="3074.59"/>
    <s v="New"/>
    <x v="24"/>
    <s v="Cash"/>
    <s v="Retail"/>
    <n v="84612.716800000009"/>
    <n v="83010.559999999998"/>
    <n v="1602.1568000000116"/>
    <n v="1.8935177365679522E-2"/>
  </r>
  <r>
    <x v="49"/>
    <d v="2023-08-24T00:00:00"/>
    <s v="Aug"/>
    <n v="2023"/>
    <s v="Bob"/>
    <s v="West"/>
    <n v="2825.35"/>
    <n v="20"/>
    <x v="3"/>
    <n v="729.27"/>
    <n v="999.18"/>
    <s v="New"/>
    <x v="29"/>
    <s v="Bank Transfer"/>
    <s v="Online"/>
    <n v="17985.239999999998"/>
    <n v="14585.4"/>
    <n v="3399.8399999999983"/>
    <n v="0.1890350087071398"/>
  </r>
  <r>
    <x v="0"/>
    <d v="2023-06-26T00:00:00"/>
    <s v="Jun"/>
    <n v="2023"/>
    <s v="Eve"/>
    <s v="North"/>
    <n v="9029.2099999999991"/>
    <n v="35"/>
    <x v="0"/>
    <n v="3925.85"/>
    <n v="4082.11"/>
    <s v="New"/>
    <x v="8"/>
    <s v="Cash"/>
    <s v="Online"/>
    <n v="111441.603"/>
    <n v="137404.75"/>
    <n v="-25963.146999999997"/>
    <n v="-0.23297535481430573"/>
  </r>
  <r>
    <x v="70"/>
    <d v="2023-09-26T00:00:00"/>
    <s v="Sep"/>
    <n v="2023"/>
    <s v="David"/>
    <s v="East"/>
    <n v="5634.69"/>
    <n v="25"/>
    <x v="0"/>
    <n v="739.63"/>
    <n v="1103.03"/>
    <s v="New"/>
    <x v="4"/>
    <s v="Bank Transfer"/>
    <s v="Retail"/>
    <n v="20406.055"/>
    <n v="18490.75"/>
    <n v="1915.3050000000003"/>
    <n v="9.3859641170231101E-2"/>
  </r>
  <r>
    <x v="80"/>
    <d v="2023-07-21T00:00:00"/>
    <s v="Jul"/>
    <n v="2023"/>
    <s v="Charlie"/>
    <s v="East"/>
    <n v="3492.19"/>
    <n v="4"/>
    <x v="0"/>
    <n v="868.83"/>
    <n v="1177.75"/>
    <s v="Returning"/>
    <x v="16"/>
    <s v="Credit Card"/>
    <s v="Retail"/>
    <n v="3721.69"/>
    <n v="3475.32"/>
    <n v="246.36999999999989"/>
    <n v="6.6198420609991662E-2"/>
  </r>
  <r>
    <x v="70"/>
    <d v="2023-01-23T00:00:00"/>
    <s v="Jan"/>
    <n v="2023"/>
    <s v="David"/>
    <s v="North"/>
    <n v="7019.59"/>
    <n v="20"/>
    <x v="0"/>
    <n v="1140.6199999999999"/>
    <n v="1258.6300000000001"/>
    <s v="Returning"/>
    <x v="4"/>
    <s v="Bank Transfer"/>
    <s v="Online"/>
    <n v="18627.724000000002"/>
    <n v="22812.399999999998"/>
    <n v="-4184.6759999999958"/>
    <n v="-0.22464773474204339"/>
  </r>
  <r>
    <x v="41"/>
    <d v="2023-05-11T00:00:00"/>
    <s v="May"/>
    <n v="2023"/>
    <s v="Bob"/>
    <s v="North"/>
    <n v="5578.37"/>
    <n v="36"/>
    <x v="3"/>
    <n v="4418.95"/>
    <n v="4647.87"/>
    <s v="New"/>
    <x v="10"/>
    <s v="Bank Transfer"/>
    <s v="Online"/>
    <n v="160630.3872"/>
    <n v="159082.19999999998"/>
    <n v="1548.1872000000149"/>
    <n v="9.6381962777215731E-3"/>
  </r>
  <r>
    <x v="3"/>
    <d v="2023-04-27T00:00:00"/>
    <s v="Apr"/>
    <n v="2023"/>
    <s v="Alice"/>
    <s v="West"/>
    <n v="7734.12"/>
    <n v="42"/>
    <x v="3"/>
    <n v="2069.0500000000002"/>
    <n v="2363.9"/>
    <s v="Returning"/>
    <x v="22"/>
    <s v="Cash"/>
    <s v="Online"/>
    <n v="92333.933999999994"/>
    <n v="86900.1"/>
    <n v="5433.833999999988"/>
    <n v="5.884980488321865E-2"/>
  </r>
  <r>
    <x v="14"/>
    <d v="2023-06-12T00:00:00"/>
    <s v="Jun"/>
    <n v="2023"/>
    <s v="Charlie"/>
    <s v="South"/>
    <n v="6136"/>
    <n v="29"/>
    <x v="2"/>
    <n v="3177.81"/>
    <n v="3222.65"/>
    <s v="Returning"/>
    <x v="23"/>
    <s v="Credit Card"/>
    <s v="Retail"/>
    <n v="85980.302000000011"/>
    <n v="92156.49"/>
    <n v="-6176.1879999999946"/>
    <n v="-7.1832592539626039E-2"/>
  </r>
  <r>
    <x v="65"/>
    <d v="2023-12-19T00:00:00"/>
    <s v="Dec"/>
    <n v="2023"/>
    <s v="Eve"/>
    <s v="North"/>
    <n v="5694.34"/>
    <n v="21"/>
    <x v="3"/>
    <n v="3085.1"/>
    <n v="3200.75"/>
    <s v="New"/>
    <x v="16"/>
    <s v="Cash"/>
    <s v="Retail"/>
    <n v="53100.442500000005"/>
    <n v="64787.1"/>
    <n v="-11686.657499999994"/>
    <n v="-0.22008587781542485"/>
  </r>
  <r>
    <x v="55"/>
    <d v="2023-09-06T00:00:00"/>
    <s v="Sep"/>
    <n v="2023"/>
    <s v="Charlie"/>
    <s v="East"/>
    <n v="9705.5499999999993"/>
    <n v="4"/>
    <x v="1"/>
    <n v="3730"/>
    <n v="3893.6"/>
    <s v="New"/>
    <x v="20"/>
    <s v="Bank Transfer"/>
    <s v="Retail"/>
    <n v="11680.8"/>
    <n v="14920"/>
    <n v="-3239.2000000000007"/>
    <n v="-0.2773097733031985"/>
  </r>
  <r>
    <x v="34"/>
    <d v="2023-01-25T00:00:00"/>
    <s v="Jan"/>
    <n v="2023"/>
    <s v="Bob"/>
    <s v="East"/>
    <n v="2375.2800000000002"/>
    <n v="38"/>
    <x v="0"/>
    <n v="4440.8599999999997"/>
    <n v="4506.8100000000004"/>
    <s v="Returning"/>
    <x v="12"/>
    <s v="Bank Transfer"/>
    <s v="Online"/>
    <n v="130156.67280000003"/>
    <n v="168752.68"/>
    <n v="-38596.007199999964"/>
    <n v="-0.29653498641062337"/>
  </r>
  <r>
    <x v="42"/>
    <d v="2023-03-14T00:00:00"/>
    <s v="Mar"/>
    <n v="2023"/>
    <s v="David"/>
    <s v="South"/>
    <n v="7792.79"/>
    <n v="23"/>
    <x v="3"/>
    <n v="580.75"/>
    <n v="956.16"/>
    <s v="Returning"/>
    <x v="22"/>
    <s v="Cash"/>
    <s v="Retail"/>
    <n v="20452.2624"/>
    <n v="13357.25"/>
    <n v="7095.0123999999996"/>
    <n v="0.34690599314822013"/>
  </r>
  <r>
    <x v="74"/>
    <d v="2023-01-12T00:00:00"/>
    <s v="Jan"/>
    <n v="2023"/>
    <s v="Alice"/>
    <s v="West"/>
    <n v="7646.8"/>
    <n v="35"/>
    <x v="2"/>
    <n v="1312.71"/>
    <n v="1352.11"/>
    <s v="Returning"/>
    <x v="8"/>
    <s v="Bank Transfer"/>
    <s v="Retail"/>
    <n v="36912.603000000003"/>
    <n v="45944.85"/>
    <n v="-9032.2469999999958"/>
    <n v="-0.2446927679416159"/>
  </r>
  <r>
    <x v="77"/>
    <d v="2023-01-27T00:00:00"/>
    <s v="Jan"/>
    <n v="2023"/>
    <s v="Eve"/>
    <s v="North"/>
    <n v="2783.85"/>
    <n v="41"/>
    <x v="3"/>
    <n v="3386.49"/>
    <n v="3430.99"/>
    <s v="New"/>
    <x v="16"/>
    <s v="Bank Transfer"/>
    <s v="Retail"/>
    <n v="111129.76610000001"/>
    <n v="138846.09"/>
    <n v="-27716.323899999988"/>
    <n v="-0.24940504126553711"/>
  </r>
  <r>
    <x v="32"/>
    <d v="2023-08-03T00:00:00"/>
    <s v="Aug"/>
    <n v="2023"/>
    <s v="Alice"/>
    <s v="South"/>
    <n v="8302.7000000000007"/>
    <n v="16"/>
    <x v="0"/>
    <n v="2872.4"/>
    <n v="3193.76"/>
    <s v="Returning"/>
    <x v="10"/>
    <s v="Credit Card"/>
    <s v="Online"/>
    <n v="49056.153600000005"/>
    <n v="45958.400000000001"/>
    <n v="3097.7536000000036"/>
    <n v="6.3147095168912787E-2"/>
  </r>
  <r>
    <x v="13"/>
    <d v="2023-01-17T00:00:00"/>
    <s v="Jan"/>
    <n v="2023"/>
    <s v="Charlie"/>
    <s v="South"/>
    <n v="8464.23"/>
    <n v="16"/>
    <x v="1"/>
    <n v="1964.15"/>
    <n v="2211.17"/>
    <s v="Returning"/>
    <x v="16"/>
    <s v="Bank Transfer"/>
    <s v="Online"/>
    <n v="27949.188800000004"/>
    <n v="31426.400000000001"/>
    <n v="-3477.2111999999979"/>
    <n v="-0.1244118827520317"/>
  </r>
  <r>
    <x v="7"/>
    <d v="2023-11-15T00:00:00"/>
    <s v="Nov"/>
    <n v="2023"/>
    <s v="David"/>
    <s v="East"/>
    <n v="499.47"/>
    <n v="47"/>
    <x v="2"/>
    <n v="3034.32"/>
    <n v="3375.79"/>
    <s v="New"/>
    <x v="18"/>
    <s v="Credit Card"/>
    <s v="Online"/>
    <n v="114236.73359999999"/>
    <n v="142613.04"/>
    <n v="-28376.306400000016"/>
    <n v="-0.24839914015188558"/>
  </r>
  <r>
    <x v="38"/>
    <d v="2023-11-18T00:00:00"/>
    <s v="Nov"/>
    <n v="2023"/>
    <s v="Alice"/>
    <s v="East"/>
    <n v="7211.48"/>
    <n v="1"/>
    <x v="3"/>
    <n v="182.99"/>
    <n v="211.18"/>
    <s v="Returning"/>
    <x v="1"/>
    <s v="Bank Transfer"/>
    <s v="Retail"/>
    <n v="154.16140000000001"/>
    <n v="182.99"/>
    <n v="-28.828599999999994"/>
    <n v="-0.18700271274132171"/>
  </r>
  <r>
    <x v="72"/>
    <d v="2023-02-11T00:00:00"/>
    <s v="Feb"/>
    <n v="2023"/>
    <s v="David"/>
    <s v="West"/>
    <n v="823.51"/>
    <n v="44"/>
    <x v="3"/>
    <n v="2257.48"/>
    <n v="2747.81"/>
    <s v="Returning"/>
    <x v="1"/>
    <s v="Cash"/>
    <s v="Online"/>
    <n v="88259.657200000001"/>
    <n v="99329.12"/>
    <n v="-11069.462799999994"/>
    <n v="-0.12541928159675647"/>
  </r>
  <r>
    <x v="59"/>
    <d v="2023-10-23T00:00:00"/>
    <s v="Oct"/>
    <n v="2023"/>
    <s v="David"/>
    <s v="East"/>
    <n v="4252.54"/>
    <n v="8"/>
    <x v="3"/>
    <n v="4117.13"/>
    <n v="4177.0600000000004"/>
    <s v="Returning"/>
    <x v="20"/>
    <s v="Bank Transfer"/>
    <s v="Retail"/>
    <n v="25062.36"/>
    <n v="32937.040000000001"/>
    <n v="-7874.68"/>
    <n v="-0.31420345091204499"/>
  </r>
  <r>
    <x v="63"/>
    <d v="2023-03-05T00:00:00"/>
    <s v="Mar"/>
    <n v="2023"/>
    <s v="Bob"/>
    <s v="North"/>
    <n v="9755.9"/>
    <n v="20"/>
    <x v="2"/>
    <n v="3318.92"/>
    <n v="3785.91"/>
    <s v="New"/>
    <x v="12"/>
    <s v="Bank Transfer"/>
    <s v="Online"/>
    <n v="57545.831999999995"/>
    <n v="66378.399999999994"/>
    <n v="-8832.5679999999993"/>
    <n v="-0.15348753668206588"/>
  </r>
  <r>
    <x v="61"/>
    <d v="2023-07-15T00:00:00"/>
    <s v="Jul"/>
    <n v="2023"/>
    <s v="David"/>
    <s v="North"/>
    <n v="5705.19"/>
    <n v="23"/>
    <x v="2"/>
    <n v="1771.52"/>
    <n v="2147.8000000000002"/>
    <s v="New"/>
    <x v="22"/>
    <s v="Bank Transfer"/>
    <s v="Online"/>
    <n v="45941.441999999995"/>
    <n v="40744.959999999999"/>
    <n v="5196.4819999999963"/>
    <n v="0.11311099029063991"/>
  </r>
  <r>
    <x v="97"/>
    <d v="2023-04-16T00:00:00"/>
    <s v="Apr"/>
    <n v="2023"/>
    <s v="Charlie"/>
    <s v="West"/>
    <n v="2896.71"/>
    <n v="44"/>
    <x v="2"/>
    <n v="1362.15"/>
    <n v="1844.07"/>
    <s v="New"/>
    <x v="21"/>
    <s v="Credit Card"/>
    <s v="Online"/>
    <n v="57608.746800000001"/>
    <n v="59934.600000000006"/>
    <n v="-2325.853200000005"/>
    <n v="-4.0373264984823534E-2"/>
  </r>
  <r>
    <x v="2"/>
    <d v="2023-10-20T00:00:00"/>
    <s v="Oct"/>
    <n v="2023"/>
    <s v="David"/>
    <s v="South"/>
    <n v="7051.25"/>
    <n v="10"/>
    <x v="1"/>
    <n v="2927.02"/>
    <n v="3387.21"/>
    <s v="Returning"/>
    <x v="0"/>
    <s v="Cash"/>
    <s v="Retail"/>
    <n v="29807.448"/>
    <n v="29270.2"/>
    <n v="537.24799999999959"/>
    <n v="1.8023951597600694E-2"/>
  </r>
  <r>
    <x v="17"/>
    <d v="2023-12-20T00:00:00"/>
    <s v="Dec"/>
    <n v="2023"/>
    <s v="David"/>
    <s v="North"/>
    <n v="2782.33"/>
    <n v="2"/>
    <x v="1"/>
    <n v="2250.91"/>
    <n v="2558.6799999999998"/>
    <s v="New"/>
    <x v="25"/>
    <s v="Credit Card"/>
    <s v="Retail"/>
    <n v="4656.7975999999999"/>
    <n v="4501.82"/>
    <n v="154.97760000000017"/>
    <n v="3.327986597484936E-2"/>
  </r>
  <r>
    <x v="95"/>
    <d v="2023-08-15T00:00:00"/>
    <s v="Aug"/>
    <n v="2023"/>
    <s v="Alice"/>
    <s v="East"/>
    <n v="2780.98"/>
    <n v="26"/>
    <x v="3"/>
    <n v="1046.96"/>
    <n v="1528.15"/>
    <s v="New"/>
    <x v="22"/>
    <s v="Credit Card"/>
    <s v="Retail"/>
    <n v="36950.667000000001"/>
    <n v="27220.959999999999"/>
    <n v="9729.7070000000022"/>
    <n v="0.26331613986832775"/>
  </r>
  <r>
    <x v="35"/>
    <d v="2023-02-26T00:00:00"/>
    <s v="Feb"/>
    <n v="2023"/>
    <s v="Bob"/>
    <s v="West"/>
    <n v="2559"/>
    <n v="5"/>
    <x v="2"/>
    <n v="4934.1000000000004"/>
    <n v="5191.0200000000004"/>
    <s v="New"/>
    <x v="13"/>
    <s v="Bank Transfer"/>
    <s v="Online"/>
    <n v="18168.57"/>
    <n v="24670.5"/>
    <n v="-6501.93"/>
    <n v="-0.35786690972377022"/>
  </r>
  <r>
    <x v="2"/>
    <d v="2023-11-01T00:00:00"/>
    <s v="Nov"/>
    <n v="2023"/>
    <s v="Bob"/>
    <s v="South"/>
    <n v="8718.2199999999993"/>
    <n v="17"/>
    <x v="3"/>
    <n v="2774.24"/>
    <n v="3069.94"/>
    <s v="Returning"/>
    <x v="17"/>
    <s v="Bank Transfer"/>
    <s v="Retail"/>
    <n v="40185.514600000002"/>
    <n v="47162.079999999994"/>
    <n v="-6976.5653999999922"/>
    <n v="-0.1736089600803567"/>
  </r>
  <r>
    <x v="40"/>
    <d v="2023-05-13T00:00:00"/>
    <s v="May"/>
    <n v="2023"/>
    <s v="Eve"/>
    <s v="West"/>
    <n v="4422.4799999999996"/>
    <n v="40"/>
    <x v="0"/>
    <n v="3536.46"/>
    <n v="3945.82"/>
    <s v="New"/>
    <x v="12"/>
    <s v="Bank Transfer"/>
    <s v="Online"/>
    <n v="119952.92800000001"/>
    <n v="141458.4"/>
    <n v="-21505.47199999998"/>
    <n v="-0.17928259325191276"/>
  </r>
  <r>
    <x v="32"/>
    <d v="2023-11-29T00:00:00"/>
    <s v="Nov"/>
    <n v="2023"/>
    <s v="David"/>
    <s v="North"/>
    <n v="333.59"/>
    <n v="24"/>
    <x v="0"/>
    <n v="3305.94"/>
    <n v="3599.27"/>
    <s v="New"/>
    <x v="25"/>
    <s v="Credit Card"/>
    <s v="Retail"/>
    <n v="78608.056800000006"/>
    <n v="79342.559999999998"/>
    <n v="-734.50319999999192"/>
    <n v="-9.3438666454860372E-3"/>
  </r>
  <r>
    <x v="19"/>
    <d v="2023-12-23T00:00:00"/>
    <s v="Dec"/>
    <n v="2023"/>
    <s v="Bob"/>
    <s v="East"/>
    <n v="1875.62"/>
    <n v="47"/>
    <x v="2"/>
    <n v="3374.72"/>
    <n v="3483.15"/>
    <s v="Returning"/>
    <x v="14"/>
    <s v="Cash"/>
    <s v="Online"/>
    <n v="134240.60100000002"/>
    <n v="158611.84"/>
    <n v="-24371.238999999972"/>
    <n v="-0.18154894136685196"/>
  </r>
  <r>
    <x v="47"/>
    <d v="2023-05-07T00:00:00"/>
    <s v="May"/>
    <n v="2023"/>
    <s v="David"/>
    <s v="East"/>
    <n v="7611.88"/>
    <n v="28"/>
    <x v="1"/>
    <n v="1566.03"/>
    <n v="1576.34"/>
    <s v="Returning"/>
    <x v="7"/>
    <s v="Bank Transfer"/>
    <s v="Online"/>
    <n v="35310.015999999996"/>
    <n v="43848.84"/>
    <n v="-8538.8240000000005"/>
    <n v="-0.24182441605237454"/>
  </r>
  <r>
    <x v="30"/>
    <d v="2023-02-09T00:00:00"/>
    <s v="Feb"/>
    <n v="2023"/>
    <s v="Charlie"/>
    <s v="East"/>
    <n v="9709.7000000000007"/>
    <n v="3"/>
    <x v="0"/>
    <n v="1216.1600000000001"/>
    <n v="1295.3699999999999"/>
    <s v="New"/>
    <x v="24"/>
    <s v="Cash"/>
    <s v="Retail"/>
    <n v="3342.0545999999995"/>
    <n v="3648.4800000000005"/>
    <n v="-306.42540000000099"/>
    <n v="-9.1687730056834213E-2"/>
  </r>
  <r>
    <x v="15"/>
    <d v="2023-08-23T00:00:00"/>
    <s v="Aug"/>
    <n v="2023"/>
    <s v="David"/>
    <s v="East"/>
    <n v="8167.9"/>
    <n v="25"/>
    <x v="3"/>
    <n v="2520.9699999999998"/>
    <n v="2707.11"/>
    <s v="New"/>
    <x v="20"/>
    <s v="Cash"/>
    <s v="Retail"/>
    <n v="50758.3125"/>
    <n v="63024.249999999993"/>
    <n v="-12265.937499999993"/>
    <n v="-0.24165376853298645"/>
  </r>
  <r>
    <x v="7"/>
    <d v="2023-08-22T00:00:00"/>
    <s v="Aug"/>
    <n v="2023"/>
    <s v="David"/>
    <s v="East"/>
    <n v="6250.8"/>
    <n v="29"/>
    <x v="1"/>
    <n v="1742.24"/>
    <n v="2070.52"/>
    <s v="New"/>
    <x v="0"/>
    <s v="Cash"/>
    <s v="Online"/>
    <n v="52839.670400000003"/>
    <n v="50524.959999999999"/>
    <n v="2314.7104000000036"/>
    <n v="4.3806298988572107E-2"/>
  </r>
  <r>
    <x v="3"/>
    <d v="2023-11-11T00:00:00"/>
    <s v="Nov"/>
    <n v="2023"/>
    <s v="Eve"/>
    <s v="West"/>
    <n v="6607.8"/>
    <n v="21"/>
    <x v="3"/>
    <n v="622.01"/>
    <n v="641.09"/>
    <s v="Returning"/>
    <x v="30"/>
    <s v="Bank Transfer"/>
    <s v="Retail"/>
    <n v="13462.890000000001"/>
    <n v="13062.21"/>
    <n v="400.68000000000211"/>
    <n v="2.9761811914083981E-2"/>
  </r>
  <r>
    <x v="31"/>
    <d v="2023-12-20T00:00:00"/>
    <s v="Dec"/>
    <n v="2023"/>
    <s v="David"/>
    <s v="West"/>
    <n v="1629.47"/>
    <n v="39"/>
    <x v="2"/>
    <n v="3685.03"/>
    <n v="3743.39"/>
    <s v="New"/>
    <x v="3"/>
    <s v="Bank Transfer"/>
    <s v="Online"/>
    <n v="144532.2879"/>
    <n v="143716.17000000001"/>
    <n v="816.11789999998291"/>
    <n v="5.6466130292259975E-3"/>
  </r>
  <r>
    <x v="54"/>
    <d v="2023-03-19T00:00:00"/>
    <s v="Mar"/>
    <n v="2023"/>
    <s v="David"/>
    <s v="East"/>
    <n v="1874.63"/>
    <n v="2"/>
    <x v="1"/>
    <n v="844.94"/>
    <n v="1225.6400000000001"/>
    <s v="Returning"/>
    <x v="17"/>
    <s v="Credit Card"/>
    <s v="Online"/>
    <n v="1887.4856000000002"/>
    <n v="1689.88"/>
    <n v="197.60560000000009"/>
    <n v="0.10469250732296981"/>
  </r>
  <r>
    <x v="48"/>
    <d v="2023-12-26T00:00:00"/>
    <s v="Dec"/>
    <n v="2023"/>
    <s v="Charlie"/>
    <s v="North"/>
    <n v="3635.5"/>
    <n v="23"/>
    <x v="0"/>
    <n v="1662.83"/>
    <n v="2074.25"/>
    <s v="New"/>
    <x v="0"/>
    <s v="Bank Transfer"/>
    <s v="Online"/>
    <n v="41982.82"/>
    <n v="38245.089999999997"/>
    <n v="3737.7300000000032"/>
    <n v="8.9029988933568616E-2"/>
  </r>
  <r>
    <x v="33"/>
    <d v="2023-01-07T00:00:00"/>
    <s v="Jan"/>
    <n v="2023"/>
    <s v="Eve"/>
    <s v="West"/>
    <n v="2719.89"/>
    <n v="16"/>
    <x v="3"/>
    <n v="472.08"/>
    <n v="842.46"/>
    <s v="New"/>
    <x v="30"/>
    <s v="Cash"/>
    <s v="Retail"/>
    <n v="13479.36"/>
    <n v="7553.28"/>
    <n v="5926.0800000000008"/>
    <n v="0.439641051207179"/>
  </r>
  <r>
    <x v="73"/>
    <d v="2023-11-19T00:00:00"/>
    <s v="Nov"/>
    <n v="2023"/>
    <s v="Bob"/>
    <s v="North"/>
    <n v="1649.12"/>
    <n v="2"/>
    <x v="2"/>
    <n v="912.08"/>
    <n v="993.24"/>
    <s v="Returning"/>
    <x v="25"/>
    <s v="Credit Card"/>
    <s v="Online"/>
    <n v="1807.6968000000002"/>
    <n v="1824.16"/>
    <n v="-16.463199999999915"/>
    <n v="-9.1072794951011227E-3"/>
  </r>
  <r>
    <x v="46"/>
    <d v="2023-04-20T00:00:00"/>
    <s v="Apr"/>
    <n v="2023"/>
    <s v="Charlie"/>
    <s v="West"/>
    <n v="8564.7999999999993"/>
    <n v="34"/>
    <x v="3"/>
    <n v="3573.3"/>
    <n v="3740.13"/>
    <s v="Returning"/>
    <x v="3"/>
    <s v="Credit Card"/>
    <s v="Online"/>
    <n v="125892.7758"/>
    <n v="121492.20000000001"/>
    <n v="4400.5757999999914"/>
    <n v="3.4954950925786092E-2"/>
  </r>
  <r>
    <x v="67"/>
    <d v="2023-07-05T00:00:00"/>
    <s v="Jul"/>
    <n v="2023"/>
    <s v="Alice"/>
    <s v="West"/>
    <n v="6360.67"/>
    <n v="27"/>
    <x v="0"/>
    <n v="3624.97"/>
    <n v="3836.52"/>
    <s v="New"/>
    <x v="23"/>
    <s v="Cash"/>
    <s v="Online"/>
    <n v="95299.156799999997"/>
    <n v="97874.189999999988"/>
    <n v="-2575.0331999999908"/>
    <n v="-2.7020524487998313E-2"/>
  </r>
  <r>
    <x v="11"/>
    <d v="2023-06-02T00:00:00"/>
    <s v="Jun"/>
    <n v="2023"/>
    <s v="Bob"/>
    <s v="South"/>
    <n v="9653.65"/>
    <n v="12"/>
    <x v="2"/>
    <n v="1878.3"/>
    <n v="2087.4499999999998"/>
    <s v="New"/>
    <x v="28"/>
    <s v="Bank Transfer"/>
    <s v="Retail"/>
    <n v="23796.929999999997"/>
    <n v="22539.599999999999"/>
    <n v="1257.3299999999981"/>
    <n v="5.2835806971739563E-2"/>
  </r>
  <r>
    <x v="64"/>
    <d v="2023-11-01T00:00:00"/>
    <s v="Nov"/>
    <n v="2023"/>
    <s v="Bob"/>
    <s v="East"/>
    <n v="7946.69"/>
    <n v="24"/>
    <x v="3"/>
    <n v="911.11"/>
    <n v="1214.56"/>
    <s v="New"/>
    <x v="8"/>
    <s v="Bank Transfer"/>
    <s v="Online"/>
    <n v="22736.563200000001"/>
    <n v="21866.639999999999"/>
    <n v="869.92320000000109"/>
    <n v="3.8260980445804629E-2"/>
  </r>
  <r>
    <x v="9"/>
    <d v="2023-10-22T00:00:00"/>
    <s v="Oct"/>
    <n v="2023"/>
    <s v="Bob"/>
    <s v="West"/>
    <n v="1514.14"/>
    <n v="43"/>
    <x v="1"/>
    <n v="906.47"/>
    <n v="1283.04"/>
    <s v="New"/>
    <x v="12"/>
    <s v="Cash"/>
    <s v="Online"/>
    <n v="41929.747199999998"/>
    <n v="38978.21"/>
    <n v="2951.5371999999988"/>
    <n v="7.0392439666318779E-2"/>
  </r>
  <r>
    <x v="91"/>
    <d v="2023-08-11T00:00:00"/>
    <s v="Aug"/>
    <n v="2023"/>
    <s v="Charlie"/>
    <s v="North"/>
    <n v="3207.37"/>
    <n v="43"/>
    <x v="0"/>
    <n v="2289.2199999999998"/>
    <n v="2581"/>
    <s v="New"/>
    <x v="28"/>
    <s v="Bank Transfer"/>
    <s v="Online"/>
    <n v="105433.84999999999"/>
    <n v="98436.459999999992"/>
    <n v="6997.3899999999994"/>
    <n v="6.6367584983380579E-2"/>
  </r>
  <r>
    <x v="9"/>
    <d v="2023-10-13T00:00:00"/>
    <s v="Oct"/>
    <n v="2023"/>
    <s v="Charlie"/>
    <s v="North"/>
    <n v="7614.15"/>
    <n v="14"/>
    <x v="3"/>
    <n v="1996.64"/>
    <n v="2341.4699999999998"/>
    <s v="Returning"/>
    <x v="8"/>
    <s v="Credit Card"/>
    <s v="Online"/>
    <n v="25568.852399999996"/>
    <n v="27952.960000000003"/>
    <n v="-2384.1076000000066"/>
    <n v="-9.3242651750768721E-2"/>
  </r>
  <r>
    <x v="46"/>
    <d v="2023-02-16T00:00:00"/>
    <s v="Feb"/>
    <n v="2023"/>
    <s v="David"/>
    <s v="South"/>
    <n v="7754.1"/>
    <n v="22"/>
    <x v="3"/>
    <n v="3373.46"/>
    <n v="3454.76"/>
    <s v="Returning"/>
    <x v="8"/>
    <s v="Bank Transfer"/>
    <s v="Retail"/>
    <n v="59283.681600000004"/>
    <n v="74216.12"/>
    <n v="-14932.438399999992"/>
    <n v="-0.2518810910016086"/>
  </r>
  <r>
    <x v="0"/>
    <d v="2023-07-17T00:00:00"/>
    <s v="Jul"/>
    <n v="2023"/>
    <s v="Charlie"/>
    <s v="North"/>
    <n v="3438.35"/>
    <n v="31"/>
    <x v="1"/>
    <n v="845.14"/>
    <n v="1001.77"/>
    <s v="New"/>
    <x v="15"/>
    <s v="Cash"/>
    <s v="Online"/>
    <n v="30123.223899999997"/>
    <n v="26199.34"/>
    <n v="3923.8838999999971"/>
    <n v="0.13026108735990896"/>
  </r>
  <r>
    <x v="40"/>
    <d v="2023-01-08T00:00:00"/>
    <s v="Jan"/>
    <n v="2023"/>
    <s v="Eve"/>
    <s v="South"/>
    <n v="3613.75"/>
    <n v="4"/>
    <x v="2"/>
    <n v="1054.1199999999999"/>
    <n v="1175.21999999999"/>
    <s v="Returning"/>
    <x v="0"/>
    <s v="Bank Transfer"/>
    <s v="Retail"/>
    <n v="4136.7743999999648"/>
    <n v="4216.4799999999996"/>
    <n v="-79.705600000034792"/>
    <n v="-1.9267572338495294E-2"/>
  </r>
  <r>
    <x v="51"/>
    <d v="2023-11-05T00:00:00"/>
    <s v="Nov"/>
    <n v="2023"/>
    <s v="Eve"/>
    <s v="East"/>
    <n v="2106.06"/>
    <n v="30"/>
    <x v="2"/>
    <n v="698.74"/>
    <n v="882.28"/>
    <s v="Returning"/>
    <x v="2"/>
    <s v="Credit Card"/>
    <s v="Online"/>
    <n v="22498.139999999996"/>
    <n v="20962.2"/>
    <n v="1535.9399999999951"/>
    <n v="6.8269643623872694E-2"/>
  </r>
  <r>
    <x v="31"/>
    <d v="2023-12-01T00:00:00"/>
    <s v="Dec"/>
    <n v="2023"/>
    <s v="Alice"/>
    <s v="East"/>
    <n v="1387.8"/>
    <n v="34"/>
    <x v="0"/>
    <n v="4991.09"/>
    <n v="5402.28"/>
    <s v="Returning"/>
    <x v="30"/>
    <s v="Cash"/>
    <s v="Retail"/>
    <n v="183677.52"/>
    <n v="169697.06"/>
    <n v="13980.459999999992"/>
    <n v="7.6114159206853368E-2"/>
  </r>
  <r>
    <x v="72"/>
    <d v="2023-12-18T00:00:00"/>
    <s v="Dec"/>
    <n v="2023"/>
    <s v="David"/>
    <s v="East"/>
    <n v="5612.17"/>
    <n v="4"/>
    <x v="0"/>
    <n v="854.68"/>
    <n v="1115.24"/>
    <s v="New"/>
    <x v="12"/>
    <s v="Credit Card"/>
    <s v="Retail"/>
    <n v="3390.3296"/>
    <n v="3418.72"/>
    <n v="-28.390399999999772"/>
    <n v="-8.3739350887889405E-3"/>
  </r>
  <r>
    <x v="17"/>
    <d v="2023-11-22T00:00:00"/>
    <s v="Nov"/>
    <n v="2023"/>
    <s v="Alice"/>
    <s v="West"/>
    <n v="8085.98"/>
    <n v="15"/>
    <x v="1"/>
    <n v="894.48"/>
    <n v="1336.37"/>
    <s v="Returning"/>
    <x v="4"/>
    <s v="Cash"/>
    <s v="Retail"/>
    <n v="14833.706999999999"/>
    <n v="13417.2"/>
    <n v="1416.5069999999978"/>
    <n v="9.5492448381244016E-2"/>
  </r>
  <r>
    <x v="91"/>
    <d v="2023-07-29T00:00:00"/>
    <s v="Jul"/>
    <n v="2023"/>
    <s v="Eve"/>
    <s v="East"/>
    <n v="5677.61"/>
    <n v="46"/>
    <x v="3"/>
    <n v="1102.69"/>
    <n v="1437.12"/>
    <s v="New"/>
    <x v="27"/>
    <s v="Credit Card"/>
    <s v="Online"/>
    <n v="58835.69279999999"/>
    <n v="50723.740000000005"/>
    <n v="8111.9527999999846"/>
    <n v="0.13787468820287244"/>
  </r>
  <r>
    <x v="52"/>
    <d v="2023-07-01T00:00:00"/>
    <s v="Jul"/>
    <n v="2023"/>
    <s v="Eve"/>
    <s v="North"/>
    <n v="8666.43"/>
    <n v="15"/>
    <x v="1"/>
    <n v="1615.26"/>
    <n v="1710.95"/>
    <s v="New"/>
    <x v="17"/>
    <s v="Credit Card"/>
    <s v="Retail"/>
    <n v="19761.4725"/>
    <n v="24228.9"/>
    <n v="-4467.4275000000016"/>
    <n v="-0.22606754127254441"/>
  </r>
  <r>
    <x v="93"/>
    <d v="2023-08-06T00:00:00"/>
    <s v="Aug"/>
    <n v="2023"/>
    <s v="David"/>
    <s v="North"/>
    <n v="1107.8599999999999"/>
    <n v="45"/>
    <x v="1"/>
    <n v="1406.9"/>
    <n v="1547.35"/>
    <s v="New"/>
    <x v="26"/>
    <s v="Cash"/>
    <s v="Retail"/>
    <n v="57793.522499999999"/>
    <n v="63310.500000000007"/>
    <n v="-5516.9775000000081"/>
    <n v="-9.5460135692542497E-2"/>
  </r>
  <r>
    <x v="35"/>
    <d v="2023-04-06T00:00:00"/>
    <s v="Apr"/>
    <n v="2023"/>
    <s v="Charlie"/>
    <s v="West"/>
    <n v="7212.69"/>
    <n v="32"/>
    <x v="2"/>
    <n v="3743.59"/>
    <n v="4116.38"/>
    <s v="Returning"/>
    <x v="27"/>
    <s v="Cash"/>
    <s v="Online"/>
    <n v="117234.50240000001"/>
    <n v="119794.88"/>
    <n v="-2560.3775999999925"/>
    <n v="-2.1839795858595228E-2"/>
  </r>
  <r>
    <x v="62"/>
    <d v="2023-10-07T00:00:00"/>
    <s v="Oct"/>
    <n v="2023"/>
    <s v="Alice"/>
    <s v="South"/>
    <n v="6453.17"/>
    <n v="23"/>
    <x v="2"/>
    <n v="647.70000000000005"/>
    <n v="902.26"/>
    <s v="New"/>
    <x v="26"/>
    <s v="Bank Transfer"/>
    <s v="Online"/>
    <n v="17224.143399999997"/>
    <n v="14897.1"/>
    <n v="2327.0433999999968"/>
    <n v="0.13510357792306799"/>
  </r>
  <r>
    <x v="56"/>
    <d v="2023-10-15T00:00:00"/>
    <s v="Oct"/>
    <n v="2023"/>
    <s v="David"/>
    <s v="West"/>
    <n v="8020.03"/>
    <n v="31"/>
    <x v="1"/>
    <n v="2709.84"/>
    <n v="2766.51"/>
    <s v="New"/>
    <x v="6"/>
    <s v="Cash"/>
    <s v="Retail"/>
    <n v="69467.066100000011"/>
    <n v="84005.040000000008"/>
    <n v="-14537.973899999997"/>
    <n v="-0.20927865125428113"/>
  </r>
  <r>
    <x v="66"/>
    <d v="2023-08-27T00:00:00"/>
    <s v="Aug"/>
    <n v="2023"/>
    <s v="Charlie"/>
    <s v="North"/>
    <n v="2558.92"/>
    <n v="18"/>
    <x v="3"/>
    <n v="3591.14"/>
    <n v="3822.99"/>
    <s v="Returning"/>
    <x v="25"/>
    <s v="Credit Card"/>
    <s v="Online"/>
    <n v="62620.576199999996"/>
    <n v="64640.52"/>
    <n v="-2019.9438000000009"/>
    <n v="-3.2256870226626898E-2"/>
  </r>
  <r>
    <x v="4"/>
    <d v="2023-01-12T00:00:00"/>
    <s v="Jan"/>
    <n v="2023"/>
    <s v="Eve"/>
    <s v="West"/>
    <n v="5835.21"/>
    <n v="38"/>
    <x v="3"/>
    <n v="3443.98"/>
    <n v="3820.3"/>
    <s v="Returning"/>
    <x v="3"/>
    <s v="Credit Card"/>
    <s v="Retail"/>
    <n v="143719.68599999999"/>
    <n v="130871.24"/>
    <n v="12848.445999999982"/>
    <n v="8.9399346447222153E-2"/>
  </r>
  <r>
    <x v="61"/>
    <d v="2023-01-20T00:00:00"/>
    <s v="Jan"/>
    <n v="2023"/>
    <s v="Bob"/>
    <s v="East"/>
    <n v="496.59"/>
    <n v="29"/>
    <x v="1"/>
    <n v="3410.49"/>
    <n v="3481.72"/>
    <s v="New"/>
    <x v="12"/>
    <s v="Bank Transfer"/>
    <s v="Retail"/>
    <n v="76737.108799999987"/>
    <n v="98904.209999999992"/>
    <n v="-22167.101200000005"/>
    <n v="-0.28887068520882309"/>
  </r>
  <r>
    <x v="66"/>
    <d v="2023-12-15T00:00:00"/>
    <s v="Dec"/>
    <n v="2023"/>
    <s v="David"/>
    <s v="East"/>
    <n v="8902.3700000000008"/>
    <n v="36"/>
    <x v="1"/>
    <n v="1340.51"/>
    <n v="1567.92"/>
    <s v="New"/>
    <x v="21"/>
    <s v="Cash"/>
    <s v="Online"/>
    <n v="40076.035199999998"/>
    <n v="48258.36"/>
    <n v="-8182.3248000000021"/>
    <n v="-0.20417001729751955"/>
  </r>
  <r>
    <x v="75"/>
    <d v="2023-01-31T00:00:00"/>
    <s v="Jan"/>
    <n v="2023"/>
    <s v="Alice"/>
    <s v="North"/>
    <n v="5207.03"/>
    <n v="11"/>
    <x v="3"/>
    <n v="635.20000000000005"/>
    <n v="814.14"/>
    <s v="Returning"/>
    <x v="19"/>
    <s v="Cash"/>
    <s v="Online"/>
    <n v="8776.4291999999987"/>
    <n v="6987.2000000000007"/>
    <n v="1789.2291999999979"/>
    <n v="0.20386755925747094"/>
  </r>
  <r>
    <x v="9"/>
    <d v="2023-10-20T00:00:00"/>
    <s v="Oct"/>
    <n v="2023"/>
    <s v="David"/>
    <s v="South"/>
    <n v="7859.22"/>
    <n v="23"/>
    <x v="1"/>
    <n v="93.45"/>
    <n v="181.62"/>
    <s v="Returning"/>
    <x v="13"/>
    <s v="Bank Transfer"/>
    <s v="Retail"/>
    <n v="2924.0819999999999"/>
    <n v="2149.35"/>
    <n v="774.73199999999997"/>
    <n v="0.26494879418566236"/>
  </r>
  <r>
    <x v="25"/>
    <d v="2023-03-30T00:00:00"/>
    <s v="Mar"/>
    <n v="2023"/>
    <s v="Charlie"/>
    <s v="South"/>
    <n v="2279.1"/>
    <n v="10"/>
    <x v="1"/>
    <n v="4364.3500000000004"/>
    <n v="4710.1000000000004"/>
    <s v="New"/>
    <x v="22"/>
    <s v="Credit Card"/>
    <s v="Online"/>
    <n v="43803.93"/>
    <n v="43643.5"/>
    <n v="160.43000000000029"/>
    <n v="3.6624567704313356E-3"/>
  </r>
  <r>
    <x v="23"/>
    <d v="2023-11-28T00:00:00"/>
    <s v="Nov"/>
    <n v="2023"/>
    <s v="David"/>
    <s v="West"/>
    <n v="152.6"/>
    <n v="43"/>
    <x v="0"/>
    <n v="1200.4000000000001"/>
    <n v="1430.45"/>
    <s v="New"/>
    <x v="23"/>
    <s v="Bank Transfer"/>
    <s v="Retail"/>
    <n v="56588.601999999999"/>
    <n v="51617.200000000004"/>
    <n v="4971.4019999999946"/>
    <n v="8.7851648994615464E-2"/>
  </r>
  <r>
    <x v="92"/>
    <d v="2023-08-16T00:00:00"/>
    <s v="Aug"/>
    <n v="2023"/>
    <s v="Alice"/>
    <s v="West"/>
    <n v="3634.59"/>
    <n v="21"/>
    <x v="1"/>
    <n v="3110.54"/>
    <n v="3192.99"/>
    <s v="New"/>
    <x v="26"/>
    <s v="Credit Card"/>
    <s v="Online"/>
    <n v="55653.815699999992"/>
    <n v="65321.34"/>
    <n v="-9667.5243000000046"/>
    <n v="-0.17370820272436424"/>
  </r>
  <r>
    <x v="37"/>
    <d v="2023-10-20T00:00:00"/>
    <s v="Oct"/>
    <n v="2023"/>
    <s v="Alice"/>
    <s v="South"/>
    <n v="9688.52"/>
    <n v="6"/>
    <x v="2"/>
    <n v="3717.3"/>
    <n v="4061.37"/>
    <s v="New"/>
    <x v="15"/>
    <s v="Bank Transfer"/>
    <s v="Retail"/>
    <n v="23637.1734"/>
    <n v="22303.800000000003"/>
    <n v="1333.3733999999968"/>
    <n v="5.6410018974603654E-2"/>
  </r>
  <r>
    <x v="56"/>
    <d v="2023-02-04T00:00:00"/>
    <s v="Feb"/>
    <n v="2023"/>
    <s v="Charlie"/>
    <s v="North"/>
    <n v="8753.31"/>
    <n v="7"/>
    <x v="0"/>
    <n v="523.02"/>
    <n v="686.25"/>
    <s v="Returning"/>
    <x v="10"/>
    <s v="Cash"/>
    <s v="Online"/>
    <n v="4611.5999999999995"/>
    <n v="3661.14"/>
    <n v="950.45999999999958"/>
    <n v="0.20610200364298717"/>
  </r>
  <r>
    <x v="25"/>
    <d v="2023-05-14T00:00:00"/>
    <s v="May"/>
    <n v="2023"/>
    <s v="David"/>
    <s v="West"/>
    <n v="2584.91"/>
    <n v="40"/>
    <x v="0"/>
    <n v="2799.71"/>
    <n v="3231.08"/>
    <s v="Returning"/>
    <x v="21"/>
    <s v="Credit Card"/>
    <s v="Retail"/>
    <n v="91762.671999999991"/>
    <n v="111988.4"/>
    <n v="-20225.728000000003"/>
    <n v="-0.22041345962550005"/>
  </r>
  <r>
    <x v="81"/>
    <d v="2023-04-02T00:00:00"/>
    <s v="Apr"/>
    <n v="2023"/>
    <s v="Charlie"/>
    <s v="West"/>
    <n v="2184.02"/>
    <n v="7"/>
    <x v="2"/>
    <n v="2492.36"/>
    <n v="2738.68"/>
    <s v="Returning"/>
    <x v="27"/>
    <s v="Cash"/>
    <s v="Online"/>
    <n v="17061.9764"/>
    <n v="17446.52"/>
    <n v="-384.54360000000088"/>
    <n v="-2.2538045475200687E-2"/>
  </r>
  <r>
    <x v="28"/>
    <d v="2023-11-14T00:00:00"/>
    <s v="Nov"/>
    <n v="2023"/>
    <s v="Eve"/>
    <s v="North"/>
    <n v="519.98"/>
    <n v="6"/>
    <x v="1"/>
    <n v="3609.42"/>
    <n v="4082.62"/>
    <s v="Returning"/>
    <x v="13"/>
    <s v="Bank Transfer"/>
    <s v="Retail"/>
    <n v="17147.004000000001"/>
    <n v="21656.52"/>
    <n v="-4509.5159999999996"/>
    <n v="-0.26299148236041697"/>
  </r>
  <r>
    <x v="65"/>
    <d v="2023-07-04T00:00:00"/>
    <s v="Jul"/>
    <n v="2023"/>
    <s v="Charlie"/>
    <s v="North"/>
    <n v="5240.32"/>
    <n v="31"/>
    <x v="0"/>
    <n v="951.21"/>
    <n v="1320.32"/>
    <s v="New"/>
    <x v="2"/>
    <s v="Cash"/>
    <s v="Online"/>
    <n v="34790.432000000001"/>
    <n v="29487.510000000002"/>
    <n v="5302.9219999999987"/>
    <n v="0.15242472413104841"/>
  </r>
  <r>
    <x v="53"/>
    <d v="2023-08-04T00:00:00"/>
    <s v="Aug"/>
    <n v="2023"/>
    <s v="Eve"/>
    <s v="South"/>
    <n v="733.66"/>
    <n v="47"/>
    <x v="1"/>
    <n v="4729.59"/>
    <n v="4976.68"/>
    <s v="Returning"/>
    <x v="14"/>
    <s v="Credit Card"/>
    <s v="Retail"/>
    <n v="191801.24720000004"/>
    <n v="222290.73"/>
    <n v="-30489.482799999969"/>
    <n v="-0.15896394442215056"/>
  </r>
  <r>
    <x v="60"/>
    <d v="2023-06-26T00:00:00"/>
    <s v="Jun"/>
    <n v="2023"/>
    <s v="David"/>
    <s v="North"/>
    <n v="2457.65"/>
    <n v="47"/>
    <x v="0"/>
    <n v="3861.61"/>
    <n v="3998.91"/>
    <s v="New"/>
    <x v="20"/>
    <s v="Credit Card"/>
    <s v="Online"/>
    <n v="140961.57749999998"/>
    <n v="181495.67"/>
    <n v="-40534.092500000028"/>
    <n v="-0.28755419185061287"/>
  </r>
  <r>
    <x v="96"/>
    <d v="2023-10-09T00:00:00"/>
    <s v="Oct"/>
    <n v="2023"/>
    <s v="Charlie"/>
    <s v="West"/>
    <n v="8239.58"/>
    <n v="18"/>
    <x v="1"/>
    <n v="2228.35"/>
    <n v="2682.34"/>
    <s v="New"/>
    <x v="9"/>
    <s v="Bank Transfer"/>
    <s v="Online"/>
    <n v="42005.4444"/>
    <n v="40110.299999999996"/>
    <n v="1895.1444000000047"/>
    <n v="4.5116637309043792E-2"/>
  </r>
  <r>
    <x v="90"/>
    <d v="2023-02-21T00:00:00"/>
    <s v="Feb"/>
    <n v="2023"/>
    <s v="Alice"/>
    <s v="East"/>
    <n v="783.55"/>
    <n v="31"/>
    <x v="2"/>
    <n v="3570.24"/>
    <n v="3712.25"/>
    <s v="New"/>
    <x v="15"/>
    <s v="Credit Card"/>
    <s v="Online"/>
    <n v="111627.3575"/>
    <n v="110677.43999999999"/>
    <n v="949.91750000001048"/>
    <n v="8.5097194923745324E-3"/>
  </r>
  <r>
    <x v="37"/>
    <d v="2023-02-08T00:00:00"/>
    <s v="Feb"/>
    <n v="2023"/>
    <s v="Charlie"/>
    <s v="West"/>
    <n v="7454.53"/>
    <n v="27"/>
    <x v="1"/>
    <n v="3197.76"/>
    <n v="3572.61"/>
    <s v="Returning"/>
    <x v="23"/>
    <s v="Credit Card"/>
    <s v="Online"/>
    <n v="88743.632400000002"/>
    <n v="86339.520000000004"/>
    <n v="2404.1123999999982"/>
    <n v="2.7090534103492457E-2"/>
  </r>
  <r>
    <x v="78"/>
    <d v="2023-04-14T00:00:00"/>
    <s v="Apr"/>
    <n v="2023"/>
    <s v="David"/>
    <s v="North"/>
    <n v="1834.7"/>
    <n v="5"/>
    <x v="0"/>
    <n v="745.71"/>
    <n v="856.91"/>
    <s v="Returning"/>
    <x v="17"/>
    <s v="Bank Transfer"/>
    <s v="Retail"/>
    <n v="3299.1035000000002"/>
    <n v="3728.55"/>
    <n v="-429.44650000000001"/>
    <n v="-0.13017066606124966"/>
  </r>
  <r>
    <x v="7"/>
    <d v="2023-01-20T00:00:00"/>
    <s v="Jan"/>
    <n v="2023"/>
    <s v="Charlie"/>
    <s v="East"/>
    <n v="2729.27"/>
    <n v="40"/>
    <x v="2"/>
    <n v="4624.16"/>
    <n v="4731.9799999999996"/>
    <s v="New"/>
    <x v="7"/>
    <s v="Bank Transfer"/>
    <s v="Retail"/>
    <n v="151423.35999999999"/>
    <n v="184966.39999999999"/>
    <n v="-33543.040000000008"/>
    <n v="-0.22151826508142478"/>
  </r>
  <r>
    <x v="76"/>
    <d v="2023-10-28T00:00:00"/>
    <s v="Oct"/>
    <n v="2023"/>
    <s v="Bob"/>
    <s v="West"/>
    <n v="7611.28"/>
    <n v="39"/>
    <x v="0"/>
    <n v="2184.4899999999998"/>
    <n v="2540.42"/>
    <s v="Returning"/>
    <x v="1"/>
    <s v="Bank Transfer"/>
    <s v="Online"/>
    <n v="72325.757400000002"/>
    <n v="85195.109999999986"/>
    <n v="-12869.352599999984"/>
    <n v="-0.17793595342286708"/>
  </r>
  <r>
    <x v="17"/>
    <d v="2023-04-05T00:00:00"/>
    <s v="Apr"/>
    <n v="2023"/>
    <s v="Alice"/>
    <s v="North"/>
    <n v="2072.23"/>
    <n v="33"/>
    <x v="0"/>
    <n v="1011.65"/>
    <n v="1084.28"/>
    <s v="Returning"/>
    <x v="22"/>
    <s v="Bank Transfer"/>
    <s v="Retail"/>
    <n v="33276.553199999995"/>
    <n v="33384.449999999997"/>
    <n v="-107.89680000000226"/>
    <n v="-3.2424271633999125E-3"/>
  </r>
  <r>
    <x v="77"/>
    <d v="2023-06-03T00:00:00"/>
    <s v="Jun"/>
    <n v="2023"/>
    <s v="David"/>
    <s v="West"/>
    <n v="5848.92"/>
    <n v="46"/>
    <x v="1"/>
    <n v="1023.5"/>
    <n v="1164.4100000000001"/>
    <s v="Returning"/>
    <x v="18"/>
    <s v="Credit Card"/>
    <s v="Retail"/>
    <n v="38565.2592"/>
    <n v="47081"/>
    <n v="-8515.7407999999996"/>
    <n v="-0.22081378361382825"/>
  </r>
  <r>
    <x v="10"/>
    <d v="2023-02-04T00:00:00"/>
    <s v="Feb"/>
    <n v="2023"/>
    <s v="Alice"/>
    <s v="West"/>
    <n v="1554.93"/>
    <n v="19"/>
    <x v="2"/>
    <n v="1265.48"/>
    <n v="1715.83"/>
    <s v="New"/>
    <x v="28"/>
    <s v="Credit Card"/>
    <s v="Retail"/>
    <n v="30970.731499999994"/>
    <n v="24044.12"/>
    <n v="6926.6114999999954"/>
    <n v="0.22365023893607411"/>
  </r>
  <r>
    <x v="82"/>
    <d v="2023-03-27T00:00:00"/>
    <s v="Mar"/>
    <n v="2023"/>
    <s v="Eve"/>
    <s v="South"/>
    <n v="8159.84"/>
    <n v="37"/>
    <x v="1"/>
    <n v="4354.92"/>
    <n v="4495.88"/>
    <s v="Returning"/>
    <x v="3"/>
    <s v="Bank Transfer"/>
    <s v="Online"/>
    <n v="164684.08439999999"/>
    <n v="161132.04"/>
    <n v="3552.0443999999843"/>
    <n v="2.1568838378895491E-2"/>
  </r>
  <r>
    <x v="82"/>
    <d v="2023-12-25T00:00:00"/>
    <s v="Dec"/>
    <n v="2023"/>
    <s v="David"/>
    <s v="South"/>
    <n v="2418.61"/>
    <n v="30"/>
    <x v="3"/>
    <n v="3289.01"/>
    <n v="3508.14"/>
    <s v="New"/>
    <x v="26"/>
    <s v="Bank Transfer"/>
    <s v="Retail"/>
    <n v="87352.685999999987"/>
    <n v="98670.3"/>
    <n v="-11317.614000000016"/>
    <n v="-0.12956228959004212"/>
  </r>
  <r>
    <x v="19"/>
    <d v="2023-07-21T00:00:00"/>
    <s v="Jul"/>
    <n v="2023"/>
    <s v="Eve"/>
    <s v="North"/>
    <n v="2282.9899999999998"/>
    <n v="4"/>
    <x v="1"/>
    <n v="1532.8"/>
    <n v="1619.69"/>
    <s v="Returning"/>
    <x v="28"/>
    <s v="Bank Transfer"/>
    <s v="Retail"/>
    <n v="6154.8220000000001"/>
    <n v="6131.2"/>
    <n v="23.622000000000298"/>
    <n v="3.837966394479044E-3"/>
  </r>
  <r>
    <x v="89"/>
    <d v="2023-11-19T00:00:00"/>
    <s v="Nov"/>
    <n v="2023"/>
    <s v="David"/>
    <s v="North"/>
    <n v="6601.62"/>
    <n v="47"/>
    <x v="2"/>
    <n v="2189.54"/>
    <n v="2617"/>
    <s v="New"/>
    <x v="3"/>
    <s v="Bank Transfer"/>
    <s v="Online"/>
    <n v="121769.01"/>
    <n v="102908.38"/>
    <n v="18860.62999999999"/>
    <n v="0.15488858782706694"/>
  </r>
  <r>
    <x v="40"/>
    <d v="2023-09-25T00:00:00"/>
    <s v="Sep"/>
    <n v="2023"/>
    <s v="Eve"/>
    <s v="West"/>
    <n v="1143.3900000000001"/>
    <n v="37"/>
    <x v="2"/>
    <n v="4127.05"/>
    <n v="4313.45"/>
    <s v="New"/>
    <x v="5"/>
    <s v="Cash"/>
    <s v="Online"/>
    <n v="134062.02599999998"/>
    <n v="152700.85"/>
    <n v="-18638.824000000022"/>
    <n v="-0.13903134657982882"/>
  </r>
  <r>
    <x v="85"/>
    <d v="2023-01-02T00:00:00"/>
    <s v="Jan"/>
    <n v="2023"/>
    <s v="David"/>
    <s v="South"/>
    <n v="5533.7"/>
    <n v="10"/>
    <x v="2"/>
    <n v="2242.0100000000002"/>
    <n v="2282.23"/>
    <s v="Returning"/>
    <x v="7"/>
    <s v="Credit Card"/>
    <s v="Online"/>
    <n v="18257.84"/>
    <n v="22420.100000000002"/>
    <n v="-4162.260000000002"/>
    <n v="-0.22797110720654809"/>
  </r>
  <r>
    <x v="15"/>
    <d v="2023-11-15T00:00:00"/>
    <s v="Nov"/>
    <n v="2023"/>
    <s v="Bob"/>
    <s v="West"/>
    <n v="7316.91"/>
    <n v="19"/>
    <x v="0"/>
    <n v="2844.97"/>
    <n v="3215"/>
    <s v="Returning"/>
    <x v="25"/>
    <s v="Credit Card"/>
    <s v="Retail"/>
    <n v="55587.35"/>
    <n v="54054.429999999993"/>
    <n v="1532.9200000000055"/>
    <n v="2.7576777810059402E-2"/>
  </r>
  <r>
    <x v="10"/>
    <d v="2023-01-26T00:00:00"/>
    <s v="Jan"/>
    <n v="2023"/>
    <s v="David"/>
    <s v="East"/>
    <n v="2195.1999999999998"/>
    <n v="5"/>
    <x v="3"/>
    <n v="4093.61"/>
    <n v="4117.88"/>
    <s v="Returning"/>
    <x v="0"/>
    <s v="Credit Card"/>
    <s v="Retail"/>
    <n v="18118.672000000002"/>
    <n v="20468.05"/>
    <n v="-2349.377999999997"/>
    <n v="-0.12966612564099603"/>
  </r>
  <r>
    <x v="41"/>
    <d v="2023-10-07T00:00:00"/>
    <s v="Oct"/>
    <n v="2023"/>
    <s v="Bob"/>
    <s v="West"/>
    <n v="8047.83"/>
    <n v="3"/>
    <x v="0"/>
    <n v="3434.75"/>
    <n v="3659.42"/>
    <s v="New"/>
    <x v="5"/>
    <s v="Cash"/>
    <s v="Online"/>
    <n v="9221.7384000000002"/>
    <n v="10304.25"/>
    <n v="-1082.5115999999998"/>
    <n v="-0.11738693433333565"/>
  </r>
  <r>
    <x v="18"/>
    <d v="2023-07-06T00:00:00"/>
    <s v="Jul"/>
    <n v="2023"/>
    <s v="Eve"/>
    <s v="South"/>
    <n v="1242.4100000000001"/>
    <n v="16"/>
    <x v="1"/>
    <n v="4195.38"/>
    <n v="4461.51"/>
    <s v="Returning"/>
    <x v="25"/>
    <s v="Bank Transfer"/>
    <s v="Online"/>
    <n v="64959.585600000006"/>
    <n v="67126.080000000002"/>
    <n v="-2166.4943999999959"/>
    <n v="-3.3351419655608082E-2"/>
  </r>
  <r>
    <x v="68"/>
    <d v="2023-03-16T00:00:00"/>
    <s v="Mar"/>
    <n v="2023"/>
    <s v="David"/>
    <s v="South"/>
    <n v="471.95"/>
    <n v="35"/>
    <x v="3"/>
    <n v="1958.49"/>
    <n v="2254.84"/>
    <s v="New"/>
    <x v="5"/>
    <s v="Credit Card"/>
    <s v="Online"/>
    <n v="66292.296000000002"/>
    <n v="68547.149999999994"/>
    <n v="-2254.8539999999921"/>
    <n v="-3.4013816628103995E-2"/>
  </r>
  <r>
    <x v="76"/>
    <d v="2023-04-13T00:00:00"/>
    <s v="Apr"/>
    <n v="2023"/>
    <s v="Eve"/>
    <s v="West"/>
    <n v="9146.51"/>
    <n v="36"/>
    <x v="2"/>
    <n v="3951.59"/>
    <n v="4387.01"/>
    <s v="New"/>
    <x v="22"/>
    <s v="Bank Transfer"/>
    <s v="Retail"/>
    <n v="146877.09479999999"/>
    <n v="142257.24"/>
    <n v="4619.854800000001"/>
    <n v="3.1453881943204129E-2"/>
  </r>
  <r>
    <x v="73"/>
    <d v="2023-01-22T00:00:00"/>
    <s v="Jan"/>
    <n v="2023"/>
    <s v="Bob"/>
    <s v="East"/>
    <n v="4594.5"/>
    <n v="46"/>
    <x v="3"/>
    <n v="2577.08"/>
    <n v="2961.56"/>
    <s v="Returning"/>
    <x v="29"/>
    <s v="Cash"/>
    <s v="Online"/>
    <n v="122608.58400000002"/>
    <n v="118545.68"/>
    <n v="4062.9040000000241"/>
    <n v="3.3137190459682851E-2"/>
  </r>
  <r>
    <x v="19"/>
    <d v="2023-10-23T00:00:00"/>
    <s v="Oct"/>
    <n v="2023"/>
    <s v="David"/>
    <s v="South"/>
    <n v="9519.76"/>
    <n v="42"/>
    <x v="3"/>
    <n v="309.77999999999997"/>
    <n v="350.38"/>
    <s v="Returning"/>
    <x v="6"/>
    <s v="Credit Card"/>
    <s v="Retail"/>
    <n v="11919.927600000001"/>
    <n v="13010.759999999998"/>
    <n v="-1090.8323999999975"/>
    <n v="-9.151334107096401E-2"/>
  </r>
  <r>
    <x v="95"/>
    <d v="2023-05-10T00:00:00"/>
    <s v="May"/>
    <n v="2023"/>
    <s v="David"/>
    <s v="East"/>
    <n v="5870.97"/>
    <n v="47"/>
    <x v="2"/>
    <n v="4291.33"/>
    <n v="4658.6400000000003"/>
    <s v="New"/>
    <x v="12"/>
    <s v="Credit Card"/>
    <s v="Retail"/>
    <n v="166406.6208"/>
    <n v="201692.51"/>
    <n v="-35285.889200000005"/>
    <n v="-0.21204618560465358"/>
  </r>
  <r>
    <x v="17"/>
    <d v="2023-12-31T00:00:00"/>
    <s v="Dec"/>
    <n v="2023"/>
    <s v="Alice"/>
    <s v="West"/>
    <n v="4643.51"/>
    <n v="44"/>
    <x v="1"/>
    <n v="1910.47"/>
    <n v="2217.8000000000002"/>
    <s v="New"/>
    <x v="8"/>
    <s v="Bank Transfer"/>
    <s v="Online"/>
    <n v="76114.896000000008"/>
    <n v="84060.680000000008"/>
    <n v="-7945.7839999999997"/>
    <n v="-0.10439197079110506"/>
  </r>
  <r>
    <x v="62"/>
    <d v="2023-12-16T00:00:00"/>
    <s v="Dec"/>
    <n v="2023"/>
    <s v="Eve"/>
    <s v="East"/>
    <n v="3224.71"/>
    <n v="44"/>
    <x v="1"/>
    <n v="3784.96"/>
    <n v="4276.99"/>
    <s v="New"/>
    <x v="11"/>
    <s v="Bank Transfer"/>
    <s v="Retail"/>
    <n v="176896.3064"/>
    <n v="166538.23999999999"/>
    <n v="10358.066400000011"/>
    <n v="5.8554452666627357E-2"/>
  </r>
  <r>
    <x v="9"/>
    <d v="2023-04-03T00:00:00"/>
    <s v="Apr"/>
    <n v="2023"/>
    <s v="Alice"/>
    <s v="North"/>
    <n v="2571.7199999999998"/>
    <n v="30"/>
    <x v="0"/>
    <n v="4495.82"/>
    <n v="4794.0099999999902"/>
    <s v="New"/>
    <x v="14"/>
    <s v="Bank Transfer"/>
    <s v="Retail"/>
    <n v="117932.64599999976"/>
    <n v="134874.59999999998"/>
    <n v="-16941.954000000216"/>
    <n v="-0.14365788078731187"/>
  </r>
  <r>
    <x v="88"/>
    <d v="2023-05-20T00:00:00"/>
    <s v="May"/>
    <n v="2023"/>
    <s v="Eve"/>
    <s v="West"/>
    <n v="3003.76"/>
    <n v="6"/>
    <x v="0"/>
    <n v="2831.23"/>
    <n v="3206.98"/>
    <s v="Returning"/>
    <x v="11"/>
    <s v="Bank Transfer"/>
    <s v="Retail"/>
    <n v="18087.367200000001"/>
    <n v="16987.38"/>
    <n v="1099.9871999999996"/>
    <n v="6.0815219143668379E-2"/>
  </r>
  <r>
    <x v="28"/>
    <d v="2023-05-09T00:00:00"/>
    <s v="May"/>
    <n v="2023"/>
    <s v="David"/>
    <s v="West"/>
    <n v="8070.39"/>
    <n v="13"/>
    <x v="3"/>
    <n v="1311.01"/>
    <n v="1538.79"/>
    <s v="Returning"/>
    <x v="25"/>
    <s v="Bank Transfer"/>
    <s v="Retail"/>
    <n v="18203.885700000003"/>
    <n v="17043.13"/>
    <n v="1160.7557000000015"/>
    <n v="6.3764172063550215E-2"/>
  </r>
  <r>
    <x v="47"/>
    <d v="2023-04-29T00:00:00"/>
    <s v="Apr"/>
    <n v="2023"/>
    <s v="Charlie"/>
    <s v="North"/>
    <n v="8274.5400000000009"/>
    <n v="10"/>
    <x v="1"/>
    <n v="536.80999999999995"/>
    <n v="839.92"/>
    <s v="Returning"/>
    <x v="2"/>
    <s v="Bank Transfer"/>
    <s v="Online"/>
    <n v="7139.3199999999988"/>
    <n v="5368.0999999999995"/>
    <n v="1771.2199999999993"/>
    <n v="0.24809365597844046"/>
  </r>
  <r>
    <x v="54"/>
    <d v="2023-06-13T00:00:00"/>
    <s v="Jun"/>
    <n v="2023"/>
    <s v="Charlie"/>
    <s v="West"/>
    <n v="4478.71"/>
    <n v="5"/>
    <x v="1"/>
    <n v="3932.14"/>
    <n v="4082.76"/>
    <s v="New"/>
    <x v="4"/>
    <s v="Credit Card"/>
    <s v="Online"/>
    <n v="15106.212000000001"/>
    <n v="19660.7"/>
    <n v="-4554.4879999999994"/>
    <n v="-0.30149768850059822"/>
  </r>
  <r>
    <x v="39"/>
    <d v="2023-05-08T00:00:00"/>
    <s v="May"/>
    <n v="2023"/>
    <s v="Bob"/>
    <s v="East"/>
    <n v="5272.85"/>
    <n v="17"/>
    <x v="0"/>
    <n v="727.38"/>
    <n v="764.54"/>
    <s v="Returning"/>
    <x v="26"/>
    <s v="Credit Card"/>
    <s v="Retail"/>
    <n v="10787.6594"/>
    <n v="12365.46"/>
    <n v="-1577.8005999999987"/>
    <n v="-0.14625977160532141"/>
  </r>
  <r>
    <x v="0"/>
    <d v="2023-10-27T00:00:00"/>
    <s v="Oct"/>
    <n v="2023"/>
    <s v="David"/>
    <s v="North"/>
    <n v="7751.92"/>
    <n v="43"/>
    <x v="0"/>
    <n v="3851.45"/>
    <n v="4186.9799999999996"/>
    <s v="Returning"/>
    <x v="13"/>
    <s v="Credit Card"/>
    <s v="Online"/>
    <n v="126028.09799999998"/>
    <n v="165612.35"/>
    <n v="-39584.252000000022"/>
    <n v="-0.3140906879353208"/>
  </r>
  <r>
    <x v="35"/>
    <d v="2023-12-31T00:00:00"/>
    <s v="Dec"/>
    <n v="2023"/>
    <s v="Alice"/>
    <s v="South"/>
    <n v="9269.32"/>
    <n v="33"/>
    <x v="1"/>
    <n v="3419.33"/>
    <n v="3890.36"/>
    <s v="Returning"/>
    <x v="16"/>
    <s v="Cash"/>
    <s v="Retail"/>
    <n v="101421.68520000001"/>
    <n v="112837.89"/>
    <n v="-11416.204799999992"/>
    <n v="-0.11256177391933132"/>
  </r>
  <r>
    <x v="72"/>
    <d v="2023-07-02T00:00:00"/>
    <s v="Jul"/>
    <n v="2023"/>
    <s v="David"/>
    <s v="East"/>
    <n v="9278.5300000000007"/>
    <n v="7"/>
    <x v="1"/>
    <n v="4705.46"/>
    <n v="4747.07"/>
    <s v="New"/>
    <x v="1"/>
    <s v="Bank Transfer"/>
    <s v="Retail"/>
    <n v="24257.527699999999"/>
    <n v="32938.22"/>
    <n v="-8680.6923000000024"/>
    <n v="-0.35785560702461872"/>
  </r>
  <r>
    <x v="36"/>
    <d v="2023-05-16T00:00:00"/>
    <s v="May"/>
    <n v="2023"/>
    <s v="Charlie"/>
    <s v="North"/>
    <n v="8495.6200000000008"/>
    <n v="46"/>
    <x v="0"/>
    <n v="159.32"/>
    <n v="303.36"/>
    <s v="New"/>
    <x v="15"/>
    <s v="Cash"/>
    <s v="Retail"/>
    <n v="13535.923200000001"/>
    <n v="7328.7199999999993"/>
    <n v="6207.2032000000017"/>
    <n v="0.45857257818956904"/>
  </r>
  <r>
    <x v="88"/>
    <d v="2023-11-24T00:00:00"/>
    <s v="Nov"/>
    <n v="2023"/>
    <s v="Alice"/>
    <s v="West"/>
    <n v="8049.72"/>
    <n v="12"/>
    <x v="3"/>
    <n v="4317.95"/>
    <n v="4636.59"/>
    <s v="New"/>
    <x v="14"/>
    <s v="Credit Card"/>
    <s v="Retail"/>
    <n v="45624.045600000005"/>
    <n v="51815.399999999994"/>
    <n v="-6191.3543999999893"/>
    <n v="-0.13570375705568707"/>
  </r>
  <r>
    <x v="5"/>
    <d v="2023-12-22T00:00:00"/>
    <s v="Dec"/>
    <n v="2023"/>
    <s v="David"/>
    <s v="West"/>
    <n v="8803.94"/>
    <n v="45"/>
    <x v="1"/>
    <n v="1372.36"/>
    <n v="1687.83"/>
    <s v="New"/>
    <x v="19"/>
    <s v="Credit Card"/>
    <s v="Online"/>
    <n v="74433.302999999985"/>
    <n v="61756.2"/>
    <n v="12677.102999999988"/>
    <n v="0.17031493281978888"/>
  </r>
  <r>
    <x v="98"/>
    <d v="2023-12-03T00:00:00"/>
    <s v="Dec"/>
    <n v="2023"/>
    <s v="Bob"/>
    <s v="East"/>
    <n v="8186.12"/>
    <n v="13"/>
    <x v="2"/>
    <n v="1442.69"/>
    <n v="1882.57"/>
    <s v="Returning"/>
    <x v="18"/>
    <s v="Cash"/>
    <s v="Online"/>
    <n v="17620.855199999998"/>
    <n v="18754.97"/>
    <n v="-1134.114800000003"/>
    <n v="-6.4362074776030342E-2"/>
  </r>
  <r>
    <x v="69"/>
    <d v="2023-04-28T00:00:00"/>
    <s v="Apr"/>
    <n v="2023"/>
    <s v="Charlie"/>
    <s v="South"/>
    <n v="5991.8"/>
    <n v="27"/>
    <x v="0"/>
    <n v="623.32000000000005"/>
    <n v="853.66"/>
    <s v="Returning"/>
    <x v="10"/>
    <s v="Cash"/>
    <s v="Online"/>
    <n v="22126.867200000001"/>
    <n v="16829.640000000003"/>
    <n v="5297.2271999999975"/>
    <n v="0.23940249435762861"/>
  </r>
  <r>
    <x v="84"/>
    <d v="2023-01-18T00:00:00"/>
    <s v="Jan"/>
    <n v="2023"/>
    <s v="Charlie"/>
    <s v="East"/>
    <n v="5138.0200000000004"/>
    <n v="44"/>
    <x v="2"/>
    <n v="1763.67"/>
    <n v="1983.82"/>
    <s v="New"/>
    <x v="12"/>
    <s v="Credit Card"/>
    <s v="Online"/>
    <n v="66338.940799999997"/>
    <n v="77601.48000000001"/>
    <n v="-11262.539200000014"/>
    <n v="-0.16977267143825145"/>
  </r>
  <r>
    <x v="7"/>
    <d v="2023-05-25T00:00:00"/>
    <s v="May"/>
    <n v="2023"/>
    <s v="Bob"/>
    <s v="East"/>
    <n v="9220.94"/>
    <n v="20"/>
    <x v="3"/>
    <n v="668.11"/>
    <n v="803.49"/>
    <s v="New"/>
    <x v="16"/>
    <s v="Bank Transfer"/>
    <s v="Online"/>
    <n v="12695.142"/>
    <n v="13362.2"/>
    <n v="-667.0580000000009"/>
    <n v="-5.2544351217182206E-2"/>
  </r>
  <r>
    <x v="59"/>
    <d v="2023-01-10T00:00:00"/>
    <s v="Jan"/>
    <n v="2023"/>
    <s v="Eve"/>
    <s v="South"/>
    <n v="4634.16"/>
    <n v="40"/>
    <x v="0"/>
    <n v="2654.11"/>
    <n v="2929.32"/>
    <s v="Returning"/>
    <x v="23"/>
    <s v="Cash"/>
    <s v="Online"/>
    <n v="107798.97600000001"/>
    <n v="106164.40000000001"/>
    <n v="1634.5760000000009"/>
    <n v="1.5163186707821796E-2"/>
  </r>
  <r>
    <x v="9"/>
    <d v="2023-02-14T00:00:00"/>
    <s v="Feb"/>
    <n v="2023"/>
    <s v="David"/>
    <s v="South"/>
    <n v="7802.45"/>
    <n v="32"/>
    <x v="1"/>
    <n v="1517.86"/>
    <n v="1948.46"/>
    <s v="New"/>
    <x v="19"/>
    <s v="Credit Card"/>
    <s v="Online"/>
    <n v="61103.705600000001"/>
    <n v="48571.519999999997"/>
    <n v="12532.185600000004"/>
    <n v="0.20509698187600597"/>
  </r>
  <r>
    <x v="41"/>
    <d v="2023-11-26T00:00:00"/>
    <s v="Nov"/>
    <n v="2023"/>
    <s v="Eve"/>
    <s v="South"/>
    <n v="6339.45"/>
    <n v="8"/>
    <x v="3"/>
    <n v="3970.37"/>
    <n v="4257.5200000000004"/>
    <s v="New"/>
    <x v="27"/>
    <s v="Cash"/>
    <s v="Retail"/>
    <n v="30313.542400000002"/>
    <n v="31762.959999999999"/>
    <n v="-1449.417599999997"/>
    <n v="-4.7814194094319931E-2"/>
  </r>
  <r>
    <x v="86"/>
    <d v="2023-02-18T00:00:00"/>
    <s v="Feb"/>
    <n v="2023"/>
    <s v="Alice"/>
    <s v="South"/>
    <n v="876.71"/>
    <n v="34"/>
    <x v="1"/>
    <n v="1921.07"/>
    <n v="2289.27"/>
    <s v="Returning"/>
    <x v="22"/>
    <s v="Bank Transfer"/>
    <s v="Retail"/>
    <n v="72386.717399999994"/>
    <n v="65316.38"/>
    <n v="7070.3373999999967"/>
    <n v="9.7674513418396808E-2"/>
  </r>
  <r>
    <x v="11"/>
    <d v="2023-12-27T00:00:00"/>
    <s v="Dec"/>
    <n v="2023"/>
    <s v="Bob"/>
    <s v="South"/>
    <n v="3772.32"/>
    <n v="31"/>
    <x v="0"/>
    <n v="2403.16"/>
    <n v="2453.35"/>
    <s v="Returning"/>
    <x v="6"/>
    <s v="Credit Card"/>
    <s v="Online"/>
    <n v="61603.618499999997"/>
    <n v="74497.959999999992"/>
    <n v="-12894.341499999995"/>
    <n v="-0.20931143030177676"/>
  </r>
  <r>
    <x v="5"/>
    <d v="2023-08-05T00:00:00"/>
    <s v="Aug"/>
    <n v="2023"/>
    <s v="Bob"/>
    <s v="North"/>
    <n v="8247.5400000000009"/>
    <n v="4"/>
    <x v="3"/>
    <n v="1791.83"/>
    <n v="1871.22"/>
    <s v="Returning"/>
    <x v="0"/>
    <s v="Bank Transfer"/>
    <s v="Online"/>
    <n v="6586.6944000000003"/>
    <n v="7167.32"/>
    <n v="-580.62559999999939"/>
    <n v="-8.8151288755707172E-2"/>
  </r>
  <r>
    <x v="92"/>
    <d v="2023-11-08T00:00:00"/>
    <s v="Nov"/>
    <n v="2023"/>
    <s v="David"/>
    <s v="South"/>
    <n v="8466.7000000000007"/>
    <n v="17"/>
    <x v="1"/>
    <n v="1780.14"/>
    <n v="2185.42"/>
    <s v="Returning"/>
    <x v="2"/>
    <s v="Credit Card"/>
    <s v="Retail"/>
    <n v="31579.319"/>
    <n v="30262.38"/>
    <n v="1316.9389999999985"/>
    <n v="4.1702577563499661E-2"/>
  </r>
  <r>
    <x v="21"/>
    <d v="2023-11-12T00:00:00"/>
    <s v="Nov"/>
    <n v="2023"/>
    <s v="Bob"/>
    <s v="South"/>
    <n v="7448.31"/>
    <n v="9"/>
    <x v="2"/>
    <n v="310.24"/>
    <n v="451.81"/>
    <s v="Returning"/>
    <x v="29"/>
    <s v="Cash"/>
    <s v="Retail"/>
    <n v="3659.6610000000001"/>
    <n v="2792.16"/>
    <n v="867.5010000000002"/>
    <n v="0.23704408687034131"/>
  </r>
  <r>
    <x v="57"/>
    <d v="2023-08-11T00:00:00"/>
    <s v="Aug"/>
    <n v="2023"/>
    <s v="Eve"/>
    <s v="East"/>
    <n v="3853.03"/>
    <n v="32"/>
    <x v="0"/>
    <n v="970.51"/>
    <n v="1330.84"/>
    <s v="Returning"/>
    <x v="11"/>
    <s v="Cash"/>
    <s v="Retail"/>
    <n v="40031.667199999996"/>
    <n v="31056.32"/>
    <n v="8975.3471999999965"/>
    <n v="0.22420618045106044"/>
  </r>
  <r>
    <x v="7"/>
    <d v="2023-07-07T00:00:00"/>
    <s v="Jul"/>
    <n v="2023"/>
    <s v="Alice"/>
    <s v="South"/>
    <n v="1039.69"/>
    <n v="14"/>
    <x v="0"/>
    <n v="2559.65"/>
    <n v="2709.4"/>
    <s v="Returning"/>
    <x v="27"/>
    <s v="Credit Card"/>
    <s v="Retail"/>
    <n v="33759.123999999996"/>
    <n v="35835.1"/>
    <n v="-2075.9760000000024"/>
    <n v="-6.149377572711906E-2"/>
  </r>
  <r>
    <x v="44"/>
    <d v="2023-01-12T00:00:00"/>
    <s v="Jan"/>
    <n v="2023"/>
    <s v="Eve"/>
    <s v="East"/>
    <n v="2761.65"/>
    <n v="13"/>
    <x v="3"/>
    <n v="2312.4499999999998"/>
    <n v="2504.6"/>
    <s v="Returning"/>
    <x v="11"/>
    <s v="Bank Transfer"/>
    <s v="Online"/>
    <n v="30606.211999999996"/>
    <n v="30061.85"/>
    <n v="544.36199999999735"/>
    <n v="1.7785997169463424E-2"/>
  </r>
  <r>
    <x v="48"/>
    <d v="2023-06-15T00:00:00"/>
    <s v="Jun"/>
    <n v="2023"/>
    <s v="David"/>
    <s v="North"/>
    <n v="6976.49"/>
    <n v="35"/>
    <x v="2"/>
    <n v="4349.3599999999997"/>
    <n v="4645.17"/>
    <s v="Returning"/>
    <x v="14"/>
    <s v="Credit Card"/>
    <s v="Retail"/>
    <n v="133316.37900000002"/>
    <n v="152227.59999999998"/>
    <n v="-18911.220999999961"/>
    <n v="-0.14185219507049437"/>
  </r>
  <r>
    <x v="29"/>
    <d v="2023-11-05T00:00:00"/>
    <s v="Nov"/>
    <n v="2023"/>
    <s v="Alice"/>
    <s v="East"/>
    <n v="9519.16"/>
    <n v="3"/>
    <x v="0"/>
    <n v="4173.04"/>
    <n v="4362.4399999999996"/>
    <s v="New"/>
    <x v="17"/>
    <s v="Bank Transfer"/>
    <s v="Retail"/>
    <n v="10077.2364"/>
    <n v="12519.119999999999"/>
    <n v="-2441.8835999999992"/>
    <n v="-0.24231679233008757"/>
  </r>
  <r>
    <x v="56"/>
    <d v="2023-03-13T00:00:00"/>
    <s v="Mar"/>
    <n v="2023"/>
    <s v="David"/>
    <s v="North"/>
    <n v="763.46"/>
    <n v="9"/>
    <x v="1"/>
    <n v="400.42"/>
    <n v="446.11"/>
    <s v="New"/>
    <x v="3"/>
    <s v="Bank Transfer"/>
    <s v="Retail"/>
    <n v="3974.8401000000003"/>
    <n v="3603.78"/>
    <n v="371.06010000000015"/>
    <n v="9.33522080548599E-2"/>
  </r>
  <r>
    <x v="46"/>
    <d v="2023-11-28T00:00:00"/>
    <s v="Nov"/>
    <n v="2023"/>
    <s v="Charlie"/>
    <s v="West"/>
    <n v="4860.8100000000004"/>
    <n v="6"/>
    <x v="2"/>
    <n v="3703.93"/>
    <n v="3840.24"/>
    <s v="New"/>
    <x v="22"/>
    <s v="Credit Card"/>
    <s v="Online"/>
    <n v="21428.539199999996"/>
    <n v="22223.579999999998"/>
    <n v="-795.04080000000249"/>
    <n v="-3.7101959801347666E-2"/>
  </r>
  <r>
    <x v="2"/>
    <d v="2023-05-02T00:00:00"/>
    <s v="May"/>
    <n v="2023"/>
    <s v="Alice"/>
    <s v="East"/>
    <n v="4649.88"/>
    <n v="32"/>
    <x v="0"/>
    <n v="991.63"/>
    <n v="1065.55"/>
    <s v="Returning"/>
    <x v="8"/>
    <s v="Bank Transfer"/>
    <s v="Retail"/>
    <n v="26596.128000000001"/>
    <n v="31732.16"/>
    <n v="-5136.0319999999992"/>
    <n v="-0.19311201991507934"/>
  </r>
  <r>
    <x v="23"/>
    <d v="2023-11-12T00:00:00"/>
    <s v="Nov"/>
    <n v="2023"/>
    <s v="Eve"/>
    <s v="East"/>
    <n v="2191.1999999999998"/>
    <n v="28"/>
    <x v="1"/>
    <n v="3592.32"/>
    <n v="3813.48"/>
    <s v="New"/>
    <x v="22"/>
    <s v="Credit Card"/>
    <s v="Retail"/>
    <n v="99303.019199999995"/>
    <n v="100584.96000000001"/>
    <n v="-1281.9408000000112"/>
    <n v="-1.2909383927372182E-2"/>
  </r>
  <r>
    <x v="4"/>
    <d v="2023-12-05T00:00:00"/>
    <s v="Dec"/>
    <n v="2023"/>
    <s v="Eve"/>
    <s v="East"/>
    <n v="8264.9599999999991"/>
    <n v="12"/>
    <x v="0"/>
    <n v="333.32"/>
    <n v="700.25"/>
    <s v="Returning"/>
    <x v="24"/>
    <s v="Cash"/>
    <s v="Online"/>
    <n v="7226.58"/>
    <n v="3999.84"/>
    <n v="3226.74"/>
    <n v="0.44650996737045739"/>
  </r>
  <r>
    <x v="11"/>
    <d v="2023-01-31T00:00:00"/>
    <s v="Jan"/>
    <n v="2023"/>
    <s v="Charlie"/>
    <s v="North"/>
    <n v="975.01"/>
    <n v="36"/>
    <x v="3"/>
    <n v="4995.3"/>
    <n v="5165.09"/>
    <s v="Returning"/>
    <x v="12"/>
    <s v="Cash"/>
    <s v="Online"/>
    <n v="141316.86239999998"/>
    <n v="179830.80000000002"/>
    <n v="-38513.937600000034"/>
    <n v="-0.27253603671857379"/>
  </r>
  <r>
    <x v="67"/>
    <d v="2023-09-07T00:00:00"/>
    <s v="Sep"/>
    <n v="2023"/>
    <s v="Bob"/>
    <s v="North"/>
    <n v="4716.3599999999997"/>
    <n v="37"/>
    <x v="1"/>
    <n v="1754.32"/>
    <n v="1856.4"/>
    <s v="New"/>
    <x v="16"/>
    <s v="Bank Transfer"/>
    <s v="Retail"/>
    <n v="54262.572000000007"/>
    <n v="64909.84"/>
    <n v="-10647.267999999989"/>
    <n v="-0.19621753277747297"/>
  </r>
  <r>
    <x v="61"/>
    <d v="2023-03-17T00:00:00"/>
    <s v="Mar"/>
    <n v="2023"/>
    <s v="Bob"/>
    <s v="North"/>
    <n v="2401.81"/>
    <n v="28"/>
    <x v="1"/>
    <n v="3780.91"/>
    <n v="3892.73"/>
    <s v="Returning"/>
    <x v="29"/>
    <s v="Cash"/>
    <s v="Retail"/>
    <n v="98096.796000000002"/>
    <n v="105865.48"/>
    <n v="-7768.6839999999938"/>
    <n v="-7.9194064605331183E-2"/>
  </r>
  <r>
    <x v="71"/>
    <d v="2023-10-13T00:00:00"/>
    <s v="Oct"/>
    <n v="2023"/>
    <s v="Eve"/>
    <s v="West"/>
    <n v="1558.3"/>
    <n v="24"/>
    <x v="2"/>
    <n v="1542.24"/>
    <n v="1739.45"/>
    <s v="Returning"/>
    <x v="16"/>
    <s v="Bank Transfer"/>
    <s v="Retail"/>
    <n v="32979.972000000002"/>
    <n v="37013.760000000002"/>
    <n v="-4033.7880000000005"/>
    <n v="-0.12231023119122116"/>
  </r>
  <r>
    <x v="27"/>
    <d v="2023-09-30T00:00:00"/>
    <s v="Sep"/>
    <n v="2023"/>
    <s v="Alice"/>
    <s v="East"/>
    <n v="9532.8700000000008"/>
    <n v="30"/>
    <x v="3"/>
    <n v="169"/>
    <n v="381.92"/>
    <s v="Returning"/>
    <x v="4"/>
    <s v="Cash"/>
    <s v="Retail"/>
    <n v="8478.6239999999998"/>
    <n v="5070"/>
    <n v="3408.6239999999998"/>
    <n v="0.40202561170303103"/>
  </r>
  <r>
    <x v="57"/>
    <d v="2023-05-03T00:00:00"/>
    <s v="May"/>
    <n v="2023"/>
    <s v="David"/>
    <s v="South"/>
    <n v="6699.34"/>
    <n v="30"/>
    <x v="3"/>
    <n v="2680.22"/>
    <n v="3027.92"/>
    <s v="Returning"/>
    <x v="20"/>
    <s v="Bank Transfer"/>
    <s v="Online"/>
    <n v="68128.200000000012"/>
    <n v="80406.599999999991"/>
    <n v="-12278.39999999998"/>
    <n v="-0.1802249288840741"/>
  </r>
  <r>
    <x v="27"/>
    <d v="2023-06-22T00:00:00"/>
    <s v="Jun"/>
    <n v="2023"/>
    <s v="Eve"/>
    <s v="North"/>
    <n v="6658.1"/>
    <n v="49"/>
    <x v="0"/>
    <n v="4291.97"/>
    <n v="4645.6400000000003"/>
    <s v="Returning"/>
    <x v="4"/>
    <s v="Credit Card"/>
    <s v="Online"/>
    <n v="168450.90640000001"/>
    <n v="210306.53"/>
    <n v="-41855.623599999992"/>
    <n v="-0.24847372148066987"/>
  </r>
  <r>
    <x v="40"/>
    <d v="2023-09-19T00:00:00"/>
    <s v="Sep"/>
    <n v="2023"/>
    <s v="Bob"/>
    <s v="South"/>
    <n v="4306.0200000000004"/>
    <n v="28"/>
    <x v="1"/>
    <n v="666.84"/>
    <n v="817.36"/>
    <s v="Returning"/>
    <x v="19"/>
    <s v="Cash"/>
    <s v="Retail"/>
    <n v="22428.358400000001"/>
    <n v="18671.52"/>
    <n v="3756.8384000000005"/>
    <n v="0.16750394001194491"/>
  </r>
  <r>
    <x v="33"/>
    <d v="2023-06-07T00:00:00"/>
    <s v="Jun"/>
    <n v="2023"/>
    <s v="Charlie"/>
    <s v="East"/>
    <n v="2070.02"/>
    <n v="42"/>
    <x v="1"/>
    <n v="2254.11"/>
    <n v="2382.23"/>
    <s v="Returning"/>
    <x v="2"/>
    <s v="Credit Card"/>
    <s v="Retail"/>
    <n v="85045.611000000004"/>
    <n v="94672.62000000001"/>
    <n v="-9627.0090000000055"/>
    <n v="-0.11319818726447864"/>
  </r>
  <r>
    <x v="16"/>
    <d v="2023-12-15T00:00:00"/>
    <s v="Dec"/>
    <n v="2023"/>
    <s v="David"/>
    <s v="West"/>
    <n v="4448.18"/>
    <n v="6"/>
    <x v="1"/>
    <n v="563.59"/>
    <n v="838.97"/>
    <s v="New"/>
    <x v="26"/>
    <s v="Credit Card"/>
    <s v="Online"/>
    <n v="4178.0705999999991"/>
    <n v="3381.54"/>
    <n v="796.53059999999914"/>
    <n v="0.19064555778449491"/>
  </r>
  <r>
    <x v="85"/>
    <d v="2023-04-27T00:00:00"/>
    <s v="Apr"/>
    <n v="2023"/>
    <s v="Bob"/>
    <s v="North"/>
    <n v="717.7"/>
    <n v="13"/>
    <x v="1"/>
    <n v="1645.51"/>
    <n v="2045.53"/>
    <s v="Returning"/>
    <x v="18"/>
    <s v="Cash"/>
    <s v="Retail"/>
    <n v="19146.160799999998"/>
    <n v="21391.63"/>
    <n v="-2245.4692000000032"/>
    <n v="-0.11728038970611818"/>
  </r>
  <r>
    <x v="75"/>
    <d v="2023-01-15T00:00:00"/>
    <s v="Jan"/>
    <n v="2023"/>
    <s v="David"/>
    <s v="South"/>
    <n v="2298.5500000000002"/>
    <n v="46"/>
    <x v="0"/>
    <n v="2172.38"/>
    <n v="2367.11"/>
    <s v="New"/>
    <x v="5"/>
    <s v="Cash"/>
    <s v="Retail"/>
    <n v="91465.130400000009"/>
    <n v="99929.48000000001"/>
    <n v="-8464.3496000000014"/>
    <n v="-9.2541819630970537E-2"/>
  </r>
  <r>
    <x v="9"/>
    <d v="2023-12-30T00:00:00"/>
    <s v="Dec"/>
    <n v="2023"/>
    <s v="Bob"/>
    <s v="West"/>
    <n v="9450.0400000000009"/>
    <n v="29"/>
    <x v="2"/>
    <n v="3124.87"/>
    <n v="3383.67"/>
    <s v="New"/>
    <x v="28"/>
    <s v="Credit Card"/>
    <s v="Retail"/>
    <n v="93220.108500000002"/>
    <n v="90621.23"/>
    <n v="2598.8785000000062"/>
    <n v="2.7878947383975703E-2"/>
  </r>
  <r>
    <x v="33"/>
    <d v="2023-03-30T00:00:00"/>
    <s v="Mar"/>
    <n v="2023"/>
    <s v="David"/>
    <s v="West"/>
    <n v="9278.4"/>
    <n v="45"/>
    <x v="1"/>
    <n v="4763.1099999999997"/>
    <n v="5119.91"/>
    <s v="Returning"/>
    <x v="21"/>
    <s v="Cash"/>
    <s v="Retail"/>
    <n v="163581.12449999998"/>
    <n v="214339.94999999998"/>
    <n v="-50758.825500000006"/>
    <n v="-0.31029757042659289"/>
  </r>
  <r>
    <x v="9"/>
    <d v="2023-12-07T00:00:00"/>
    <s v="Dec"/>
    <n v="2023"/>
    <s v="Bob"/>
    <s v="East"/>
    <n v="3043.18"/>
    <n v="22"/>
    <x v="0"/>
    <n v="2471.67"/>
    <n v="2533.04"/>
    <s v="Returning"/>
    <x v="19"/>
    <s v="Bank Transfer"/>
    <s v="Retail"/>
    <n v="54612.342399999994"/>
    <n v="54376.740000000005"/>
    <n v="235.60239999998885"/>
    <n v="4.3140870661498836E-3"/>
  </r>
  <r>
    <x v="66"/>
    <d v="2023-05-28T00:00:00"/>
    <s v="May"/>
    <n v="2023"/>
    <s v="Alice"/>
    <s v="East"/>
    <n v="6917.45"/>
    <n v="28"/>
    <x v="0"/>
    <n v="3907.86"/>
    <n v="4205.37"/>
    <s v="New"/>
    <x v="25"/>
    <s v="Credit Card"/>
    <s v="Online"/>
    <n v="107152.8276"/>
    <n v="109420.08"/>
    <n v="-2267.2523999999976"/>
    <n v="-2.1159053389273298E-2"/>
  </r>
  <r>
    <x v="80"/>
    <d v="2023-01-09T00:00:00"/>
    <s v="Jan"/>
    <n v="2023"/>
    <s v="Alice"/>
    <s v="North"/>
    <n v="6264.04"/>
    <n v="48"/>
    <x v="1"/>
    <n v="2588.54"/>
    <n v="2872.8"/>
    <s v="New"/>
    <x v="26"/>
    <s v="Cash"/>
    <s v="Online"/>
    <n v="114452.35200000001"/>
    <n v="124249.92"/>
    <n v="-9797.5679999999847"/>
    <n v="-8.5603902661607015E-2"/>
  </r>
  <r>
    <x v="77"/>
    <d v="2023-06-26T00:00:00"/>
    <s v="Jun"/>
    <n v="2023"/>
    <s v="Charlie"/>
    <s v="North"/>
    <n v="9027.56"/>
    <n v="3"/>
    <x v="2"/>
    <n v="3401.87"/>
    <n v="3733.71"/>
    <s v="Returning"/>
    <x v="11"/>
    <s v="Bank Transfer"/>
    <s v="Retail"/>
    <n v="10529.0622"/>
    <n v="10205.61"/>
    <n v="323.45219999999972"/>
    <n v="3.0719943890159536E-2"/>
  </r>
  <r>
    <x v="24"/>
    <d v="2023-03-13T00:00:00"/>
    <s v="Mar"/>
    <n v="2023"/>
    <s v="Alice"/>
    <s v="North"/>
    <n v="5768.81"/>
    <n v="20"/>
    <x v="2"/>
    <n v="4741.59"/>
    <n v="4975.2299999999996"/>
    <s v="New"/>
    <x v="25"/>
    <s v="Credit Card"/>
    <s v="Online"/>
    <n v="90549.186000000002"/>
    <n v="94831.8"/>
    <n v="-4282.6140000000014"/>
    <n v="-4.7295996675221372E-2"/>
  </r>
  <r>
    <x v="30"/>
    <d v="2023-09-24T00:00:00"/>
    <s v="Sep"/>
    <n v="2023"/>
    <s v="Charlie"/>
    <s v="West"/>
    <n v="4695.96"/>
    <n v="41"/>
    <x v="1"/>
    <n v="1825.37"/>
    <n v="2073.88"/>
    <s v="Returning"/>
    <x v="1"/>
    <s v="Cash"/>
    <s v="Retail"/>
    <n v="62071.2284"/>
    <n v="74840.17"/>
    <n v="-12768.941599999998"/>
    <n v="-0.20571433704701739"/>
  </r>
  <r>
    <x v="22"/>
    <d v="2023-04-07T00:00:00"/>
    <s v="Apr"/>
    <n v="2023"/>
    <s v="Bob"/>
    <s v="East"/>
    <n v="5509.66"/>
    <n v="4"/>
    <x v="3"/>
    <n v="2000.75"/>
    <n v="2426.9899999999998"/>
    <s v="Returning"/>
    <x v="26"/>
    <s v="Bank Transfer"/>
    <s v="Online"/>
    <n v="8057.6067999999987"/>
    <n v="8003"/>
    <n v="54.606799999998657"/>
    <n v="6.7770494832285269E-3"/>
  </r>
  <r>
    <x v="35"/>
    <d v="2023-07-20T00:00:00"/>
    <s v="Jul"/>
    <n v="2023"/>
    <s v="Bob"/>
    <s v="North"/>
    <n v="7075.09"/>
    <n v="17"/>
    <x v="3"/>
    <n v="1057.27"/>
    <n v="1366.62"/>
    <s v="New"/>
    <x v="16"/>
    <s v="Credit Card"/>
    <s v="Retail"/>
    <n v="18353.706599999998"/>
    <n v="17973.59"/>
    <n v="380.11659999999756"/>
    <n v="2.0710617658015608E-2"/>
  </r>
  <r>
    <x v="74"/>
    <d v="2023-10-20T00:00:00"/>
    <s v="Oct"/>
    <n v="2023"/>
    <s v="David"/>
    <s v="East"/>
    <n v="6095.82"/>
    <n v="46"/>
    <x v="2"/>
    <n v="1648.8"/>
    <n v="1670.36"/>
    <s v="Returning"/>
    <x v="25"/>
    <s v="Credit Card"/>
    <s v="Retail"/>
    <n v="69921.2696"/>
    <n v="75844.800000000003"/>
    <n v="-5923.5304000000033"/>
    <n v="-8.4717145925508247E-2"/>
  </r>
  <r>
    <x v="36"/>
    <d v="2023-07-20T00:00:00"/>
    <s v="Jul"/>
    <n v="2023"/>
    <s v="Eve"/>
    <s v="North"/>
    <n v="903.38"/>
    <n v="48"/>
    <x v="2"/>
    <n v="1679.69"/>
    <n v="1939.04"/>
    <s v="New"/>
    <x v="25"/>
    <s v="Credit Card"/>
    <s v="Online"/>
    <n v="84697.267200000002"/>
    <n v="80625.119999999995"/>
    <n v="4072.1472000000067"/>
    <n v="4.80788499395646E-2"/>
  </r>
  <r>
    <x v="63"/>
    <d v="2023-11-13T00:00:00"/>
    <s v="Nov"/>
    <n v="2023"/>
    <s v="Alice"/>
    <s v="North"/>
    <n v="4638.47"/>
    <n v="28"/>
    <x v="3"/>
    <n v="1711.63"/>
    <n v="1951.24"/>
    <s v="New"/>
    <x v="8"/>
    <s v="Cash"/>
    <s v="Online"/>
    <n v="42615.081600000005"/>
    <n v="47925.64"/>
    <n v="-5310.5583999999944"/>
    <n v="-0.12461687742022284"/>
  </r>
  <r>
    <x v="56"/>
    <d v="2023-06-15T00:00:00"/>
    <s v="Jun"/>
    <n v="2023"/>
    <s v="Alice"/>
    <s v="West"/>
    <n v="2758.77"/>
    <n v="42"/>
    <x v="3"/>
    <n v="1089.0899999999999"/>
    <n v="1355.44"/>
    <s v="New"/>
    <x v="11"/>
    <s v="Cash"/>
    <s v="Retail"/>
    <n v="53512.771200000003"/>
    <n v="45741.78"/>
    <n v="7770.991200000004"/>
    <n v="0.14521750650805398"/>
  </r>
  <r>
    <x v="29"/>
    <d v="2023-01-07T00:00:00"/>
    <s v="Jan"/>
    <n v="2023"/>
    <s v="Eve"/>
    <s v="North"/>
    <n v="2365.87"/>
    <n v="6"/>
    <x v="1"/>
    <n v="2019.9"/>
    <n v="2116.7399999999998"/>
    <s v="New"/>
    <x v="27"/>
    <s v="Credit Card"/>
    <s v="Online"/>
    <n v="11303.391599999999"/>
    <n v="12119.400000000001"/>
    <n v="-816.00840000000244"/>
    <n v="-7.2191465082038081E-2"/>
  </r>
  <r>
    <x v="84"/>
    <d v="2023-01-17T00:00:00"/>
    <s v="Jan"/>
    <n v="2023"/>
    <s v="Bob"/>
    <s v="South"/>
    <n v="4224"/>
    <n v="47"/>
    <x v="0"/>
    <n v="4035.33"/>
    <n v="4211.25"/>
    <s v="Returning"/>
    <x v="22"/>
    <s v="Bank Transfer"/>
    <s v="Online"/>
    <n v="184073.73749999999"/>
    <n v="189660.51"/>
    <n v="-5586.772500000021"/>
    <n v="-3.0350731048746273E-2"/>
  </r>
  <r>
    <x v="15"/>
    <d v="2023-05-02T00:00:00"/>
    <s v="May"/>
    <n v="2023"/>
    <s v="David"/>
    <s v="North"/>
    <n v="6650.51"/>
    <n v="42"/>
    <x v="0"/>
    <n v="4292.63"/>
    <n v="4387.99"/>
    <s v="New"/>
    <x v="22"/>
    <s v="Credit Card"/>
    <s v="Retail"/>
    <n v="171394.88939999999"/>
    <n v="180290.46"/>
    <n v="-8895.5706000000064"/>
    <n v="-5.1901025935724356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8">
  <r>
    <n v="1089"/>
    <d v="2023-08-24T00:00:00"/>
    <s v="Aug"/>
    <n v="2023"/>
    <x v="0"/>
    <x v="0"/>
    <n v="2528.9899999999998"/>
    <n v="4"/>
    <s v="Furniture"/>
    <n v="4231.75"/>
    <n v="4727.75"/>
    <s v="Returning"/>
    <s v="11-20%"/>
    <n v="0.12"/>
    <s v="Credit Card"/>
    <x v="0"/>
    <n v="16641.68"/>
    <n v="16927"/>
    <n v="-285.31999999999971"/>
    <n v="-1.7144903639536375E-2"/>
  </r>
  <r>
    <n v="1098"/>
    <d v="2024-01-01T00:00:00"/>
    <s v="Jan"/>
    <n v="2024"/>
    <x v="1"/>
    <x v="1"/>
    <n v="2370.7199999999998"/>
    <n v="11"/>
    <s v="Clothing"/>
    <n v="213.41"/>
    <n v="503.36"/>
    <s v="Returning"/>
    <s v="21-30%"/>
    <n v="0.27"/>
    <s v="Bank Transfer"/>
    <x v="1"/>
    <n v="4041.9807999999998"/>
    <n v="2347.5099999999998"/>
    <n v="1694.4708000000001"/>
    <n v="0.41921792404357788"/>
  </r>
  <r>
    <n v="1096"/>
    <d v="2023-07-29T00:00:00"/>
    <s v="Jul"/>
    <n v="2023"/>
    <x v="2"/>
    <x v="2"/>
    <n v="485.41"/>
    <n v="38"/>
    <s v="Electronics"/>
    <n v="3955.66"/>
    <n v="4270.59"/>
    <s v="Returning"/>
    <s v="11-20%"/>
    <n v="0.15"/>
    <s v="Credit Card"/>
    <x v="1"/>
    <n v="137940.057"/>
    <n v="150315.07999999999"/>
    <n v="-12375.022999999986"/>
    <n v="-8.9713048327941358E-2"/>
  </r>
  <r>
    <n v="1024"/>
    <d v="2023-01-14T00:00:00"/>
    <s v="Jan"/>
    <n v="2023"/>
    <x v="1"/>
    <x v="1"/>
    <n v="3334.75"/>
    <n v="45"/>
    <s v="Clothing"/>
    <n v="2693.99"/>
    <n v="3045.94"/>
    <s v="New"/>
    <s v="0-10%"/>
    <n v="0.1"/>
    <s v="Cash"/>
    <x v="0"/>
    <n v="135696.62699999998"/>
    <n v="121229.54999999999"/>
    <n v="14467.07699999999"/>
    <n v="0.10661338693407606"/>
  </r>
  <r>
    <n v="1094"/>
    <d v="2023-12-31T00:00:00"/>
    <s v="Dec"/>
    <n v="2023"/>
    <x v="1"/>
    <x v="1"/>
    <n v="6586.22"/>
    <n v="15"/>
    <s v="Food"/>
    <n v="4111.93"/>
    <n v="4338.67"/>
    <s v="Returning"/>
    <s v="21-30%"/>
    <n v="0.26"/>
    <s v="Credit Card"/>
    <x v="1"/>
    <n v="48159.237000000001"/>
    <n v="61678.950000000004"/>
    <n v="-13519.713000000003"/>
    <n v="-0.28072938530982133"/>
  </r>
  <r>
    <n v="1001"/>
    <d v="2023-11-14T00:00:00"/>
    <s v="Nov"/>
    <n v="2023"/>
    <x v="3"/>
    <x v="0"/>
    <n v="4944.99"/>
    <n v="36"/>
    <s v="Furniture"/>
    <n v="666.84"/>
    <n v="682.24"/>
    <s v="New"/>
    <s v="11-20%"/>
    <n v="0.16"/>
    <s v="Bank Transfer"/>
    <x v="0"/>
    <n v="20630.937599999997"/>
    <n v="24006.240000000002"/>
    <n v="-3375.3024000000041"/>
    <n v="-0.16360392656124387"/>
  </r>
  <r>
    <n v="1098"/>
    <d v="2023-11-07T00:00:00"/>
    <s v="Nov"/>
    <n v="2023"/>
    <x v="4"/>
    <x v="2"/>
    <n v="3166.9"/>
    <n v="31"/>
    <s v="Food"/>
    <n v="2407.8000000000002"/>
    <n v="2502.7600000000002"/>
    <s v="Returning"/>
    <s v="21-30%"/>
    <n v="0.27"/>
    <s v="Cash"/>
    <x v="0"/>
    <n v="56637.458800000008"/>
    <n v="74641.8"/>
    <n v="-18004.341199999995"/>
    <n v="-0.3178875179336258"/>
  </r>
  <r>
    <n v="1074"/>
    <d v="2023-03-25T00:00:00"/>
    <s v="Mar"/>
    <n v="2023"/>
    <x v="0"/>
    <x v="2"/>
    <n v="7499.7"/>
    <n v="38"/>
    <s v="Food"/>
    <n v="2610.6"/>
    <n v="2836.94"/>
    <s v="Returning"/>
    <s v="11-20%"/>
    <n v="0.19"/>
    <s v="Credit Card"/>
    <x v="1"/>
    <n v="87321.013200000001"/>
    <n v="99202.8"/>
    <n v="-11881.786800000002"/>
    <n v="-0.13607018934590193"/>
  </r>
  <r>
    <n v="1074"/>
    <d v="2023-05-27T00:00:00"/>
    <s v="May"/>
    <n v="2023"/>
    <x v="0"/>
    <x v="2"/>
    <n v="6710.83"/>
    <n v="2"/>
    <s v="Food"/>
    <n v="3173.69"/>
    <n v="3503.11"/>
    <s v="New"/>
    <s v="11-20%"/>
    <n v="0.2"/>
    <s v="Bank Transfer"/>
    <x v="0"/>
    <n v="5604.9760000000006"/>
    <n v="6347.38"/>
    <n v="-742.40399999999954"/>
    <n v="-0.13245444761940095"/>
  </r>
  <r>
    <n v="1092"/>
    <d v="2023-02-09T00:00:00"/>
    <s v="Feb"/>
    <n v="2023"/>
    <x v="4"/>
    <x v="1"/>
    <n v="7192.33"/>
    <n v="14"/>
    <s v="Clothing"/>
    <n v="3586.58"/>
    <n v="4068.43"/>
    <s v="New"/>
    <s v="21-30%"/>
    <n v="0.22"/>
    <s v="Credit Card"/>
    <x v="1"/>
    <n v="44427.255599999997"/>
    <n v="50212.119999999995"/>
    <n v="-5784.8643999999986"/>
    <n v="-0.13020980751284578"/>
  </r>
  <r>
    <n v="1035"/>
    <d v="2023-10-15T00:00:00"/>
    <s v="Oct"/>
    <n v="2023"/>
    <x v="3"/>
    <x v="0"/>
    <n v="9476.2000000000007"/>
    <n v="1"/>
    <s v="Furniture"/>
    <n v="610.83000000000004"/>
    <n v="808.69"/>
    <s v="New"/>
    <s v="21-30%"/>
    <n v="0.22"/>
    <s v="Credit Card"/>
    <x v="1"/>
    <n v="630.77820000000008"/>
    <n v="610.83000000000004"/>
    <n v="19.948200000000043"/>
    <n v="3.1624745433497921E-2"/>
  </r>
  <r>
    <n v="1092"/>
    <d v="2023-12-03T00:00:00"/>
    <s v="Dec"/>
    <n v="2023"/>
    <x v="3"/>
    <x v="3"/>
    <n v="719.01"/>
    <n v="6"/>
    <s v="Clothing"/>
    <n v="422.74"/>
    <n v="737.49"/>
    <s v="Returning"/>
    <s v="11-20%"/>
    <n v="0.19"/>
    <s v="Credit Card"/>
    <x v="0"/>
    <n v="3584.2014000000008"/>
    <n v="2536.44"/>
    <n v="1047.7614000000008"/>
    <n v="0.29232771350404596"/>
  </r>
  <r>
    <n v="1099"/>
    <d v="2023-08-29T00:00:00"/>
    <s v="Aug"/>
    <n v="2023"/>
    <x v="4"/>
    <x v="2"/>
    <n v="4567.8100000000004"/>
    <n v="44"/>
    <s v="Clothing"/>
    <n v="4933.1099999999997"/>
    <n v="5245.86"/>
    <s v="Returning"/>
    <s v="11-20%"/>
    <n v="0.13"/>
    <s v="Bank Transfer"/>
    <x v="0"/>
    <n v="200811.5208"/>
    <n v="217056.84"/>
    <n v="-16245.319199999998"/>
    <n v="-8.0898342561628561E-2"/>
  </r>
  <r>
    <n v="1026"/>
    <d v="2023-03-20T00:00:00"/>
    <s v="Mar"/>
    <n v="2023"/>
    <x v="1"/>
    <x v="3"/>
    <n v="614.69000000000005"/>
    <n v="19"/>
    <s v="Electronics"/>
    <n v="4991.68"/>
    <n v="5296.65"/>
    <s v="New"/>
    <s v="11-20%"/>
    <n v="0.12"/>
    <s v="Bank Transfer"/>
    <x v="1"/>
    <n v="88559.987999999998"/>
    <n v="94841.920000000013"/>
    <n v="-6281.9320000000153"/>
    <n v="-7.0934201120262289E-2"/>
  </r>
  <r>
    <n v="1057"/>
    <d v="2023-06-08T00:00:00"/>
    <s v="Jun"/>
    <n v="2023"/>
    <x v="2"/>
    <x v="3"/>
    <n v="1605.28"/>
    <n v="43"/>
    <s v="Furniture"/>
    <n v="4567.3900000000003"/>
    <n v="4958.78"/>
    <s v="New"/>
    <s v="0-10%"/>
    <n v="0.04"/>
    <s v="Cash"/>
    <x v="0"/>
    <n v="204698.43839999998"/>
    <n v="196397.77000000002"/>
    <n v="8300.6683999999659"/>
    <n v="4.0550716775765917E-2"/>
  </r>
  <r>
    <n v="1096"/>
    <d v="2023-12-01T00:00:00"/>
    <s v="Dec"/>
    <n v="2023"/>
    <x v="1"/>
    <x v="3"/>
    <n v="2962.96"/>
    <n v="20"/>
    <s v="Furniture"/>
    <n v="1994.9"/>
    <n v="2066.5"/>
    <s v="Returning"/>
    <s v="0-10%"/>
    <n v="0.06"/>
    <s v="Bank Transfer"/>
    <x v="1"/>
    <n v="38850.199999999997"/>
    <n v="39898"/>
    <n v="-1047.8000000000029"/>
    <n v="-2.6970260127361069E-2"/>
  </r>
  <r>
    <n v="1006"/>
    <d v="2023-09-26T00:00:00"/>
    <s v="Sep"/>
    <n v="2023"/>
    <x v="1"/>
    <x v="3"/>
    <n v="6954.35"/>
    <n v="14"/>
    <s v="Food"/>
    <n v="4503.7299999999996"/>
    <n v="4879.8799999999901"/>
    <s v="New"/>
    <s v="21-30%"/>
    <n v="0.24"/>
    <s v="Bank Transfer"/>
    <x v="0"/>
    <n v="51921.923199999896"/>
    <n v="63052.219999999994"/>
    <n v="-11130.296800000098"/>
    <n v="-0.21436603488524325"/>
  </r>
  <r>
    <n v="1076"/>
    <d v="2023-04-30T00:00:00"/>
    <s v="Apr"/>
    <n v="2023"/>
    <x v="0"/>
    <x v="2"/>
    <n v="3279.51"/>
    <n v="32"/>
    <s v="Clothing"/>
    <n v="4337.82"/>
    <n v="4460.71"/>
    <s v="Returning"/>
    <s v="21-30%"/>
    <n v="0.3"/>
    <s v="Cash"/>
    <x v="0"/>
    <n v="99919.903999999995"/>
    <n v="138810.23999999999"/>
    <n v="-38890.335999999996"/>
    <n v="-0.38921510573108636"/>
  </r>
  <r>
    <n v="1078"/>
    <d v="2023-04-04T00:00:00"/>
    <s v="Apr"/>
    <n v="2023"/>
    <x v="3"/>
    <x v="3"/>
    <n v="9631.41"/>
    <n v="49"/>
    <s v="Furniture"/>
    <n v="1833.95"/>
    <n v="2147.14"/>
    <s v="Returning"/>
    <s v="11-20%"/>
    <n v="0.18"/>
    <s v="Credit Card"/>
    <x v="0"/>
    <n v="86272.085200000001"/>
    <n v="89863.55"/>
    <n v="-3591.4648000000016"/>
    <n v="-4.1629511929311774E-2"/>
  </r>
  <r>
    <n v="1036"/>
    <d v="2023-03-17T00:00:00"/>
    <s v="Mar"/>
    <n v="2023"/>
    <x v="4"/>
    <x v="3"/>
    <n v="2583.84"/>
    <n v="23"/>
    <s v="Food"/>
    <n v="3335.53"/>
    <n v="3742.12"/>
    <s v="New"/>
    <s v="0-10%"/>
    <n v="0.03"/>
    <s v="Bank Transfer"/>
    <x v="0"/>
    <n v="83486.697199999995"/>
    <n v="76717.19"/>
    <n v="6769.5071999999927"/>
    <n v="8.1084860547100346E-2"/>
  </r>
  <r>
    <n v="1043"/>
    <d v="2023-12-19T00:00:00"/>
    <s v="Dec"/>
    <n v="2023"/>
    <x v="0"/>
    <x v="1"/>
    <n v="1633.76"/>
    <n v="12"/>
    <s v="Electronics"/>
    <n v="4920.46"/>
    <n v="5079.68"/>
    <s v="New"/>
    <s v="21-30%"/>
    <n v="0.21"/>
    <s v="Credit Card"/>
    <x v="0"/>
    <n v="48155.366400000006"/>
    <n v="59045.520000000004"/>
    <n v="-10890.153599999998"/>
    <n v="-0.2261462099476414"/>
  </r>
  <r>
    <n v="1058"/>
    <d v="2023-11-03T00:00:00"/>
    <s v="Nov"/>
    <n v="2023"/>
    <x v="3"/>
    <x v="2"/>
    <n v="4050.45"/>
    <n v="42"/>
    <s v="Clothing"/>
    <n v="3600.95"/>
    <n v="3702.84"/>
    <s v="Returning"/>
    <s v="0-10%"/>
    <n v="0.01"/>
    <s v="Cash"/>
    <x v="0"/>
    <n v="153964.08720000001"/>
    <n v="151239.9"/>
    <n v="2724.1872000000149"/>
    <n v="1.7693653432707877E-2"/>
  </r>
  <r>
    <n v="1006"/>
    <d v="2023-05-28T00:00:00"/>
    <s v="May"/>
    <n v="2023"/>
    <x v="1"/>
    <x v="0"/>
    <n v="8109.33"/>
    <n v="11"/>
    <s v="Food"/>
    <n v="4562.58"/>
    <n v="4925.17"/>
    <s v="New"/>
    <s v="21-30%"/>
    <n v="0.23"/>
    <s v="Cash"/>
    <x v="0"/>
    <n v="41716.189900000005"/>
    <n v="50188.38"/>
    <n v="-8472.1900999999925"/>
    <n v="-0.20309117683827571"/>
  </r>
  <r>
    <n v="1055"/>
    <d v="2023-03-25T00:00:00"/>
    <s v="Mar"/>
    <n v="2023"/>
    <x v="3"/>
    <x v="3"/>
    <n v="1756.83"/>
    <n v="11"/>
    <s v="Electronics"/>
    <n v="2495.1999999999998"/>
    <n v="2600.9299999999998"/>
    <s v="New"/>
    <s v="21-30%"/>
    <n v="0.21"/>
    <s v="Bank Transfer"/>
    <x v="0"/>
    <n v="22602.081700000002"/>
    <n v="27447.199999999997"/>
    <n v="-4845.1182999999946"/>
    <n v="-0.21436602009982089"/>
  </r>
  <r>
    <n v="1023"/>
    <d v="2023-01-26T00:00:00"/>
    <s v="Jan"/>
    <n v="2023"/>
    <x v="3"/>
    <x v="0"/>
    <n v="2676.34"/>
    <n v="36"/>
    <s v="Clothing"/>
    <n v="1991.72"/>
    <n v="2329.37"/>
    <s v="New"/>
    <s v="21-30%"/>
    <n v="0.28000000000000003"/>
    <s v="Credit Card"/>
    <x v="0"/>
    <n v="60377.270399999994"/>
    <n v="71701.919999999998"/>
    <n v="-11324.649600000004"/>
    <n v="-0.18756478265701798"/>
  </r>
  <r>
    <n v="1073"/>
    <d v="2023-10-23T00:00:00"/>
    <s v="Oct"/>
    <n v="2023"/>
    <x v="2"/>
    <x v="1"/>
    <n v="4650.68"/>
    <n v="45"/>
    <s v="Clothing"/>
    <n v="4369.5"/>
    <n v="4381.8900000000003"/>
    <s v="Returning"/>
    <s v="0-10%"/>
    <n v="0.02"/>
    <s v="Credit Card"/>
    <x v="0"/>
    <n v="193241.34900000002"/>
    <n v="196627.5"/>
    <n v="-3386.1509999999835"/>
    <n v="-1.7522911206752045E-2"/>
  </r>
  <r>
    <n v="1073"/>
    <d v="2023-11-16T00:00:00"/>
    <s v="Nov"/>
    <n v="2023"/>
    <x v="3"/>
    <x v="1"/>
    <n v="7026.43"/>
    <n v="48"/>
    <s v="Clothing"/>
    <n v="2658.9"/>
    <n v="2838.27"/>
    <s v="New"/>
    <s v="21-30%"/>
    <n v="0.25"/>
    <s v="Credit Card"/>
    <x v="1"/>
    <n v="102177.72"/>
    <n v="127627.20000000001"/>
    <n v="-25449.48000000001"/>
    <n v="-0.24907073675161287"/>
  </r>
  <r>
    <n v="1070"/>
    <d v="2023-11-26T00:00:00"/>
    <s v="Nov"/>
    <n v="2023"/>
    <x v="3"/>
    <x v="0"/>
    <n v="5813.51"/>
    <n v="40"/>
    <s v="Furniture"/>
    <n v="3089.96"/>
    <n v="3258.45"/>
    <s v="New"/>
    <s v="21-30%"/>
    <n v="0.28999999999999998"/>
    <s v="Cash"/>
    <x v="1"/>
    <n v="92539.98"/>
    <n v="123598.39999999999"/>
    <n v="-31058.42"/>
    <n v="-0.33562164158669583"/>
  </r>
  <r>
    <n v="1033"/>
    <d v="2023-05-12T00:00:00"/>
    <s v="May"/>
    <n v="2023"/>
    <x v="1"/>
    <x v="0"/>
    <n v="5055.9799999999996"/>
    <n v="16"/>
    <s v="Furniture"/>
    <n v="2915.88"/>
    <n v="3397.36"/>
    <s v="New"/>
    <s v="11-20%"/>
    <n v="0.2"/>
    <s v="Bank Transfer"/>
    <x v="0"/>
    <n v="43486.208000000006"/>
    <n v="46654.080000000002"/>
    <n v="-3167.8719999999958"/>
    <n v="-7.2847740598582317E-2"/>
  </r>
  <r>
    <n v="1005"/>
    <d v="2023-03-08T00:00:00"/>
    <s v="Mar"/>
    <n v="2023"/>
    <x v="4"/>
    <x v="0"/>
    <n v="4426.26"/>
    <n v="12"/>
    <s v="Clothing"/>
    <n v="253.29"/>
    <n v="683.78"/>
    <s v="New"/>
    <s v="21-30%"/>
    <n v="0.25"/>
    <s v="Credit Card"/>
    <x v="1"/>
    <n v="6154.02"/>
    <n v="3039.48"/>
    <n v="3114.5400000000004"/>
    <n v="0.50609845271871068"/>
  </r>
  <r>
    <n v="1032"/>
    <d v="2023-08-11T00:00:00"/>
    <s v="Aug"/>
    <n v="2023"/>
    <x v="3"/>
    <x v="3"/>
    <n v="3147.18"/>
    <n v="5"/>
    <s v="Food"/>
    <n v="4714.74"/>
    <n v="5129.1099999999997"/>
    <s v="New"/>
    <s v="21-30%"/>
    <n v="0.25"/>
    <s v="Bank Transfer"/>
    <x v="1"/>
    <n v="19234.162499999999"/>
    <n v="23573.699999999997"/>
    <n v="-4339.5374999999985"/>
    <n v="-0.22561614003209127"/>
  </r>
  <r>
    <n v="1009"/>
    <d v="2023-11-01T00:00:00"/>
    <s v="Nov"/>
    <n v="2023"/>
    <x v="1"/>
    <x v="1"/>
    <n v="7172.8"/>
    <n v="14"/>
    <s v="Food"/>
    <n v="547.79"/>
    <n v="958.76"/>
    <s v="Returning"/>
    <s v="0-10%"/>
    <n v="7.0000000000000007E-2"/>
    <s v="Credit Card"/>
    <x v="0"/>
    <n v="12483.055199999999"/>
    <n v="7669.0599999999995"/>
    <n v="4813.9951999999994"/>
    <n v="0.38564238664906325"/>
  </r>
  <r>
    <n v="1068"/>
    <d v="2023-09-04T00:00:00"/>
    <s v="Sep"/>
    <n v="2023"/>
    <x v="0"/>
    <x v="3"/>
    <n v="3905.11"/>
    <n v="14"/>
    <s v="Food"/>
    <n v="1140.58"/>
    <n v="1438.76"/>
    <s v="Returning"/>
    <s v="0-10%"/>
    <n v="0.03"/>
    <s v="Bank Transfer"/>
    <x v="1"/>
    <n v="19538.360799999999"/>
    <n v="15968.119999999999"/>
    <n v="3570.2407999999996"/>
    <n v="0.18272980198011288"/>
  </r>
  <r>
    <n v="1084"/>
    <d v="2023-11-20T00:00:00"/>
    <s v="Nov"/>
    <n v="2023"/>
    <x v="1"/>
    <x v="1"/>
    <n v="2396.98"/>
    <n v="15"/>
    <s v="Furniture"/>
    <n v="3420.72"/>
    <n v="3513.74"/>
    <s v="New"/>
    <s v="0-10%"/>
    <n v="0.02"/>
    <s v="Cash"/>
    <x v="1"/>
    <n v="51651.977999999996"/>
    <n v="51310.799999999996"/>
    <n v="341.17799999999988"/>
    <n v="6.6053230333212006E-3"/>
  </r>
  <r>
    <n v="1012"/>
    <d v="2023-01-13T00:00:00"/>
    <s v="Jan"/>
    <n v="2023"/>
    <x v="4"/>
    <x v="3"/>
    <n v="8892.3700000000008"/>
    <n v="39"/>
    <s v="Furniture"/>
    <n v="3126.52"/>
    <n v="3465.79"/>
    <s v="New"/>
    <s v="0-10%"/>
    <n v="0.08"/>
    <s v="Cash"/>
    <x v="1"/>
    <n v="124352.54520000001"/>
    <n v="121934.28"/>
    <n v="2418.2652000000089"/>
    <n v="1.9446849247119462E-2"/>
  </r>
  <r>
    <n v="1065"/>
    <d v="2023-06-30T00:00:00"/>
    <s v="Jun"/>
    <n v="2023"/>
    <x v="0"/>
    <x v="1"/>
    <n v="8840.86"/>
    <n v="13"/>
    <s v="Furniture"/>
    <n v="1339"/>
    <n v="1441.88"/>
    <s v="Returning"/>
    <s v="21-30%"/>
    <n v="0.23"/>
    <s v="Credit Card"/>
    <x v="0"/>
    <n v="14433.218800000002"/>
    <n v="17407"/>
    <n v="-2973.7811999999976"/>
    <n v="-0.20603728393558318"/>
  </r>
  <r>
    <n v="1099"/>
    <d v="2023-02-24T00:00:00"/>
    <s v="Feb"/>
    <n v="2023"/>
    <x v="3"/>
    <x v="3"/>
    <n v="8090"/>
    <n v="35"/>
    <s v="Clothing"/>
    <n v="2610.19"/>
    <n v="2682.53"/>
    <s v="New"/>
    <s v="11-20%"/>
    <n v="0.14000000000000001"/>
    <s v="Cash"/>
    <x v="0"/>
    <n v="80744.153000000006"/>
    <n v="91356.650000000009"/>
    <n v="-10612.497000000003"/>
    <n v="-0.13143362838916647"/>
  </r>
  <r>
    <n v="1046"/>
    <d v="2023-02-22T00:00:00"/>
    <s v="Feb"/>
    <n v="2023"/>
    <x v="4"/>
    <x v="1"/>
    <n v="3391.32"/>
    <n v="46"/>
    <s v="Clothing"/>
    <n v="2551.56"/>
    <n v="2841.68"/>
    <s v="New"/>
    <s v="0-10%"/>
    <n v="0.09"/>
    <s v="Bank Transfer"/>
    <x v="0"/>
    <n v="118952.7248"/>
    <n v="117371.76"/>
    <n v="1580.9648000000016"/>
    <n v="1.3290698491002549E-2"/>
  </r>
  <r>
    <n v="1074"/>
    <d v="2023-02-15T00:00:00"/>
    <s v="Feb"/>
    <n v="2023"/>
    <x v="1"/>
    <x v="2"/>
    <n v="1383.82"/>
    <n v="1"/>
    <s v="Furniture"/>
    <n v="1304.23"/>
    <n v="1705.71"/>
    <s v="Returning"/>
    <s v="0-10%"/>
    <n v="0.01"/>
    <s v="Cash"/>
    <x v="0"/>
    <n v="1688.6529"/>
    <n v="1304.23"/>
    <n v="384.42290000000003"/>
    <n v="0.22765063205114563"/>
  </r>
  <r>
    <n v="1100"/>
    <d v="2023-11-15T00:00:00"/>
    <s v="Nov"/>
    <n v="2023"/>
    <x v="0"/>
    <x v="3"/>
    <n v="672.66"/>
    <n v="2"/>
    <s v="Furniture"/>
    <n v="1036.76"/>
    <n v="1189.3499999999999"/>
    <s v="New"/>
    <s v="21-30%"/>
    <n v="0.27"/>
    <s v="Bank Transfer"/>
    <x v="1"/>
    <n v="1736.4509999999998"/>
    <n v="2073.52"/>
    <n v="-337.06900000000019"/>
    <n v="-0.19411374118820526"/>
  </r>
  <r>
    <n v="1001"/>
    <d v="2023-08-04T00:00:00"/>
    <s v="Aug"/>
    <n v="2023"/>
    <x v="3"/>
    <x v="2"/>
    <n v="9087.6"/>
    <n v="20"/>
    <s v="Food"/>
    <n v="3279.76"/>
    <n v="3563.97"/>
    <s v="Returning"/>
    <s v="21-30%"/>
    <n v="0.25"/>
    <s v="Cash"/>
    <x v="0"/>
    <n v="53459.549999999996"/>
    <n v="65595.200000000012"/>
    <n v="-12135.650000000016"/>
    <n v="-0.22700621310879004"/>
  </r>
  <r>
    <n v="1002"/>
    <d v="2023-05-30T00:00:00"/>
    <s v="May"/>
    <n v="2023"/>
    <x v="0"/>
    <x v="0"/>
    <n v="3737.17"/>
    <n v="44"/>
    <s v="Furniture"/>
    <n v="1393.58"/>
    <n v="1533.09"/>
    <s v="Returning"/>
    <s v="21-30%"/>
    <n v="0.24"/>
    <s v="Credit Card"/>
    <x v="0"/>
    <n v="51266.529599999994"/>
    <n v="61317.52"/>
    <n v="-10050.990400000002"/>
    <n v="-0.19605365290807597"/>
  </r>
  <r>
    <n v="1085"/>
    <d v="2023-11-14T00:00:00"/>
    <s v="Nov"/>
    <n v="2023"/>
    <x v="2"/>
    <x v="1"/>
    <n v="2038.75"/>
    <n v="32"/>
    <s v="Furniture"/>
    <n v="1074.93"/>
    <n v="1492.48"/>
    <s v="Returning"/>
    <s v="0-10%"/>
    <n v="0.04"/>
    <s v="Credit Card"/>
    <x v="0"/>
    <n v="45848.9856"/>
    <n v="34397.760000000002"/>
    <n v="11451.225599999998"/>
    <n v="0.2497596282697255"/>
  </r>
  <r>
    <n v="1058"/>
    <d v="2023-09-02T00:00:00"/>
    <s v="Sep"/>
    <n v="2023"/>
    <x v="3"/>
    <x v="1"/>
    <n v="1142.92"/>
    <n v="9"/>
    <s v="Furniture"/>
    <n v="760.55"/>
    <n v="1086.8900000000001"/>
    <s v="Returning"/>
    <s v="11-20%"/>
    <n v="0.15"/>
    <s v="Cash"/>
    <x v="0"/>
    <n v="8314.7085000000006"/>
    <n v="6844.95"/>
    <n v="1469.7585000000008"/>
    <n v="0.17676608867286217"/>
  </r>
  <r>
    <n v="1036"/>
    <d v="2023-09-23T00:00:00"/>
    <s v="Sep"/>
    <n v="2023"/>
    <x v="1"/>
    <x v="0"/>
    <n v="3971.23"/>
    <n v="42"/>
    <s v="Furniture"/>
    <n v="3549.43"/>
    <n v="3967.69"/>
    <s v="New"/>
    <s v="11-20%"/>
    <n v="0.14000000000000001"/>
    <s v="Bank Transfer"/>
    <x v="1"/>
    <n v="143312.96280000001"/>
    <n v="149076.06"/>
    <n v="-5763.0971999999892"/>
    <n v="-4.0213370007866373E-2"/>
  </r>
  <r>
    <n v="1078"/>
    <d v="2023-02-08T00:00:00"/>
    <s v="Feb"/>
    <n v="2023"/>
    <x v="4"/>
    <x v="1"/>
    <n v="9813.32"/>
    <n v="49"/>
    <s v="Furniture"/>
    <n v="3026.85"/>
    <n v="3183.58"/>
    <s v="Returning"/>
    <s v="21-30%"/>
    <n v="0.25"/>
    <s v="Cash"/>
    <x v="0"/>
    <n v="116996.56499999999"/>
    <n v="148315.65"/>
    <n v="-31319.085000000006"/>
    <n v="-0.26769234635221989"/>
  </r>
  <r>
    <n v="1061"/>
    <d v="2023-10-16T00:00:00"/>
    <s v="Oct"/>
    <n v="2023"/>
    <x v="0"/>
    <x v="3"/>
    <n v="2227.64"/>
    <n v="37"/>
    <s v="Furniture"/>
    <n v="4651.7700000000004"/>
    <n v="4984.3900000000003"/>
    <s v="Returning"/>
    <s v="11-20%"/>
    <n v="0.12"/>
    <s v="Cash"/>
    <x v="0"/>
    <n v="162291.73840000003"/>
    <n v="172115.49000000002"/>
    <n v="-9823.7515999999887"/>
    <n v="-6.0531433681407822E-2"/>
  </r>
  <r>
    <n v="1086"/>
    <d v="2023-09-01T00:00:00"/>
    <s v="Sep"/>
    <n v="2023"/>
    <x v="2"/>
    <x v="2"/>
    <n v="5437.04"/>
    <n v="17"/>
    <s v="Electronics"/>
    <n v="4075.08"/>
    <n v="4262.21"/>
    <s v="New"/>
    <s v="11-20%"/>
    <n v="0.17"/>
    <s v="Cash"/>
    <x v="1"/>
    <n v="60139.783100000001"/>
    <n v="69276.36"/>
    <n v="-9136.5769"/>
    <n v="-0.15192234539336075"/>
  </r>
  <r>
    <n v="1024"/>
    <d v="2023-03-17T00:00:00"/>
    <s v="Mar"/>
    <n v="2023"/>
    <x v="0"/>
    <x v="1"/>
    <n v="5825.15"/>
    <n v="46"/>
    <s v="Electronics"/>
    <n v="2016.49"/>
    <n v="2338.66"/>
    <s v="Returning"/>
    <s v="11-20%"/>
    <n v="0.19"/>
    <s v="Bank Transfer"/>
    <x v="0"/>
    <n v="87138.47159999999"/>
    <n v="92758.54"/>
    <n v="-5620.0684000000037"/>
    <n v="-6.4495834007719785E-2"/>
  </r>
  <r>
    <n v="1005"/>
    <d v="2023-05-25T00:00:00"/>
    <s v="May"/>
    <n v="2023"/>
    <x v="0"/>
    <x v="0"/>
    <n v="833.64"/>
    <n v="2"/>
    <s v="Clothing"/>
    <n v="1392.15"/>
    <n v="1448.54"/>
    <s v="Returning"/>
    <s v="0-10%"/>
    <n v="0.02"/>
    <s v="Bank Transfer"/>
    <x v="0"/>
    <n v="2839.1383999999998"/>
    <n v="2784.3"/>
    <n v="54.838399999999638"/>
    <n v="1.9315155611998217E-2"/>
  </r>
  <r>
    <n v="1062"/>
    <d v="2023-10-09T00:00:00"/>
    <s v="Oct"/>
    <n v="2023"/>
    <x v="1"/>
    <x v="3"/>
    <n v="544.62"/>
    <n v="4"/>
    <s v="Electronics"/>
    <n v="1581.59"/>
    <n v="2034.15"/>
    <s v="Returning"/>
    <s v="21-30%"/>
    <n v="0.21"/>
    <s v="Cash"/>
    <x v="1"/>
    <n v="6427.9140000000007"/>
    <n v="6326.36"/>
    <n v="101.554000000001"/>
    <n v="1.5798904590198466E-2"/>
  </r>
  <r>
    <n v="1001"/>
    <d v="2023-08-03T00:00:00"/>
    <s v="Aug"/>
    <n v="2023"/>
    <x v="1"/>
    <x v="2"/>
    <n v="5879.35"/>
    <n v="20"/>
    <s v="Food"/>
    <n v="2153.52"/>
    <n v="2303.6999999999998"/>
    <s v="Returning"/>
    <s v="0-10%"/>
    <n v="0.01"/>
    <s v="Cash"/>
    <x v="0"/>
    <n v="45613.26"/>
    <n v="43070.400000000001"/>
    <n v="2542.8600000000006"/>
    <n v="5.5748262676248099E-2"/>
  </r>
  <r>
    <n v="1048"/>
    <d v="2023-02-05T00:00:00"/>
    <s v="Feb"/>
    <n v="2023"/>
    <x v="3"/>
    <x v="0"/>
    <n v="9070.26"/>
    <n v="42"/>
    <s v="Electronics"/>
    <n v="4723.83"/>
    <n v="5186.1899999999996"/>
    <s v="Returning"/>
    <s v="21-30%"/>
    <n v="0.22"/>
    <s v="Credit Card"/>
    <x v="1"/>
    <n v="169899.58439999999"/>
    <n v="198400.86"/>
    <n v="-28501.275599999994"/>
    <n v="-0.16775365107956083"/>
  </r>
  <r>
    <n v="1033"/>
    <d v="2023-03-04T00:00:00"/>
    <s v="Mar"/>
    <n v="2023"/>
    <x v="1"/>
    <x v="2"/>
    <n v="8499.41"/>
    <n v="14"/>
    <s v="Clothing"/>
    <n v="362.38"/>
    <n v="753.81"/>
    <s v="Returning"/>
    <s v="11-20%"/>
    <n v="0.19"/>
    <s v="Cash"/>
    <x v="0"/>
    <n v="8548.2054000000007"/>
    <n v="5073.32"/>
    <n v="3474.885400000001"/>
    <n v="0.40650466821960091"/>
  </r>
  <r>
    <n v="1004"/>
    <d v="2023-03-31T00:00:00"/>
    <s v="Mar"/>
    <n v="2023"/>
    <x v="2"/>
    <x v="3"/>
    <n v="6744.46"/>
    <n v="12"/>
    <s v="Clothing"/>
    <n v="4553.2299999999996"/>
    <n v="5038.74"/>
    <s v="New"/>
    <s v="0-10%"/>
    <n v="0.09"/>
    <s v="Credit Card"/>
    <x v="0"/>
    <n v="55023.040800000002"/>
    <n v="54638.759999999995"/>
    <n v="384.28080000000773"/>
    <n v="6.9839978745778021E-3"/>
  </r>
  <r>
    <n v="1002"/>
    <d v="2023-04-11T00:00:00"/>
    <s v="Apr"/>
    <n v="2023"/>
    <x v="1"/>
    <x v="0"/>
    <n v="1942.75"/>
    <n v="21"/>
    <s v="Food"/>
    <n v="914.22"/>
    <n v="971.57"/>
    <s v="Returning"/>
    <s v="11-20%"/>
    <n v="0.14000000000000001"/>
    <s v="Cash"/>
    <x v="1"/>
    <n v="17546.554200000002"/>
    <n v="19198.62"/>
    <n v="-1652.0657999999967"/>
    <n v="-9.4153289652734007E-2"/>
  </r>
  <r>
    <n v="1093"/>
    <d v="2023-04-21T00:00:00"/>
    <s v="Apr"/>
    <n v="2023"/>
    <x v="1"/>
    <x v="2"/>
    <n v="4384.0200000000004"/>
    <n v="17"/>
    <s v="Furniture"/>
    <n v="3816.39"/>
    <n v="4209.4399999999996"/>
    <s v="Returning"/>
    <s v="11-20%"/>
    <n v="0.11"/>
    <s v="Cash"/>
    <x v="0"/>
    <n v="63688.8272"/>
    <n v="64878.63"/>
    <n v="-1189.8027999999977"/>
    <n v="-1.8681499602178225E-2"/>
  </r>
  <r>
    <n v="1039"/>
    <d v="2023-04-09T00:00:00"/>
    <s v="Apr"/>
    <n v="2023"/>
    <x v="4"/>
    <x v="0"/>
    <n v="763.04"/>
    <n v="3"/>
    <s v="Food"/>
    <n v="391.19"/>
    <n v="471.75"/>
    <s v="Returning"/>
    <s v="21-30%"/>
    <n v="0.27"/>
    <s v="Cash"/>
    <x v="1"/>
    <n v="1033.1324999999999"/>
    <n v="1173.57"/>
    <n v="-140.4375"/>
    <n v="-0.13593367743246873"/>
  </r>
  <r>
    <n v="1023"/>
    <d v="2023-01-05T00:00:00"/>
    <s v="Jan"/>
    <n v="2023"/>
    <x v="4"/>
    <x v="3"/>
    <n v="6442.09"/>
    <n v="2"/>
    <s v="Clothing"/>
    <n v="575.32000000000005"/>
    <n v="914.77"/>
    <s v="Returning"/>
    <s v="21-30%"/>
    <n v="0.26"/>
    <s v="Bank Transfer"/>
    <x v="1"/>
    <n v="1353.8596"/>
    <n v="1150.6400000000001"/>
    <n v="203.2195999999999"/>
    <n v="0.15010389555903722"/>
  </r>
  <r>
    <n v="1051"/>
    <d v="2023-12-12T00:00:00"/>
    <s v="Dec"/>
    <n v="2023"/>
    <x v="0"/>
    <x v="0"/>
    <n v="2479.9499999999998"/>
    <n v="8"/>
    <s v="Clothing"/>
    <n v="467.11"/>
    <n v="792.21"/>
    <s v="New"/>
    <s v="11-20%"/>
    <n v="0.2"/>
    <s v="Credit Card"/>
    <x v="1"/>
    <n v="5070.1440000000002"/>
    <n v="3736.88"/>
    <n v="1333.2640000000001"/>
    <n v="0.26296373436336329"/>
  </r>
  <r>
    <n v="1021"/>
    <d v="2023-06-04T00:00:00"/>
    <s v="Jun"/>
    <n v="2023"/>
    <x v="0"/>
    <x v="0"/>
    <n v="2265.2800000000002"/>
    <n v="22"/>
    <s v="Electronics"/>
    <n v="1296.44"/>
    <n v="1751.24"/>
    <s v="New"/>
    <s v="21-30%"/>
    <n v="0.22"/>
    <s v="Cash"/>
    <x v="1"/>
    <n v="30051.278399999999"/>
    <n v="28521.68"/>
    <n v="1529.5983999999989"/>
    <n v="5.0899611645140494E-2"/>
  </r>
  <r>
    <n v="1001"/>
    <d v="2023-09-14T00:00:00"/>
    <s v="Sep"/>
    <n v="2023"/>
    <x v="0"/>
    <x v="1"/>
    <n v="2126.33"/>
    <n v="39"/>
    <s v="Food"/>
    <n v="2437.2600000000002"/>
    <n v="2889.67"/>
    <s v="Returning"/>
    <s v="21-30%"/>
    <n v="0.25"/>
    <s v="Cash"/>
    <x v="1"/>
    <n v="84522.847500000003"/>
    <n v="95053.140000000014"/>
    <n v="-10530.29250000001"/>
    <n v="-0.12458516024321128"/>
  </r>
  <r>
    <n v="1004"/>
    <d v="2023-06-22T00:00:00"/>
    <s v="Jun"/>
    <n v="2023"/>
    <x v="0"/>
    <x v="1"/>
    <n v="7762.51"/>
    <n v="39"/>
    <s v="Electronics"/>
    <n v="2416.89"/>
    <n v="2778.4"/>
    <s v="Returning"/>
    <s v="0-10%"/>
    <n v="0.05"/>
    <s v="Cash"/>
    <x v="1"/>
    <n v="102939.72"/>
    <n v="94258.709999999992"/>
    <n v="8681.0100000000093"/>
    <n v="8.4331004591813627E-2"/>
  </r>
  <r>
    <n v="1004"/>
    <d v="2023-07-13T00:00:00"/>
    <s v="Jul"/>
    <n v="2023"/>
    <x v="0"/>
    <x v="3"/>
    <n v="1526.38"/>
    <n v="16"/>
    <s v="Clothing"/>
    <n v="1067.83"/>
    <n v="1189.22"/>
    <s v="Returning"/>
    <s v="21-30%"/>
    <n v="0.26"/>
    <s v="Credit Card"/>
    <x v="0"/>
    <n v="14080.364799999999"/>
    <n v="17085.28"/>
    <n v="-3004.9151999999995"/>
    <n v="-0.21341174342301128"/>
  </r>
  <r>
    <n v="1069"/>
    <d v="2023-05-27T00:00:00"/>
    <s v="May"/>
    <n v="2023"/>
    <x v="2"/>
    <x v="2"/>
    <n v="5760.29"/>
    <n v="44"/>
    <s v="Electronics"/>
    <n v="1084.73"/>
    <n v="1420.9"/>
    <s v="Returning"/>
    <s v="0-10%"/>
    <n v="0.05"/>
    <s v="Credit Card"/>
    <x v="1"/>
    <n v="59393.62"/>
    <n v="47728.12"/>
    <n v="11665.5"/>
    <n v="0.1964099847761426"/>
  </r>
  <r>
    <n v="1076"/>
    <d v="2023-03-22T00:00:00"/>
    <s v="Mar"/>
    <n v="2023"/>
    <x v="2"/>
    <x v="1"/>
    <n v="316.94"/>
    <n v="23"/>
    <s v="Food"/>
    <n v="2759.16"/>
    <n v="2864.45"/>
    <s v="Returning"/>
    <s v="11-20%"/>
    <n v="0.18"/>
    <s v="Credit Card"/>
    <x v="0"/>
    <n v="54023.526999999995"/>
    <n v="63460.679999999993"/>
    <n v="-9437.1529999999984"/>
    <n v="-0.17468598449708772"/>
  </r>
  <r>
    <n v="1022"/>
    <d v="2023-06-01T00:00:00"/>
    <s v="Jun"/>
    <n v="2023"/>
    <x v="3"/>
    <x v="3"/>
    <n v="8913.1299999999992"/>
    <n v="9"/>
    <s v="Electronics"/>
    <n v="2263.65"/>
    <n v="2558.9499999999998"/>
    <s v="New"/>
    <s v="0-10%"/>
    <n v="0.03"/>
    <s v="Cash"/>
    <x v="1"/>
    <n v="22339.6335"/>
    <n v="20372.850000000002"/>
    <n v="1966.7834999999977"/>
    <n v="8.8040096987266947E-2"/>
  </r>
  <r>
    <n v="1053"/>
    <d v="2023-10-02T00:00:00"/>
    <s v="Oct"/>
    <n v="2023"/>
    <x v="3"/>
    <x v="3"/>
    <n v="7724.57"/>
    <n v="29"/>
    <s v="Electronics"/>
    <n v="3741.3"/>
    <n v="4061.04"/>
    <s v="Returning"/>
    <s v="21-30%"/>
    <n v="0.21"/>
    <s v="Credit Card"/>
    <x v="1"/>
    <n v="93038.426400000011"/>
    <n v="108497.70000000001"/>
    <n v="-15459.2736"/>
    <n v="-0.16616009318059574"/>
  </r>
  <r>
    <n v="1092"/>
    <d v="2023-02-10T00:00:00"/>
    <s v="Feb"/>
    <n v="2023"/>
    <x v="1"/>
    <x v="3"/>
    <n v="5426.42"/>
    <n v="47"/>
    <s v="Furniture"/>
    <n v="3681.53"/>
    <n v="4076.96"/>
    <s v="Returning"/>
    <s v="11-20%"/>
    <n v="0.17"/>
    <s v="Cash"/>
    <x v="0"/>
    <n v="159042.2096"/>
    <n v="173031.91"/>
    <n v="-13989.700400000002"/>
    <n v="-8.7962185857357461E-2"/>
  </r>
  <r>
    <n v="1002"/>
    <d v="2023-07-31T00:00:00"/>
    <s v="Jul"/>
    <n v="2023"/>
    <x v="3"/>
    <x v="3"/>
    <n v="8090.84"/>
    <n v="21"/>
    <s v="Clothing"/>
    <n v="4138.41"/>
    <n v="4361.7"/>
    <s v="Returning"/>
    <s v="0-10%"/>
    <n v="7.0000000000000007E-2"/>
    <s v="Credit Card"/>
    <x v="0"/>
    <n v="85184.000999999989"/>
    <n v="86906.61"/>
    <n v="-1722.6090000000113"/>
    <n v="-2.0222212854266043E-2"/>
  </r>
  <r>
    <n v="1044"/>
    <d v="2023-02-14T00:00:00"/>
    <s v="Feb"/>
    <n v="2023"/>
    <x v="3"/>
    <x v="2"/>
    <n v="9396.7800000000007"/>
    <n v="12"/>
    <s v="Electronics"/>
    <n v="2221.31"/>
    <n v="2494.48"/>
    <s v="Returning"/>
    <s v="21-30%"/>
    <n v="0.22"/>
    <s v="Bank Transfer"/>
    <x v="1"/>
    <n v="23348.332800000004"/>
    <n v="26655.72"/>
    <n v="-3307.3871999999974"/>
    <n v="-0.14165410559849467"/>
  </r>
  <r>
    <n v="1006"/>
    <d v="2023-04-30T00:00:00"/>
    <s v="Apr"/>
    <n v="2023"/>
    <x v="2"/>
    <x v="0"/>
    <n v="6233.31"/>
    <n v="19"/>
    <s v="Clothing"/>
    <n v="2962.41"/>
    <n v="3218.9"/>
    <s v="New"/>
    <s v="21-30%"/>
    <n v="0.28999999999999998"/>
    <s v="Cash"/>
    <x v="0"/>
    <n v="43422.960999999996"/>
    <n v="56285.789999999994"/>
    <n v="-12862.828999999998"/>
    <n v="-0.2962218306577481"/>
  </r>
  <r>
    <n v="1005"/>
    <d v="2023-04-02T00:00:00"/>
    <s v="Apr"/>
    <n v="2023"/>
    <x v="3"/>
    <x v="1"/>
    <n v="1646.45"/>
    <n v="46"/>
    <s v="Furniture"/>
    <n v="4691.42"/>
    <n v="5026.1899999999996"/>
    <s v="Returning"/>
    <s v="21-30%"/>
    <n v="0.22"/>
    <s v="Bank Transfer"/>
    <x v="0"/>
    <n v="180339.6972"/>
    <n v="215805.32"/>
    <n v="-35465.622800000012"/>
    <n v="-0.19666009952688338"/>
  </r>
  <r>
    <n v="1073"/>
    <d v="2023-05-07T00:00:00"/>
    <s v="May"/>
    <n v="2023"/>
    <x v="3"/>
    <x v="0"/>
    <n v="1347.42"/>
    <n v="29"/>
    <s v="Clothing"/>
    <n v="2152.6799999999998"/>
    <n v="2475.9299999999998"/>
    <s v="Returning"/>
    <s v="21-30%"/>
    <n v="0.22"/>
    <s v="Bank Transfer"/>
    <x v="1"/>
    <n v="56005.536599999999"/>
    <n v="62427.719999999994"/>
    <n v="-6422.1833999999944"/>
    <n v="-0.11467050920104914"/>
  </r>
  <r>
    <n v="1056"/>
    <d v="2023-12-25T00:00:00"/>
    <s v="Dec"/>
    <n v="2023"/>
    <x v="1"/>
    <x v="0"/>
    <n v="2809.04"/>
    <n v="25"/>
    <s v="Clothing"/>
    <n v="1154.28"/>
    <n v="1408.4"/>
    <s v="Returning"/>
    <s v="21-30%"/>
    <n v="0.28999999999999998"/>
    <s v="Bank Transfer"/>
    <x v="0"/>
    <n v="24999.1"/>
    <n v="28857"/>
    <n v="-3857.9000000000015"/>
    <n v="-0.1543215555760008"/>
  </r>
  <r>
    <n v="1072"/>
    <d v="2023-08-21T00:00:00"/>
    <s v="Aug"/>
    <n v="2023"/>
    <x v="4"/>
    <x v="2"/>
    <n v="8271.6200000000008"/>
    <n v="12"/>
    <s v="Clothing"/>
    <n v="710.99"/>
    <n v="876.46"/>
    <s v="Returning"/>
    <s v="0-10%"/>
    <n v="0.03"/>
    <s v="Credit Card"/>
    <x v="1"/>
    <n v="10201.9944"/>
    <n v="8531.880000000001"/>
    <n v="1670.1143999999986"/>
    <n v="0.16370469679928451"/>
  </r>
  <r>
    <n v="1095"/>
    <d v="2023-12-08T00:00:00"/>
    <s v="Dec"/>
    <n v="2023"/>
    <x v="0"/>
    <x v="3"/>
    <n v="3801.82"/>
    <n v="4"/>
    <s v="Clothing"/>
    <n v="3191.05"/>
    <n v="3555.35"/>
    <s v="New"/>
    <s v="21-30%"/>
    <n v="0.28000000000000003"/>
    <s v="Credit Card"/>
    <x v="1"/>
    <n v="10239.407999999999"/>
    <n v="12764.2"/>
    <n v="-2524.7920000000013"/>
    <n v="-0.24657597392349259"/>
  </r>
  <r>
    <n v="1090"/>
    <d v="2023-01-13T00:00:00"/>
    <s v="Jan"/>
    <n v="2023"/>
    <x v="4"/>
    <x v="3"/>
    <n v="2359.5300000000002"/>
    <n v="17"/>
    <s v="Clothing"/>
    <n v="2382.98"/>
    <n v="2839.73"/>
    <s v="Returning"/>
    <s v="21-30%"/>
    <n v="0.23"/>
    <s v="Bank Transfer"/>
    <x v="0"/>
    <n v="37172.065700000006"/>
    <n v="40510.660000000003"/>
    <n v="-3338.594299999997"/>
    <n v="-8.9814602366851959E-2"/>
  </r>
  <r>
    <n v="1069"/>
    <d v="2023-02-01T00:00:00"/>
    <s v="Feb"/>
    <n v="2023"/>
    <x v="0"/>
    <x v="0"/>
    <n v="2726.73"/>
    <n v="18"/>
    <s v="Furniture"/>
    <n v="2760.21"/>
    <n v="3219.58"/>
    <s v="New"/>
    <s v="21-30%"/>
    <n v="0.27"/>
    <s v="Bank Transfer"/>
    <x v="0"/>
    <n v="42305.281199999998"/>
    <n v="49683.78"/>
    <n v="-7378.4988000000012"/>
    <n v="-0.17441082036821448"/>
  </r>
  <r>
    <n v="1087"/>
    <d v="2023-10-24T00:00:00"/>
    <s v="Oct"/>
    <n v="2023"/>
    <x v="1"/>
    <x v="3"/>
    <n v="7825.62"/>
    <n v="28"/>
    <s v="Clothing"/>
    <n v="551.83000000000004"/>
    <n v="569.63"/>
    <s v="New"/>
    <s v="11-20%"/>
    <n v="0.13"/>
    <s v="Credit Card"/>
    <x v="0"/>
    <n v="13876.186799999999"/>
    <n v="15451.240000000002"/>
    <n v="-1575.0532000000021"/>
    <n v="-0.11350763885651945"/>
  </r>
  <r>
    <n v="1087"/>
    <d v="2023-09-08T00:00:00"/>
    <s v="Sep"/>
    <n v="2023"/>
    <x v="2"/>
    <x v="0"/>
    <n v="119.72"/>
    <n v="20"/>
    <s v="Clothing"/>
    <n v="193.27"/>
    <n v="297.69"/>
    <s v="New"/>
    <s v="21-30%"/>
    <n v="0.22"/>
    <s v="Cash"/>
    <x v="1"/>
    <n v="4643.9639999999999"/>
    <n v="3865.4"/>
    <n v="778.56399999999985"/>
    <n v="0.16765073975594985"/>
  </r>
  <r>
    <n v="1027"/>
    <d v="2023-08-11T00:00:00"/>
    <s v="Aug"/>
    <n v="2023"/>
    <x v="0"/>
    <x v="0"/>
    <n v="1657"/>
    <n v="43"/>
    <s v="Clothing"/>
    <n v="4232.6099999999997"/>
    <n v="4572.21"/>
    <s v="New"/>
    <s v="0-10%"/>
    <n v="0.01"/>
    <s v="Cash"/>
    <x v="0"/>
    <n v="194638.9797"/>
    <n v="182002.22999999998"/>
    <n v="12636.749700000015"/>
    <n v="6.4924044091667701E-2"/>
  </r>
  <r>
    <n v="1068"/>
    <d v="2023-02-24T00:00:00"/>
    <s v="Feb"/>
    <n v="2023"/>
    <x v="1"/>
    <x v="0"/>
    <n v="5118.51"/>
    <n v="22"/>
    <s v="Clothing"/>
    <n v="3619.61"/>
    <n v="3651.42"/>
    <s v="Returning"/>
    <s v="21-30%"/>
    <n v="0.26"/>
    <s v="Bank Transfer"/>
    <x v="1"/>
    <n v="59445.117600000005"/>
    <n v="79631.42"/>
    <n v="-20186.302399999993"/>
    <n v="-0.33957881176771348"/>
  </r>
  <r>
    <n v="1061"/>
    <d v="2023-03-24T00:00:00"/>
    <s v="Mar"/>
    <n v="2023"/>
    <x v="2"/>
    <x v="3"/>
    <n v="3750.2"/>
    <n v="13"/>
    <s v="Electronics"/>
    <n v="637.37"/>
    <n v="692.71"/>
    <s v="New"/>
    <s v="0-10%"/>
    <n v="0.08"/>
    <s v="Credit Card"/>
    <x v="1"/>
    <n v="8284.8115999999991"/>
    <n v="8285.81"/>
    <n v="-0.99840000000040163"/>
    <n v="-1.2050968063056518E-4"/>
  </r>
  <r>
    <n v="1089"/>
    <d v="2023-03-03T00:00:00"/>
    <s v="Mar"/>
    <n v="2023"/>
    <x v="2"/>
    <x v="0"/>
    <n v="2122.73"/>
    <n v="4"/>
    <s v="Furniture"/>
    <n v="4117.67"/>
    <n v="4280.0600000000004"/>
    <s v="Returning"/>
    <s v="11-20%"/>
    <n v="0.18"/>
    <s v="Bank Transfer"/>
    <x v="1"/>
    <n v="14038.596800000003"/>
    <n v="16470.68"/>
    <n v="-2432.0831999999973"/>
    <n v="-0.17324261353527845"/>
  </r>
  <r>
    <n v="1047"/>
    <d v="2023-07-10T00:00:00"/>
    <s v="Jul"/>
    <n v="2023"/>
    <x v="3"/>
    <x v="0"/>
    <n v="6976.95"/>
    <n v="36"/>
    <s v="Food"/>
    <n v="4043.53"/>
    <n v="4384.8500000000004"/>
    <s v="New"/>
    <s v="11-20%"/>
    <n v="0.14000000000000001"/>
    <s v="Cash"/>
    <x v="1"/>
    <n v="135754.95600000001"/>
    <n v="145567.08000000002"/>
    <n v="-9812.1240000000107"/>
    <n v="-7.2278201025677544E-2"/>
  </r>
  <r>
    <n v="1030"/>
    <d v="2023-11-26T00:00:00"/>
    <s v="Nov"/>
    <n v="2023"/>
    <x v="4"/>
    <x v="2"/>
    <n v="8727"/>
    <n v="39"/>
    <s v="Electronics"/>
    <n v="2041.75"/>
    <n v="2299.37"/>
    <s v="Returning"/>
    <s v="21-30%"/>
    <n v="0.24"/>
    <s v="Bank Transfer"/>
    <x v="0"/>
    <n v="68153.326799999995"/>
    <n v="79628.25"/>
    <n v="-11474.923200000005"/>
    <n v="-0.16836923065654377"/>
  </r>
  <r>
    <n v="1061"/>
    <d v="2023-03-22T00:00:00"/>
    <s v="Mar"/>
    <n v="2023"/>
    <x v="4"/>
    <x v="3"/>
    <n v="8915.0499999999993"/>
    <n v="34"/>
    <s v="Clothing"/>
    <n v="2680.82"/>
    <n v="2771.02"/>
    <s v="New"/>
    <s v="11-20%"/>
    <n v="0.2"/>
    <s v="Bank Transfer"/>
    <x v="1"/>
    <n v="75371.743999999992"/>
    <n v="91147.88"/>
    <n v="-15776.136000000013"/>
    <n v="-0.2093110118295792"/>
  </r>
  <r>
    <n v="1036"/>
    <d v="2023-04-28T00:00:00"/>
    <s v="Apr"/>
    <n v="2023"/>
    <x v="2"/>
    <x v="2"/>
    <n v="7739.11"/>
    <n v="25"/>
    <s v="Furniture"/>
    <n v="4037.73"/>
    <n v="4446.45"/>
    <s v="Returning"/>
    <s v="0-10%"/>
    <n v="0.09"/>
    <s v="Bank Transfer"/>
    <x v="1"/>
    <n v="101156.7375"/>
    <n v="100943.25"/>
    <n v="213.48750000000291"/>
    <n v="2.1104624889667178E-3"/>
  </r>
  <r>
    <n v="1087"/>
    <d v="2023-01-06T00:00:00"/>
    <s v="Jan"/>
    <n v="2023"/>
    <x v="0"/>
    <x v="1"/>
    <n v="7698.92"/>
    <n v="46"/>
    <s v="Furniture"/>
    <n v="3702.51"/>
    <n v="3964.65"/>
    <s v="New"/>
    <s v="11-20%"/>
    <n v="0.12"/>
    <s v="Bank Transfer"/>
    <x v="1"/>
    <n v="160489.03200000001"/>
    <n v="170315.46000000002"/>
    <n v="-9826.4280000000144"/>
    <n v="-6.1228034573727219E-2"/>
  </r>
  <r>
    <n v="1020"/>
    <d v="2023-12-10T00:00:00"/>
    <s v="Dec"/>
    <n v="2023"/>
    <x v="1"/>
    <x v="0"/>
    <n v="9671.77"/>
    <n v="45"/>
    <s v="Electronics"/>
    <n v="4268.45"/>
    <n v="4551.5999999999904"/>
    <s v="New"/>
    <s v="0-10%"/>
    <n v="0.08"/>
    <s v="Bank Transfer"/>
    <x v="1"/>
    <n v="188436.23999999961"/>
    <n v="192080.25"/>
    <n v="-3644.0100000003877"/>
    <n v="-1.93381591566484E-2"/>
  </r>
  <r>
    <n v="1074"/>
    <d v="2023-11-25T00:00:00"/>
    <s v="Nov"/>
    <n v="2023"/>
    <x v="0"/>
    <x v="0"/>
    <n v="3570.15"/>
    <n v="42"/>
    <s v="Furniture"/>
    <n v="2120.81"/>
    <n v="2611.94"/>
    <s v="Returning"/>
    <s v="21-30%"/>
    <n v="0.23"/>
    <s v="Cash"/>
    <x v="1"/>
    <n v="84470.139599999995"/>
    <n v="89074.02"/>
    <n v="-4603.8804000000091"/>
    <n v="-5.4503051868994533E-2"/>
  </r>
  <r>
    <n v="1038"/>
    <d v="2023-02-09T00:00:00"/>
    <s v="Feb"/>
    <n v="2023"/>
    <x v="4"/>
    <x v="3"/>
    <n v="5529.35"/>
    <n v="16"/>
    <s v="Furniture"/>
    <n v="3899.7"/>
    <n v="4228.18"/>
    <s v="New"/>
    <s v="21-30%"/>
    <n v="0.27"/>
    <s v="Cash"/>
    <x v="0"/>
    <n v="49385.142400000004"/>
    <n v="62395.199999999997"/>
    <n v="-13010.057599999993"/>
    <n v="-0.26344072260891144"/>
  </r>
  <r>
    <n v="1015"/>
    <d v="2023-02-08T00:00:00"/>
    <s v="Feb"/>
    <n v="2023"/>
    <x v="2"/>
    <x v="3"/>
    <n v="2669.81"/>
    <n v="23"/>
    <s v="Electronics"/>
    <n v="2644.77"/>
    <n v="2684.83"/>
    <s v="New"/>
    <s v="21-30%"/>
    <n v="0.24"/>
    <s v="Cash"/>
    <x v="1"/>
    <n v="46930.828399999999"/>
    <n v="60829.71"/>
    <n v="-13898.881600000001"/>
    <n v="-0.29615674970697942"/>
  </r>
  <r>
    <n v="1041"/>
    <d v="2023-08-25T00:00:00"/>
    <s v="Aug"/>
    <n v="2023"/>
    <x v="1"/>
    <x v="1"/>
    <n v="854.77"/>
    <n v="31"/>
    <s v="Food"/>
    <n v="1604.52"/>
    <n v="1756.34"/>
    <s v="Returning"/>
    <s v="11-20%"/>
    <n v="0.17"/>
    <s v="Cash"/>
    <x v="0"/>
    <n v="45190.628199999999"/>
    <n v="49740.12"/>
    <n v="-4549.4918000000034"/>
    <n v="-0.10067334713439552"/>
  </r>
  <r>
    <n v="1047"/>
    <d v="2023-04-14T00:00:00"/>
    <s v="Apr"/>
    <n v="2023"/>
    <x v="0"/>
    <x v="2"/>
    <n v="7146.06"/>
    <n v="16"/>
    <s v="Clothing"/>
    <n v="3966.86"/>
    <n v="4321.04"/>
    <s v="Returning"/>
    <s v="21-30%"/>
    <n v="0.23"/>
    <s v="Credit Card"/>
    <x v="0"/>
    <n v="53235.212800000001"/>
    <n v="63469.760000000002"/>
    <n v="-10234.547200000001"/>
    <n v="-0.19225145653968345"/>
  </r>
  <r>
    <n v="1054"/>
    <d v="2023-07-13T00:00:00"/>
    <s v="Jul"/>
    <n v="2023"/>
    <x v="4"/>
    <x v="1"/>
    <n v="7002.37"/>
    <n v="47"/>
    <s v="Food"/>
    <n v="4429.8"/>
    <n v="4694.21"/>
    <s v="New"/>
    <s v="21-30%"/>
    <n v="0.25"/>
    <s v="Bank Transfer"/>
    <x v="1"/>
    <n v="165470.9025"/>
    <n v="208200.6"/>
    <n v="-42729.697500000009"/>
    <n v="-0.25823088442996806"/>
  </r>
  <r>
    <n v="1044"/>
    <d v="2023-08-08T00:00:00"/>
    <s v="Aug"/>
    <n v="2023"/>
    <x v="4"/>
    <x v="0"/>
    <n v="4912.6899999999996"/>
    <n v="18"/>
    <s v="Clothing"/>
    <n v="430.14"/>
    <n v="641.17999999999995"/>
    <s v="New"/>
    <s v="11-20%"/>
    <n v="0.13"/>
    <s v="Cash"/>
    <x v="1"/>
    <n v="10040.8788"/>
    <n v="7742.5199999999995"/>
    <n v="2298.3588000000009"/>
    <n v="0.22890016359922608"/>
  </r>
  <r>
    <n v="1004"/>
    <d v="2023-09-28T00:00:00"/>
    <s v="Sep"/>
    <n v="2023"/>
    <x v="0"/>
    <x v="1"/>
    <n v="4936.1099999999997"/>
    <n v="27"/>
    <s v="Clothing"/>
    <n v="4354.6000000000004"/>
    <n v="4820.2"/>
    <s v="New"/>
    <s v="11-20%"/>
    <n v="0.14000000000000001"/>
    <s v="Credit Card"/>
    <x v="0"/>
    <n v="111925.04399999999"/>
    <n v="117574.20000000001"/>
    <n v="-5649.1560000000172"/>
    <n v="-5.0472671692673332E-2"/>
  </r>
  <r>
    <n v="1090"/>
    <d v="2023-07-01T00:00:00"/>
    <s v="Jul"/>
    <n v="2023"/>
    <x v="3"/>
    <x v="0"/>
    <n v="2150.0500000000002"/>
    <n v="31"/>
    <s v="Furniture"/>
    <n v="4496.8599999999997"/>
    <n v="4880.7999999999902"/>
    <s v="New"/>
    <s v="0-10%"/>
    <n v="0.06"/>
    <s v="Cash"/>
    <x v="0"/>
    <n v="142226.5119999997"/>
    <n v="139402.66"/>
    <n v="2823.8519999996934"/>
    <n v="1.985461051030837E-2"/>
  </r>
  <r>
    <n v="1025"/>
    <d v="2023-02-15T00:00:00"/>
    <s v="Feb"/>
    <n v="2023"/>
    <x v="3"/>
    <x v="1"/>
    <n v="4140.7"/>
    <n v="45"/>
    <s v="Clothing"/>
    <n v="1588.04"/>
    <n v="1703.64"/>
    <s v="New"/>
    <s v="11-20%"/>
    <n v="0.2"/>
    <s v="Bank Transfer"/>
    <x v="0"/>
    <n v="61331.040000000008"/>
    <n v="71461.8"/>
    <n v="-10130.759999999995"/>
    <n v="-0.16518161113850333"/>
  </r>
  <r>
    <n v="1078"/>
    <d v="2023-03-23T00:00:00"/>
    <s v="Mar"/>
    <n v="2023"/>
    <x v="0"/>
    <x v="2"/>
    <n v="3808.03"/>
    <n v="33"/>
    <s v="Clothing"/>
    <n v="2396.6799999999998"/>
    <n v="2661.54"/>
    <s v="New"/>
    <s v="11-20%"/>
    <n v="0.18"/>
    <s v="Bank Transfer"/>
    <x v="1"/>
    <n v="72021.272400000002"/>
    <n v="79090.439999999988"/>
    <n v="-7069.1675999999861"/>
    <n v="-9.8153883768373779E-2"/>
  </r>
  <r>
    <n v="1025"/>
    <d v="2023-07-28T00:00:00"/>
    <s v="Jul"/>
    <n v="2023"/>
    <x v="3"/>
    <x v="2"/>
    <n v="4376.99"/>
    <n v="37"/>
    <s v="Electronics"/>
    <n v="1115.02"/>
    <n v="1174.48"/>
    <s v="New"/>
    <s v="21-30%"/>
    <n v="0.22"/>
    <s v="Credit Card"/>
    <x v="1"/>
    <n v="33895.4928"/>
    <n v="41255.74"/>
    <n v="-7360.247199999998"/>
    <n v="-0.21714530729584194"/>
  </r>
  <r>
    <n v="1092"/>
    <d v="2023-12-13T00:00:00"/>
    <s v="Dec"/>
    <n v="2023"/>
    <x v="2"/>
    <x v="0"/>
    <n v="3206.89"/>
    <n v="15"/>
    <s v="Clothing"/>
    <n v="2273.88"/>
    <n v="2696.02"/>
    <s v="New"/>
    <s v="21-30%"/>
    <n v="0.3"/>
    <s v="Cash"/>
    <x v="1"/>
    <n v="28308.21"/>
    <n v="34108.200000000004"/>
    <n v="-5799.9900000000052"/>
    <n v="-0.20488720410085998"/>
  </r>
  <r>
    <n v="1017"/>
    <d v="2023-06-09T00:00:00"/>
    <s v="Jun"/>
    <n v="2023"/>
    <x v="2"/>
    <x v="3"/>
    <n v="2638.98"/>
    <n v="35"/>
    <s v="Furniture"/>
    <n v="4480.63"/>
    <n v="4884.12"/>
    <s v="New"/>
    <s v="0-10%"/>
    <n v="0.04"/>
    <s v="Cash"/>
    <x v="1"/>
    <n v="164106.43199999997"/>
    <n v="156822.05000000002"/>
    <n v="7284.3819999999541"/>
    <n v="4.4388156583649051E-2"/>
  </r>
  <r>
    <n v="1051"/>
    <d v="2023-04-07T00:00:00"/>
    <s v="Apr"/>
    <n v="2023"/>
    <x v="4"/>
    <x v="2"/>
    <n v="5262.45"/>
    <n v="23"/>
    <s v="Electronics"/>
    <n v="3325.43"/>
    <n v="3401.1"/>
    <s v="New"/>
    <s v="0-10%"/>
    <n v="0.1"/>
    <s v="Cash"/>
    <x v="1"/>
    <n v="70402.77"/>
    <n v="76484.89"/>
    <n v="-6082.1199999999953"/>
    <n v="-8.6390350834207166E-2"/>
  </r>
  <r>
    <n v="1060"/>
    <d v="2023-04-23T00:00:00"/>
    <s v="Apr"/>
    <n v="2023"/>
    <x v="0"/>
    <x v="3"/>
    <n v="273.77"/>
    <n v="23"/>
    <s v="Clothing"/>
    <n v="4110.6000000000004"/>
    <n v="4488.37"/>
    <s v="New"/>
    <s v="11-20%"/>
    <n v="0.12"/>
    <s v="Credit Card"/>
    <x v="1"/>
    <n v="90844.608800000002"/>
    <n v="94543.8"/>
    <n v="-3699.1912000000011"/>
    <n v="-4.0719986016385386E-2"/>
  </r>
  <r>
    <n v="1056"/>
    <d v="2023-02-10T00:00:00"/>
    <s v="Feb"/>
    <n v="2023"/>
    <x v="1"/>
    <x v="2"/>
    <n v="3063.9"/>
    <n v="42"/>
    <s v="Furniture"/>
    <n v="1080.1199999999999"/>
    <n v="1424.1699999999901"/>
    <s v="New"/>
    <s v="0-10%"/>
    <n v="0.1"/>
    <s v="Cash"/>
    <x v="1"/>
    <n v="53833.625999999625"/>
    <n v="45365.039999999994"/>
    <n v="8468.5859999996319"/>
    <n v="0.15731033982365764"/>
  </r>
  <r>
    <n v="1004"/>
    <d v="2023-06-15T00:00:00"/>
    <s v="Jun"/>
    <n v="2023"/>
    <x v="4"/>
    <x v="3"/>
    <n v="6277.59"/>
    <n v="13"/>
    <s v="Furniture"/>
    <n v="3087.73"/>
    <n v="3263.96"/>
    <s v="New"/>
    <s v="21-30%"/>
    <n v="0.24"/>
    <s v="Cash"/>
    <x v="0"/>
    <n v="32247.924800000004"/>
    <n v="40140.49"/>
    <n v="-7892.5651999999936"/>
    <n v="-0.24474645264615577"/>
  </r>
  <r>
    <n v="1050"/>
    <d v="2023-05-28T00:00:00"/>
    <s v="May"/>
    <n v="2023"/>
    <x v="4"/>
    <x v="0"/>
    <n v="8086.27"/>
    <n v="6"/>
    <s v="Furniture"/>
    <n v="3763.26"/>
    <n v="4102.72"/>
    <s v="New"/>
    <s v="11-20%"/>
    <n v="0.11"/>
    <s v="Credit Card"/>
    <x v="0"/>
    <n v="21908.524799999999"/>
    <n v="22579.56"/>
    <n v="-671.03520000000208"/>
    <n v="-3.062895407727325E-2"/>
  </r>
  <r>
    <n v="1028"/>
    <d v="2023-11-20T00:00:00"/>
    <s v="Nov"/>
    <n v="2023"/>
    <x v="4"/>
    <x v="3"/>
    <n v="388.78"/>
    <n v="5"/>
    <s v="Food"/>
    <n v="734.92"/>
    <n v="991.21"/>
    <s v="Returning"/>
    <s v="21-30%"/>
    <n v="0.21"/>
    <s v="Credit Card"/>
    <x v="1"/>
    <n v="3915.2795000000001"/>
    <n v="3674.6"/>
    <n v="240.67950000000019"/>
    <n v="6.1471856606916613E-2"/>
  </r>
  <r>
    <n v="1029"/>
    <d v="2023-10-30T00:00:00"/>
    <s v="Oct"/>
    <n v="2023"/>
    <x v="0"/>
    <x v="3"/>
    <n v="4333.25"/>
    <n v="16"/>
    <s v="Electronics"/>
    <n v="2572.8000000000002"/>
    <n v="2760.6"/>
    <s v="Returning"/>
    <s v="11-20%"/>
    <n v="0.15"/>
    <s v="Credit Card"/>
    <x v="0"/>
    <n v="37544.159999999996"/>
    <n v="41164.800000000003"/>
    <n v="-3620.6400000000067"/>
    <n v="-9.6436835981947841E-2"/>
  </r>
  <r>
    <n v="1005"/>
    <d v="2023-08-20T00:00:00"/>
    <s v="Aug"/>
    <n v="2023"/>
    <x v="1"/>
    <x v="0"/>
    <n v="4400.59"/>
    <n v="21"/>
    <s v="Food"/>
    <n v="4376.37"/>
    <n v="4818.95"/>
    <s v="New"/>
    <s v="0-10%"/>
    <n v="0"/>
    <s v="Credit Card"/>
    <x v="0"/>
    <n v="101197.95"/>
    <n v="91903.77"/>
    <n v="9294.179999999993"/>
    <n v="9.1841583747496791E-2"/>
  </r>
  <r>
    <n v="1019"/>
    <d v="2023-10-12T00:00:00"/>
    <s v="Oct"/>
    <n v="2023"/>
    <x v="2"/>
    <x v="2"/>
    <n v="220.35"/>
    <n v="16"/>
    <s v="Clothing"/>
    <n v="4977.78"/>
    <n v="4995.55"/>
    <s v="New"/>
    <s v="21-30%"/>
    <n v="0.25"/>
    <s v="Credit Card"/>
    <x v="1"/>
    <n v="59946.600000000006"/>
    <n v="79644.479999999996"/>
    <n v="-19697.87999999999"/>
    <n v="-0.32859044549649169"/>
  </r>
  <r>
    <n v="1055"/>
    <d v="2023-09-03T00:00:00"/>
    <s v="Sep"/>
    <n v="2023"/>
    <x v="2"/>
    <x v="2"/>
    <n v="7169.12"/>
    <n v="12"/>
    <s v="Electronics"/>
    <n v="2538.61"/>
    <n v="2971.75"/>
    <s v="Returning"/>
    <s v="21-30%"/>
    <n v="0.24"/>
    <s v="Cash"/>
    <x v="1"/>
    <n v="27102.36"/>
    <n v="30463.32"/>
    <n v="-3360.9599999999991"/>
    <n v="-0.12400986482357991"/>
  </r>
  <r>
    <n v="1001"/>
    <d v="2023-10-08T00:00:00"/>
    <s v="Oct"/>
    <n v="2023"/>
    <x v="1"/>
    <x v="2"/>
    <n v="8397.73"/>
    <n v="33"/>
    <s v="Furniture"/>
    <n v="2933.54"/>
    <n v="3307.75"/>
    <s v="Returning"/>
    <s v="0-10%"/>
    <n v="0.01"/>
    <s v="Bank Transfer"/>
    <x v="0"/>
    <n v="108064.1925"/>
    <n v="96806.819999999992"/>
    <n v="11257.372500000012"/>
    <n v="0.10417301272111955"/>
  </r>
  <r>
    <n v="1005"/>
    <d v="2023-09-24T00:00:00"/>
    <s v="Sep"/>
    <n v="2023"/>
    <x v="0"/>
    <x v="1"/>
    <n v="4453.43"/>
    <n v="6"/>
    <s v="Food"/>
    <n v="122.5"/>
    <n v="385.83"/>
    <s v="Returning"/>
    <s v="0-10%"/>
    <n v="0.1"/>
    <s v="Cash"/>
    <x v="0"/>
    <n v="2083.482"/>
    <n v="735"/>
    <n v="1348.482"/>
    <n v="0.64722517401158253"/>
  </r>
  <r>
    <n v="1021"/>
    <d v="2023-11-24T00:00:00"/>
    <s v="Nov"/>
    <n v="2023"/>
    <x v="0"/>
    <x v="0"/>
    <n v="213.04"/>
    <n v="15"/>
    <s v="Food"/>
    <n v="3771.27"/>
    <n v="4212.55"/>
    <s v="Returning"/>
    <s v="11-20%"/>
    <n v="0.16"/>
    <s v="Credit Card"/>
    <x v="0"/>
    <n v="53078.13"/>
    <n v="56569.05"/>
    <n v="-3490.9200000000055"/>
    <n v="-6.5769460981387362E-2"/>
  </r>
  <r>
    <n v="1012"/>
    <d v="2023-12-15T00:00:00"/>
    <s v="Dec"/>
    <n v="2023"/>
    <x v="1"/>
    <x v="2"/>
    <n v="8821.6299999999992"/>
    <n v="13"/>
    <s v="Electronics"/>
    <n v="2231.66"/>
    <n v="2596.61"/>
    <s v="Returning"/>
    <s v="0-10%"/>
    <n v="0.09"/>
    <s v="Bank Transfer"/>
    <x v="0"/>
    <n v="30717.8963"/>
    <n v="29011.579999999998"/>
    <n v="1706.3163000000022"/>
    <n v="5.5547954304409911E-2"/>
  </r>
  <r>
    <n v="1067"/>
    <d v="2023-01-09T00:00:00"/>
    <s v="Jan"/>
    <n v="2023"/>
    <x v="2"/>
    <x v="0"/>
    <n v="1875.71"/>
    <n v="48"/>
    <s v="Electronics"/>
    <n v="210.63"/>
    <n v="533.57999999999902"/>
    <s v="New"/>
    <s v="0-10%"/>
    <n v="0.04"/>
    <s v="Bank Transfer"/>
    <x v="1"/>
    <n v="24587.366399999955"/>
    <n v="10110.24"/>
    <n v="14477.126399999956"/>
    <n v="0.58880345964991121"/>
  </r>
  <r>
    <n v="1097"/>
    <d v="2023-06-13T00:00:00"/>
    <s v="Jun"/>
    <n v="2023"/>
    <x v="2"/>
    <x v="3"/>
    <n v="7509.01"/>
    <n v="10"/>
    <s v="Furniture"/>
    <n v="2162.9499999999998"/>
    <n v="2191.19"/>
    <s v="Returning"/>
    <s v="11-20%"/>
    <n v="0.2"/>
    <s v="Credit Card"/>
    <x v="1"/>
    <n v="17529.52"/>
    <n v="21629.5"/>
    <n v="-4099.9799999999996"/>
    <n v="-0.23389003235684716"/>
  </r>
  <r>
    <n v="1002"/>
    <d v="2023-10-14T00:00:00"/>
    <s v="Oct"/>
    <n v="2023"/>
    <x v="3"/>
    <x v="1"/>
    <n v="8951.5300000000007"/>
    <n v="39"/>
    <s v="Clothing"/>
    <n v="1004.71"/>
    <n v="1389.35"/>
    <s v="New"/>
    <s v="21-30%"/>
    <n v="0.24"/>
    <s v="Bank Transfer"/>
    <x v="1"/>
    <n v="41180.333999999995"/>
    <n v="39183.69"/>
    <n v="1996.643999999993"/>
    <n v="4.8485376539199349E-2"/>
  </r>
  <r>
    <n v="1003"/>
    <d v="2023-09-14T00:00:00"/>
    <s v="Sep"/>
    <n v="2023"/>
    <x v="1"/>
    <x v="2"/>
    <n v="3755.88"/>
    <n v="15"/>
    <s v="Clothing"/>
    <n v="3286.24"/>
    <n v="3388.84"/>
    <s v="Returning"/>
    <s v="0-10%"/>
    <n v="0.09"/>
    <s v="Credit Card"/>
    <x v="0"/>
    <n v="46257.666000000005"/>
    <n v="49293.599999999999"/>
    <n v="-3035.9339999999938"/>
    <n v="-6.5630937799585343E-2"/>
  </r>
  <r>
    <n v="1090"/>
    <d v="2023-01-25T00:00:00"/>
    <s v="Jan"/>
    <n v="2023"/>
    <x v="2"/>
    <x v="1"/>
    <n v="2381.12"/>
    <n v="17"/>
    <s v="Clothing"/>
    <n v="4190.26"/>
    <n v="4645.3500000000004"/>
    <s v="New"/>
    <s v="11-20%"/>
    <n v="0.12"/>
    <s v="Credit Card"/>
    <x v="0"/>
    <n v="69494.436000000016"/>
    <n v="71234.42"/>
    <n v="-1739.9839999999822"/>
    <n v="-2.5037745467852732E-2"/>
  </r>
  <r>
    <n v="1050"/>
    <d v="2023-05-19T00:00:00"/>
    <s v="May"/>
    <n v="2023"/>
    <x v="2"/>
    <x v="3"/>
    <n v="9744.52"/>
    <n v="35"/>
    <s v="Clothing"/>
    <n v="2158.69"/>
    <n v="2384.38"/>
    <s v="Returning"/>
    <s v="0-10%"/>
    <n v="0.09"/>
    <s v="Bank Transfer"/>
    <x v="0"/>
    <n v="75942.503000000012"/>
    <n v="75554.150000000009"/>
    <n v="388.35300000000279"/>
    <n v="5.1137766686463141E-3"/>
  </r>
  <r>
    <n v="1035"/>
    <d v="2023-01-22T00:00:00"/>
    <s v="Jan"/>
    <n v="2023"/>
    <x v="4"/>
    <x v="0"/>
    <n v="8387.48"/>
    <n v="28"/>
    <s v="Furniture"/>
    <n v="3771.38"/>
    <n v="4234.92"/>
    <s v="New"/>
    <s v="21-30%"/>
    <n v="0.28000000000000003"/>
    <s v="Credit Card"/>
    <x v="0"/>
    <n v="85375.987200000003"/>
    <n v="105598.64"/>
    <n v="-20222.652799999996"/>
    <n v="-0.23686581512231106"/>
  </r>
  <r>
    <n v="1054"/>
    <d v="2023-04-24T00:00:00"/>
    <s v="Apr"/>
    <n v="2023"/>
    <x v="3"/>
    <x v="0"/>
    <n v="7524.78"/>
    <n v="48"/>
    <s v="Food"/>
    <n v="2316.92"/>
    <n v="2462.63"/>
    <s v="New"/>
    <s v="0-10%"/>
    <n v="0.04"/>
    <s v="Credit Card"/>
    <x v="1"/>
    <n v="113477.9904"/>
    <n v="111212.16"/>
    <n v="2265.8303999999916"/>
    <n v="1.9967135406726341E-2"/>
  </r>
  <r>
    <n v="1089"/>
    <d v="2023-09-08T00:00:00"/>
    <s v="Sep"/>
    <n v="2023"/>
    <x v="1"/>
    <x v="2"/>
    <n v="5228.28"/>
    <n v="40"/>
    <s v="Furniture"/>
    <n v="4089.66"/>
    <n v="4275.96"/>
    <s v="New"/>
    <s v="21-30%"/>
    <n v="0.23"/>
    <s v="Credit Card"/>
    <x v="1"/>
    <n v="131699.568"/>
    <n v="163586.4"/>
    <n v="-31886.831999999995"/>
    <n v="-0.2421179695896952"/>
  </r>
  <r>
    <n v="1027"/>
    <d v="2023-02-08T00:00:00"/>
    <s v="Feb"/>
    <n v="2023"/>
    <x v="4"/>
    <x v="2"/>
    <n v="7179.49"/>
    <n v="20"/>
    <s v="Electronics"/>
    <n v="1748.11"/>
    <n v="2220.9"/>
    <s v="New"/>
    <s v="21-30%"/>
    <n v="0.23"/>
    <s v="Credit Card"/>
    <x v="0"/>
    <n v="34201.86"/>
    <n v="34962.199999999997"/>
    <n v="-760.33999999999651"/>
    <n v="-2.2230954690768176E-2"/>
  </r>
  <r>
    <n v="1062"/>
    <d v="2023-07-27T00:00:00"/>
    <s v="Jul"/>
    <n v="2023"/>
    <x v="3"/>
    <x v="1"/>
    <n v="4078.68"/>
    <n v="44"/>
    <s v="Electronics"/>
    <n v="987.74"/>
    <n v="1462.19"/>
    <s v="New"/>
    <s v="21-30%"/>
    <n v="0.24"/>
    <s v="Bank Transfer"/>
    <x v="1"/>
    <n v="48895.633600000001"/>
    <n v="43460.56"/>
    <n v="5435.0736000000034"/>
    <n v="0.11115662483203824"/>
  </r>
  <r>
    <n v="1012"/>
    <d v="2023-10-22T00:00:00"/>
    <s v="Oct"/>
    <n v="2023"/>
    <x v="3"/>
    <x v="0"/>
    <n v="4384.88"/>
    <n v="34"/>
    <s v="Furniture"/>
    <n v="2462.5500000000002"/>
    <n v="2521.77"/>
    <s v="New"/>
    <s v="21-30%"/>
    <n v="0.21"/>
    <s v="Bank Transfer"/>
    <x v="0"/>
    <n v="67734.742199999993"/>
    <n v="83726.700000000012"/>
    <n v="-15991.957800000018"/>
    <n v="-0.23609682831272399"/>
  </r>
  <r>
    <n v="1073"/>
    <d v="2023-12-01T00:00:00"/>
    <s v="Dec"/>
    <n v="2023"/>
    <x v="3"/>
    <x v="2"/>
    <n v="5238.42"/>
    <n v="40"/>
    <s v="Furniture"/>
    <n v="2565.3000000000002"/>
    <n v="3007.47"/>
    <s v="Returning"/>
    <s v="11-20%"/>
    <n v="0.17"/>
    <s v="Credit Card"/>
    <x v="0"/>
    <n v="99848.003999999986"/>
    <n v="102612"/>
    <n v="-2763.9960000000137"/>
    <n v="-2.768203558681067E-2"/>
  </r>
  <r>
    <n v="1018"/>
    <d v="2024-01-01T00:00:00"/>
    <s v="Jan"/>
    <n v="2024"/>
    <x v="4"/>
    <x v="2"/>
    <n v="8579.7199999999993"/>
    <n v="24"/>
    <s v="Electronics"/>
    <n v="1362.78"/>
    <n v="1729.81"/>
    <s v="New"/>
    <s v="21-30%"/>
    <n v="0.28999999999999998"/>
    <s v="Bank Transfer"/>
    <x v="1"/>
    <n v="29475.9624"/>
    <n v="32706.720000000001"/>
    <n v="-3230.7576000000008"/>
    <n v="-0.10960651788590967"/>
  </r>
  <r>
    <n v="1095"/>
    <d v="2023-11-25T00:00:00"/>
    <s v="Nov"/>
    <n v="2023"/>
    <x v="4"/>
    <x v="3"/>
    <n v="9432.9699999999993"/>
    <n v="37"/>
    <s v="Electronics"/>
    <n v="407.77"/>
    <n v="860.95"/>
    <s v="New"/>
    <s v="0-10%"/>
    <n v="0.1"/>
    <s v="Credit Card"/>
    <x v="0"/>
    <n v="28669.635000000002"/>
    <n v="15087.49"/>
    <n v="13582.145000000002"/>
    <n v="0.47374670099567018"/>
  </r>
  <r>
    <n v="1023"/>
    <d v="2023-08-03T00:00:00"/>
    <s v="Aug"/>
    <n v="2023"/>
    <x v="3"/>
    <x v="2"/>
    <n v="8055.02"/>
    <n v="45"/>
    <s v="Food"/>
    <n v="4692.24"/>
    <n v="4825.92"/>
    <s v="Returning"/>
    <s v="11-20%"/>
    <n v="0.19"/>
    <s v="Bank Transfer"/>
    <x v="0"/>
    <n v="175904.78400000001"/>
    <n v="211150.8"/>
    <n v="-35246.015999999974"/>
    <n v="-0.20036985463681289"/>
  </r>
  <r>
    <n v="1055"/>
    <d v="2023-10-16T00:00:00"/>
    <s v="Oct"/>
    <n v="2023"/>
    <x v="3"/>
    <x v="3"/>
    <n v="3093.95"/>
    <n v="46"/>
    <s v="Clothing"/>
    <n v="4173.5200000000004"/>
    <n v="4294.8500000000004"/>
    <s v="Returning"/>
    <s v="0-10%"/>
    <n v="0.03"/>
    <s v="Bank Transfer"/>
    <x v="0"/>
    <n v="191636.20699999999"/>
    <n v="191981.92"/>
    <n v="-345.71300000001793"/>
    <n v="-1.8040066927437043E-3"/>
  </r>
  <r>
    <n v="1008"/>
    <d v="2023-06-14T00:00:00"/>
    <s v="Jun"/>
    <n v="2023"/>
    <x v="0"/>
    <x v="0"/>
    <n v="1403.98"/>
    <n v="24"/>
    <s v="Clothing"/>
    <n v="1394.17"/>
    <n v="1891.02"/>
    <s v="New"/>
    <s v="21-30%"/>
    <n v="0.21"/>
    <s v="Credit Card"/>
    <x v="1"/>
    <n v="35853.739199999996"/>
    <n v="33460.080000000002"/>
    <n v="2393.6591999999946"/>
    <n v="6.6761773064941438E-2"/>
  </r>
  <r>
    <n v="1044"/>
    <d v="2023-06-17T00:00:00"/>
    <s v="Jun"/>
    <n v="2023"/>
    <x v="2"/>
    <x v="0"/>
    <n v="2541.38"/>
    <n v="6"/>
    <s v="Furniture"/>
    <n v="2388.9499999999998"/>
    <n v="2742.97"/>
    <s v="Returning"/>
    <s v="21-30%"/>
    <n v="0.25"/>
    <s v="Credit Card"/>
    <x v="0"/>
    <n v="12343.365"/>
    <n v="14333.699999999999"/>
    <n v="-1990.3349999999991"/>
    <n v="-0.16124735839862137"/>
  </r>
  <r>
    <n v="1015"/>
    <d v="2023-07-26T00:00:00"/>
    <s v="Jul"/>
    <n v="2023"/>
    <x v="3"/>
    <x v="0"/>
    <n v="2706.15"/>
    <n v="9"/>
    <s v="Electronics"/>
    <n v="4680.3500000000004"/>
    <n v="4758.1099999999997"/>
    <s v="Returning"/>
    <s v="0-10%"/>
    <n v="0.05"/>
    <s v="Bank Transfer"/>
    <x v="1"/>
    <n v="40681.840499999998"/>
    <n v="42123.15"/>
    <n v="-1441.309500000003"/>
    <n v="-3.5428817435140453E-2"/>
  </r>
  <r>
    <n v="1092"/>
    <d v="2023-06-17T00:00:00"/>
    <s v="Jun"/>
    <n v="2023"/>
    <x v="4"/>
    <x v="3"/>
    <n v="1632.8"/>
    <n v="47"/>
    <s v="Furniture"/>
    <n v="1447.45"/>
    <n v="1703.02"/>
    <s v="Returning"/>
    <s v="11-20%"/>
    <n v="0.12"/>
    <s v="Bank Transfer"/>
    <x v="0"/>
    <n v="70436.907200000001"/>
    <n v="68030.150000000009"/>
    <n v="2406.7571999999927"/>
    <n v="3.4168978958235584E-2"/>
  </r>
  <r>
    <n v="1027"/>
    <d v="2023-07-14T00:00:00"/>
    <s v="Jul"/>
    <n v="2023"/>
    <x v="1"/>
    <x v="1"/>
    <n v="6650.67"/>
    <n v="22"/>
    <s v="Food"/>
    <n v="3240.2"/>
    <n v="3606.09"/>
    <s v="New"/>
    <s v="0-10%"/>
    <n v="7.0000000000000007E-2"/>
    <s v="Cash"/>
    <x v="1"/>
    <n v="73780.6014"/>
    <n v="71284.399999999994"/>
    <n v="2496.2014000000054"/>
    <n v="3.3832760273488437E-2"/>
  </r>
  <r>
    <n v="1033"/>
    <d v="2023-01-14T00:00:00"/>
    <s v="Jan"/>
    <n v="2023"/>
    <x v="4"/>
    <x v="2"/>
    <n v="1740.92"/>
    <n v="24"/>
    <s v="Clothing"/>
    <n v="1345.67"/>
    <n v="1367.76"/>
    <s v="New"/>
    <s v="0-10%"/>
    <n v="0.06"/>
    <s v="Bank Transfer"/>
    <x v="1"/>
    <n v="30856.665599999997"/>
    <n v="32296.080000000002"/>
    <n v="-1439.4144000000051"/>
    <n v="-4.6648410384303E-2"/>
  </r>
  <r>
    <n v="1014"/>
    <d v="2023-11-09T00:00:00"/>
    <s v="Nov"/>
    <n v="2023"/>
    <x v="3"/>
    <x v="0"/>
    <n v="6016.92"/>
    <n v="9"/>
    <s v="Electronics"/>
    <n v="132.47"/>
    <n v="316.39"/>
    <s v="New"/>
    <s v="11-20%"/>
    <n v="0.14000000000000001"/>
    <s v="Credit Card"/>
    <x v="1"/>
    <n v="2448.8585999999996"/>
    <n v="1192.23"/>
    <n v="1256.6285999999996"/>
    <n v="0.51314869711138067"/>
  </r>
  <r>
    <n v="1045"/>
    <d v="2023-01-12T00:00:00"/>
    <s v="Jan"/>
    <n v="2023"/>
    <x v="2"/>
    <x v="1"/>
    <n v="9613.11"/>
    <n v="35"/>
    <s v="Furniture"/>
    <n v="3777.94"/>
    <n v="4188.66"/>
    <s v="New"/>
    <s v="11-20%"/>
    <n v="0.17"/>
    <s v="Bank Transfer"/>
    <x v="1"/>
    <n v="121680.573"/>
    <n v="132227.9"/>
    <n v="-10547.32699999999"/>
    <n v="-8.6680451447249424E-2"/>
  </r>
  <r>
    <n v="1013"/>
    <d v="2023-09-07T00:00:00"/>
    <s v="Sep"/>
    <n v="2023"/>
    <x v="4"/>
    <x v="2"/>
    <n v="7413.36"/>
    <n v="16"/>
    <s v="Furniture"/>
    <n v="919.58"/>
    <n v="1258.3"/>
    <s v="Returning"/>
    <s v="11-20%"/>
    <n v="0.14000000000000001"/>
    <s v="Bank Transfer"/>
    <x v="1"/>
    <n v="17314.207999999999"/>
    <n v="14713.28"/>
    <n v="2600.9279999999981"/>
    <n v="0.15021928811297625"/>
  </r>
  <r>
    <n v="1035"/>
    <d v="2023-03-23T00:00:00"/>
    <s v="Mar"/>
    <n v="2023"/>
    <x v="3"/>
    <x v="3"/>
    <n v="613.16999999999996"/>
    <n v="30"/>
    <s v="Clothing"/>
    <n v="1300.03"/>
    <n v="1745.52"/>
    <s v="New"/>
    <s v="0-10%"/>
    <n v="0.09"/>
    <s v="Cash"/>
    <x v="0"/>
    <n v="47652.696000000004"/>
    <n v="39000.9"/>
    <n v="8651.7960000000021"/>
    <n v="0.18155942320661148"/>
  </r>
  <r>
    <n v="1097"/>
    <d v="2023-03-22T00:00:00"/>
    <s v="Mar"/>
    <n v="2023"/>
    <x v="0"/>
    <x v="0"/>
    <n v="6747.64"/>
    <n v="6"/>
    <s v="Electronics"/>
    <n v="4885.9799999999996"/>
    <n v="4949.95"/>
    <s v="Returning"/>
    <s v="11-20%"/>
    <n v="0.17"/>
    <s v="Bank Transfer"/>
    <x v="1"/>
    <n v="24650.750999999997"/>
    <n v="29315.879999999997"/>
    <n v="-4665.1290000000008"/>
    <n v="-0.1892489604069264"/>
  </r>
  <r>
    <n v="1095"/>
    <d v="2023-03-03T00:00:00"/>
    <s v="Mar"/>
    <n v="2023"/>
    <x v="0"/>
    <x v="3"/>
    <n v="6518.35"/>
    <n v="16"/>
    <s v="Electronics"/>
    <n v="3591.05"/>
    <n v="3625.35"/>
    <s v="Returning"/>
    <s v="0-10%"/>
    <n v="0.05"/>
    <s v="Credit Card"/>
    <x v="0"/>
    <n v="55105.319999999992"/>
    <n v="57456.800000000003"/>
    <n v="-2351.4800000000105"/>
    <n v="-4.2672467921427745E-2"/>
  </r>
  <r>
    <n v="1090"/>
    <d v="2023-09-14T00:00:00"/>
    <s v="Sep"/>
    <n v="2023"/>
    <x v="2"/>
    <x v="2"/>
    <n v="7122.28"/>
    <n v="47"/>
    <s v="Clothing"/>
    <n v="2357.9499999999998"/>
    <n v="2693.33"/>
    <s v="New"/>
    <s v="11-20%"/>
    <n v="0.18"/>
    <s v="Bank Transfer"/>
    <x v="1"/>
    <n v="103800.9382"/>
    <n v="110823.65"/>
    <n v="-7022.71179999999"/>
    <n v="-6.7655571537020939E-2"/>
  </r>
  <r>
    <n v="1020"/>
    <d v="2023-02-09T00:00:00"/>
    <s v="Feb"/>
    <n v="2023"/>
    <x v="2"/>
    <x v="3"/>
    <n v="2102.3200000000002"/>
    <n v="29"/>
    <s v="Electronics"/>
    <n v="184.05"/>
    <n v="675.91"/>
    <s v="Returning"/>
    <s v="0-10%"/>
    <n v="0.1"/>
    <s v="Cash"/>
    <x v="0"/>
    <n v="17641.251"/>
    <n v="5337.4500000000007"/>
    <n v="12303.800999999999"/>
    <n v="0.6974449260996286"/>
  </r>
  <r>
    <n v="1001"/>
    <d v="2023-05-27T00:00:00"/>
    <s v="May"/>
    <n v="2023"/>
    <x v="4"/>
    <x v="1"/>
    <n v="1498.11"/>
    <n v="7"/>
    <s v="Electronics"/>
    <n v="4094.68"/>
    <n v="4576.5"/>
    <s v="New"/>
    <s v="21-30%"/>
    <n v="0.3"/>
    <s v="Cash"/>
    <x v="0"/>
    <n v="22424.85"/>
    <n v="28662.76"/>
    <n v="-6237.91"/>
    <n v="-0.27816953067690531"/>
  </r>
  <r>
    <n v="1003"/>
    <d v="2023-05-27T00:00:00"/>
    <s v="May"/>
    <n v="2023"/>
    <x v="0"/>
    <x v="3"/>
    <n v="5119.8900000000003"/>
    <n v="39"/>
    <s v="Clothing"/>
    <n v="310.95999999999998"/>
    <n v="457.84"/>
    <s v="New"/>
    <s v="0-10%"/>
    <n v="0.03"/>
    <s v="Credit Card"/>
    <x v="1"/>
    <n v="17320.087199999998"/>
    <n v="12127.439999999999"/>
    <n v="5192.6471999999994"/>
    <n v="0.29980491091291966"/>
  </r>
  <r>
    <n v="1089"/>
    <d v="2023-11-07T00:00:00"/>
    <s v="Nov"/>
    <n v="2023"/>
    <x v="1"/>
    <x v="2"/>
    <n v="2945.36"/>
    <n v="47"/>
    <s v="Furniture"/>
    <n v="4157.62"/>
    <n v="4314.5600000000004"/>
    <s v="New"/>
    <s v="11-20%"/>
    <n v="0.17"/>
    <s v="Bank Transfer"/>
    <x v="0"/>
    <n v="168310.98559999999"/>
    <n v="195408.13999999998"/>
    <n v="-27097.154399999999"/>
    <n v="-0.16099456790299968"/>
  </r>
  <r>
    <n v="1069"/>
    <d v="2023-08-06T00:00:00"/>
    <s v="Aug"/>
    <n v="2023"/>
    <x v="1"/>
    <x v="0"/>
    <n v="7936.43"/>
    <n v="4"/>
    <s v="Electronics"/>
    <n v="2485.86"/>
    <n v="2532.87"/>
    <s v="New"/>
    <s v="0-10%"/>
    <n v="0.01"/>
    <s v="Credit Card"/>
    <x v="1"/>
    <n v="10030.165199999999"/>
    <n v="9943.44"/>
    <n v="86.725199999998949"/>
    <n v="8.6464378473047436E-3"/>
  </r>
  <r>
    <n v="1042"/>
    <d v="2023-06-06T00:00:00"/>
    <s v="Jun"/>
    <n v="2023"/>
    <x v="1"/>
    <x v="0"/>
    <n v="9442.65"/>
    <n v="20"/>
    <s v="Food"/>
    <n v="3115.06"/>
    <n v="3565.58"/>
    <s v="Returning"/>
    <s v="21-30%"/>
    <n v="0.3"/>
    <s v="Credit Card"/>
    <x v="0"/>
    <n v="49918.12"/>
    <n v="62301.2"/>
    <n v="-12383.079999999994"/>
    <n v="-0.24806783588805015"/>
  </r>
  <r>
    <n v="1058"/>
    <d v="2023-03-02T00:00:00"/>
    <s v="Mar"/>
    <n v="2023"/>
    <x v="0"/>
    <x v="3"/>
    <n v="5463.43"/>
    <n v="49"/>
    <s v="Furniture"/>
    <n v="1307.22"/>
    <n v="1528.4"/>
    <s v="Returning"/>
    <s v="21-30%"/>
    <n v="0.24"/>
    <s v="Cash"/>
    <x v="0"/>
    <n v="56917.616000000002"/>
    <n v="64053.78"/>
    <n v="-7136.163999999997"/>
    <n v="-0.12537707130952211"/>
  </r>
  <r>
    <n v="1074"/>
    <d v="2023-12-16T00:00:00"/>
    <s v="Dec"/>
    <n v="2023"/>
    <x v="1"/>
    <x v="0"/>
    <n v="6310.56"/>
    <n v="19"/>
    <s v="Furniture"/>
    <n v="278.67"/>
    <n v="423.13"/>
    <s v="New"/>
    <s v="21-30%"/>
    <n v="0.24"/>
    <s v="Credit Card"/>
    <x v="1"/>
    <n v="6109.9972000000007"/>
    <n v="5294.7300000000005"/>
    <n v="815.26720000000023"/>
    <n v="0.1334316814416871"/>
  </r>
  <r>
    <n v="1024"/>
    <d v="2023-06-24T00:00:00"/>
    <s v="Jun"/>
    <n v="2023"/>
    <x v="4"/>
    <x v="0"/>
    <n v="8292.31"/>
    <n v="43"/>
    <s v="Clothing"/>
    <n v="3105.24"/>
    <n v="3246.33"/>
    <s v="New"/>
    <s v="21-30%"/>
    <n v="0.25"/>
    <s v="Cash"/>
    <x v="1"/>
    <n v="104694.1425"/>
    <n v="133525.31999999998"/>
    <n v="-28831.177499999976"/>
    <n v="-0.27538481916502611"/>
  </r>
  <r>
    <n v="1092"/>
    <d v="2023-03-23T00:00:00"/>
    <s v="Mar"/>
    <n v="2023"/>
    <x v="1"/>
    <x v="1"/>
    <n v="7914"/>
    <n v="18"/>
    <s v="Food"/>
    <n v="3070.47"/>
    <n v="3475.29"/>
    <s v="Returning"/>
    <s v="11-20%"/>
    <n v="0.2"/>
    <s v="Bank Transfer"/>
    <x v="1"/>
    <n v="50044.176000000007"/>
    <n v="55268.46"/>
    <n v="-5224.2839999999924"/>
    <n v="-0.10439344630232281"/>
  </r>
  <r>
    <n v="1074"/>
    <d v="2023-09-14T00:00:00"/>
    <s v="Sep"/>
    <n v="2023"/>
    <x v="3"/>
    <x v="1"/>
    <n v="8389.93"/>
    <n v="29"/>
    <s v="Furniture"/>
    <n v="173.67"/>
    <n v="565.62"/>
    <s v="Returning"/>
    <s v="21-30%"/>
    <n v="0.3"/>
    <s v="Cash"/>
    <x v="1"/>
    <n v="11482.085999999999"/>
    <n v="5036.4299999999994"/>
    <n v="6445.6559999999999"/>
    <n v="0.56136628832078073"/>
  </r>
  <r>
    <n v="1091"/>
    <d v="2023-09-04T00:00:00"/>
    <s v="Sep"/>
    <n v="2023"/>
    <x v="2"/>
    <x v="1"/>
    <n v="675.11"/>
    <n v="44"/>
    <s v="Food"/>
    <n v="2085.46"/>
    <n v="2406.58"/>
    <s v="Returning"/>
    <s v="0-10%"/>
    <n v="0.06"/>
    <s v="Bank Transfer"/>
    <x v="0"/>
    <n v="99536.148799999981"/>
    <n v="91760.24"/>
    <n v="7775.9087999999756"/>
    <n v="7.8121455307902946E-2"/>
  </r>
  <r>
    <n v="1085"/>
    <d v="2023-09-18T00:00:00"/>
    <s v="Sep"/>
    <n v="2023"/>
    <x v="0"/>
    <x v="3"/>
    <n v="4716.47"/>
    <n v="40"/>
    <s v="Clothing"/>
    <n v="4083.23"/>
    <n v="4521.57"/>
    <s v="New"/>
    <s v="21-30%"/>
    <n v="0.27"/>
    <s v="Bank Transfer"/>
    <x v="0"/>
    <n v="132029.84399999998"/>
    <n v="163329.20000000001"/>
    <n v="-31299.356000000029"/>
    <n v="-0.23706273560392932"/>
  </r>
  <r>
    <n v="1012"/>
    <d v="2023-11-20T00:00:00"/>
    <s v="Nov"/>
    <n v="2023"/>
    <x v="1"/>
    <x v="0"/>
    <n v="5858.06"/>
    <n v="1"/>
    <s v="Food"/>
    <n v="4190.83"/>
    <n v="4528.7700000000004"/>
    <s v="Returning"/>
    <s v="21-30%"/>
    <n v="0.22"/>
    <s v="Bank Transfer"/>
    <x v="1"/>
    <n v="3532.4406000000004"/>
    <n v="4190.83"/>
    <n v="-658.38939999999957"/>
    <n v="-0.18638371442112842"/>
  </r>
  <r>
    <n v="1016"/>
    <d v="2023-11-09T00:00:00"/>
    <s v="Nov"/>
    <n v="2023"/>
    <x v="2"/>
    <x v="1"/>
    <n v="3402.92"/>
    <n v="24"/>
    <s v="Furniture"/>
    <n v="88.44"/>
    <n v="338.94"/>
    <s v="New"/>
    <s v="21-30%"/>
    <n v="0.28999999999999998"/>
    <s v="Cash"/>
    <x v="1"/>
    <n v="5775.5375999999997"/>
    <n v="2122.56"/>
    <n v="3652.9775999999997"/>
    <n v="0.63249135457104455"/>
  </r>
  <r>
    <n v="1027"/>
    <d v="2023-01-03T00:00:00"/>
    <s v="Jan"/>
    <n v="2023"/>
    <x v="1"/>
    <x v="3"/>
    <n v="7648.22"/>
    <n v="30"/>
    <s v="Furniture"/>
    <n v="745.93"/>
    <n v="1143.02"/>
    <s v="Returning"/>
    <s v="11-20%"/>
    <n v="0.2"/>
    <s v="Credit Card"/>
    <x v="1"/>
    <n v="27432.48"/>
    <n v="22377.899999999998"/>
    <n v="5054.5800000000017"/>
    <n v="0.18425530611887814"/>
  </r>
  <r>
    <n v="1023"/>
    <d v="2023-03-02T00:00:00"/>
    <s v="Mar"/>
    <n v="2023"/>
    <x v="3"/>
    <x v="2"/>
    <n v="1260.32"/>
    <n v="39"/>
    <s v="Food"/>
    <n v="4450.6099999999997"/>
    <n v="4663.3399999999901"/>
    <s v="New"/>
    <s v="21-30%"/>
    <n v="0.24"/>
    <s v="Cash"/>
    <x v="0"/>
    <n v="138221.39759999971"/>
    <n v="173573.78999999998"/>
    <n v="-35352.392400000273"/>
    <n v="-0.25576642266566368"/>
  </r>
  <r>
    <n v="1032"/>
    <d v="2023-06-30T00:00:00"/>
    <s v="Jun"/>
    <n v="2023"/>
    <x v="0"/>
    <x v="0"/>
    <n v="3312.67"/>
    <n v="6"/>
    <s v="Clothing"/>
    <n v="2522.7600000000002"/>
    <n v="2840.14"/>
    <s v="Returning"/>
    <s v="0-10%"/>
    <n v="7.0000000000000007E-2"/>
    <s v="Credit Card"/>
    <x v="0"/>
    <n v="15847.981199999998"/>
    <n v="15136.560000000001"/>
    <n v="711.42119999999704"/>
    <n v="4.4890335937551283E-2"/>
  </r>
  <r>
    <n v="1024"/>
    <d v="2023-12-29T00:00:00"/>
    <s v="Dec"/>
    <n v="2023"/>
    <x v="0"/>
    <x v="0"/>
    <n v="9190.57"/>
    <n v="5"/>
    <s v="Furniture"/>
    <n v="3417.9"/>
    <n v="3714.52"/>
    <s v="Returning"/>
    <s v="21-30%"/>
    <n v="0.27"/>
    <s v="Credit Card"/>
    <x v="0"/>
    <n v="13557.997999999998"/>
    <n v="17089.5"/>
    <n v="-3531.5020000000022"/>
    <n v="-0.26047370710631484"/>
  </r>
  <r>
    <n v="1057"/>
    <d v="2023-09-18T00:00:00"/>
    <s v="Sep"/>
    <n v="2023"/>
    <x v="2"/>
    <x v="2"/>
    <n v="7315.73"/>
    <n v="25"/>
    <s v="Food"/>
    <n v="1821.91"/>
    <n v="2027.74"/>
    <s v="New"/>
    <s v="0-10%"/>
    <n v="0.02"/>
    <s v="Bank Transfer"/>
    <x v="0"/>
    <n v="49679.63"/>
    <n v="45547.75"/>
    <n v="4131.8799999999974"/>
    <n v="8.3170506704659392E-2"/>
  </r>
  <r>
    <n v="1060"/>
    <d v="2023-08-12T00:00:00"/>
    <s v="Aug"/>
    <n v="2023"/>
    <x v="3"/>
    <x v="0"/>
    <n v="1756.48"/>
    <n v="5"/>
    <s v="Furniture"/>
    <n v="3970.08"/>
    <n v="4096.4799999999996"/>
    <s v="Returning"/>
    <s v="11-20%"/>
    <n v="0.13"/>
    <s v="Cash"/>
    <x v="0"/>
    <n v="17819.687999999998"/>
    <n v="19850.400000000001"/>
    <n v="-2030.7120000000032"/>
    <n v="-0.11395889759686047"/>
  </r>
  <r>
    <n v="1033"/>
    <d v="2023-08-30T00:00:00"/>
    <s v="Aug"/>
    <n v="2023"/>
    <x v="1"/>
    <x v="3"/>
    <n v="6577.99"/>
    <n v="14"/>
    <s v="Food"/>
    <n v="504.3"/>
    <n v="735.95"/>
    <s v="Returning"/>
    <s v="21-30%"/>
    <n v="0.21"/>
    <s v="Cash"/>
    <x v="0"/>
    <n v="8139.6070000000009"/>
    <n v="7060.2"/>
    <n v="1079.4070000000011"/>
    <n v="0.13261168506047047"/>
  </r>
  <r>
    <n v="1052"/>
    <d v="2023-10-12T00:00:00"/>
    <s v="Oct"/>
    <n v="2023"/>
    <x v="3"/>
    <x v="0"/>
    <n v="7444.77"/>
    <n v="46"/>
    <s v="Electronics"/>
    <n v="3136.42"/>
    <n v="3198.49"/>
    <s v="Returning"/>
    <s v="21-30%"/>
    <n v="0.28999999999999998"/>
    <s v="Cash"/>
    <x v="0"/>
    <n v="104462.68339999998"/>
    <n v="144275.32"/>
    <n v="-39812.636600000027"/>
    <n v="-0.38111826447682501"/>
  </r>
  <r>
    <n v="1019"/>
    <d v="2023-09-19T00:00:00"/>
    <s v="Sep"/>
    <n v="2023"/>
    <x v="2"/>
    <x v="2"/>
    <n v="6705.4"/>
    <n v="45"/>
    <s v="Clothing"/>
    <n v="2590.64"/>
    <n v="3036.18"/>
    <s v="New"/>
    <s v="0-10%"/>
    <n v="0.05"/>
    <s v="Bank Transfer"/>
    <x v="0"/>
    <n v="129796.69499999999"/>
    <n v="116578.79999999999"/>
    <n v="13217.895000000004"/>
    <n v="0.10183537415956551"/>
  </r>
  <r>
    <n v="1027"/>
    <d v="2023-02-07T00:00:00"/>
    <s v="Feb"/>
    <n v="2023"/>
    <x v="1"/>
    <x v="2"/>
    <n v="7896.74"/>
    <n v="3"/>
    <s v="Food"/>
    <n v="999.09"/>
    <n v="1271.99"/>
    <s v="New"/>
    <s v="11-20%"/>
    <n v="0.15"/>
    <s v="Credit Card"/>
    <x v="1"/>
    <n v="3243.5745000000002"/>
    <n v="2997.27"/>
    <n v="246.30450000000019"/>
    <n v="7.5936131573361473E-2"/>
  </r>
  <r>
    <n v="1088"/>
    <d v="2023-11-16T00:00:00"/>
    <s v="Nov"/>
    <n v="2023"/>
    <x v="0"/>
    <x v="0"/>
    <n v="8518.4500000000007"/>
    <n v="13"/>
    <s v="Furniture"/>
    <n v="2440.11"/>
    <n v="2517.6"/>
    <s v="New"/>
    <s v="21-30%"/>
    <n v="0.23"/>
    <s v="Bank Transfer"/>
    <x v="0"/>
    <n v="25201.175999999999"/>
    <n v="31721.43"/>
    <n v="-6520.2540000000008"/>
    <n v="-0.25872816411424615"/>
  </r>
  <r>
    <n v="1087"/>
    <d v="2023-02-28T00:00:00"/>
    <s v="Feb"/>
    <n v="2023"/>
    <x v="4"/>
    <x v="2"/>
    <n v="7534.3"/>
    <n v="15"/>
    <s v="Furniture"/>
    <n v="4074.66"/>
    <n v="4261.1099999999997"/>
    <s v="Returning"/>
    <s v="0-10%"/>
    <n v="0.05"/>
    <s v="Credit Card"/>
    <x v="0"/>
    <n v="60720.81749999999"/>
    <n v="61119.899999999994"/>
    <n v="-399.08250000000407"/>
    <n v="-6.5724164533852688E-3"/>
  </r>
  <r>
    <n v="1042"/>
    <d v="2023-07-23T00:00:00"/>
    <s v="Jul"/>
    <n v="2023"/>
    <x v="2"/>
    <x v="2"/>
    <n v="8417.07"/>
    <n v="26"/>
    <s v="Electronics"/>
    <n v="4208.09"/>
    <n v="4226.5600000000004"/>
    <s v="Returning"/>
    <s v="21-30%"/>
    <n v="0.28999999999999998"/>
    <s v="Cash"/>
    <x v="0"/>
    <n v="78022.297600000005"/>
    <n v="109410.34"/>
    <n v="-31388.042399999991"/>
    <n v="-0.4022957970414856"/>
  </r>
  <r>
    <n v="1090"/>
    <d v="2023-06-03T00:00:00"/>
    <s v="Jun"/>
    <n v="2023"/>
    <x v="3"/>
    <x v="1"/>
    <n v="6106.64"/>
    <n v="47"/>
    <s v="Furniture"/>
    <n v="85.35"/>
    <n v="360.54"/>
    <s v="New"/>
    <s v="21-30%"/>
    <n v="0.28000000000000003"/>
    <s v="Cash"/>
    <x v="1"/>
    <n v="12200.6736"/>
    <n v="4011.45"/>
    <n v="8189.2236000000003"/>
    <n v="0.67121077642795068"/>
  </r>
  <r>
    <n v="1066"/>
    <d v="2023-10-05T00:00:00"/>
    <s v="Oct"/>
    <n v="2023"/>
    <x v="4"/>
    <x v="1"/>
    <n v="3530.59"/>
    <n v="4"/>
    <s v="Furniture"/>
    <n v="4596.68"/>
    <n v="5044.74"/>
    <s v="New"/>
    <s v="0-10%"/>
    <n v="0.01"/>
    <s v="Bank Transfer"/>
    <x v="1"/>
    <n v="19977.170399999999"/>
    <n v="18386.72"/>
    <n v="1590.4503999999979"/>
    <n v="7.9613397100522204E-2"/>
  </r>
  <r>
    <n v="1003"/>
    <d v="2023-07-17T00:00:00"/>
    <s v="Jul"/>
    <n v="2023"/>
    <x v="0"/>
    <x v="2"/>
    <n v="5738.44"/>
    <n v="15"/>
    <s v="Electronics"/>
    <n v="1729.14"/>
    <n v="1870.88"/>
    <s v="Returning"/>
    <s v="21-30%"/>
    <n v="0.23"/>
    <s v="Cash"/>
    <x v="1"/>
    <n v="21608.664000000001"/>
    <n v="25937.100000000002"/>
    <n v="-4328.4360000000015"/>
    <n v="-0.20031020890509479"/>
  </r>
  <r>
    <n v="1025"/>
    <d v="2023-09-19T00:00:00"/>
    <s v="Sep"/>
    <n v="2023"/>
    <x v="4"/>
    <x v="3"/>
    <n v="8564.24"/>
    <n v="26"/>
    <s v="Electronics"/>
    <n v="2007.32"/>
    <n v="2202.87"/>
    <s v="Returning"/>
    <s v="11-20%"/>
    <n v="0.11"/>
    <s v="Cash"/>
    <x v="1"/>
    <n v="50974.411799999994"/>
    <n v="52190.32"/>
    <n v="-1215.9082000000053"/>
    <n v="-2.3853305159668471E-2"/>
  </r>
  <r>
    <n v="1100"/>
    <d v="2023-05-23T00:00:00"/>
    <s v="May"/>
    <n v="2023"/>
    <x v="1"/>
    <x v="2"/>
    <n v="7667.96"/>
    <n v="29"/>
    <s v="Food"/>
    <n v="3559.56"/>
    <n v="3607.15"/>
    <s v="Returning"/>
    <s v="21-30%"/>
    <n v="0.21"/>
    <s v="Cash"/>
    <x v="0"/>
    <n v="82639.806500000006"/>
    <n v="103227.24"/>
    <n v="-20587.433499999999"/>
    <n v="-0.24912247949176886"/>
  </r>
  <r>
    <n v="1017"/>
    <d v="2023-07-21T00:00:00"/>
    <s v="Jul"/>
    <n v="2023"/>
    <x v="3"/>
    <x v="3"/>
    <n v="3388.69"/>
    <n v="1"/>
    <s v="Food"/>
    <n v="172.59"/>
    <n v="404.69"/>
    <s v="Returning"/>
    <s v="21-30%"/>
    <n v="0.28999999999999998"/>
    <s v="Bank Transfer"/>
    <x v="1"/>
    <n v="287.32990000000001"/>
    <n v="172.59"/>
    <n v="114.73990000000001"/>
    <n v="0.39933156973917439"/>
  </r>
  <r>
    <n v="1041"/>
    <d v="2023-01-08T00:00:00"/>
    <s v="Jan"/>
    <n v="2023"/>
    <x v="3"/>
    <x v="3"/>
    <n v="1714.05"/>
    <n v="36"/>
    <s v="Food"/>
    <n v="864.77"/>
    <n v="1170.1600000000001"/>
    <s v="Returning"/>
    <s v="11-20%"/>
    <n v="0.11"/>
    <s v="Cash"/>
    <x v="0"/>
    <n v="37491.926400000004"/>
    <n v="31131.72"/>
    <n v="6360.2064000000028"/>
    <n v="0.16964202724989885"/>
  </r>
  <r>
    <n v="1056"/>
    <d v="2023-02-28T00:00:00"/>
    <s v="Feb"/>
    <n v="2023"/>
    <x v="0"/>
    <x v="0"/>
    <n v="6629.16"/>
    <n v="37"/>
    <s v="Electronics"/>
    <n v="1555.41"/>
    <n v="1609.94"/>
    <s v="Returning"/>
    <s v="11-20%"/>
    <n v="0.16"/>
    <s v="Credit Card"/>
    <x v="1"/>
    <n v="50036.9352"/>
    <n v="57550.170000000006"/>
    <n v="-7513.2348000000056"/>
    <n v="-0.15015377680445954"/>
  </r>
  <r>
    <n v="1057"/>
    <d v="2023-01-09T00:00:00"/>
    <s v="Jan"/>
    <n v="2023"/>
    <x v="2"/>
    <x v="0"/>
    <n v="2114.38"/>
    <n v="12"/>
    <s v="Furniture"/>
    <n v="639.16"/>
    <n v="746.28"/>
    <s v="Returning"/>
    <s v="0-10%"/>
    <n v="0.04"/>
    <s v="Bank Transfer"/>
    <x v="0"/>
    <n v="8597.1455999999998"/>
    <n v="7669.92"/>
    <n v="927.22559999999976"/>
    <n v="0.1078527273052116"/>
  </r>
  <r>
    <n v="1005"/>
    <d v="2023-09-08T00:00:00"/>
    <s v="Sep"/>
    <n v="2023"/>
    <x v="0"/>
    <x v="0"/>
    <n v="7103.23"/>
    <n v="9"/>
    <s v="Electronics"/>
    <n v="4737.0600000000004"/>
    <n v="4869.5"/>
    <s v="New"/>
    <s v="0-10%"/>
    <n v="7.0000000000000007E-2"/>
    <s v="Cash"/>
    <x v="1"/>
    <n v="40757.714999999997"/>
    <n v="42633.54"/>
    <n v="-1875.8250000000044"/>
    <n v="-4.6023801874074746E-2"/>
  </r>
  <r>
    <n v="1087"/>
    <d v="2023-04-05T00:00:00"/>
    <s v="Apr"/>
    <n v="2023"/>
    <x v="0"/>
    <x v="3"/>
    <n v="848.49"/>
    <n v="43"/>
    <s v="Furniture"/>
    <n v="481"/>
    <n v="531.02"/>
    <s v="New"/>
    <s v="11-20%"/>
    <n v="0.17"/>
    <s v="Cash"/>
    <x v="1"/>
    <n v="18952.103800000001"/>
    <n v="20683"/>
    <n v="-1730.8961999999992"/>
    <n v="-9.1330029545321462E-2"/>
  </r>
  <r>
    <n v="1017"/>
    <d v="2023-02-20T00:00:00"/>
    <s v="Feb"/>
    <n v="2023"/>
    <x v="2"/>
    <x v="0"/>
    <n v="8189.57"/>
    <n v="16"/>
    <s v="Furniture"/>
    <n v="102.23"/>
    <n v="167.12"/>
    <s v="New"/>
    <s v="0-10%"/>
    <n v="0.04"/>
    <s v="Credit Card"/>
    <x v="0"/>
    <n v="2566.9632000000001"/>
    <n v="1635.68"/>
    <n v="931.28320000000008"/>
    <n v="0.36279569570767511"/>
  </r>
  <r>
    <n v="1034"/>
    <d v="2023-01-07T00:00:00"/>
    <s v="Jan"/>
    <n v="2023"/>
    <x v="3"/>
    <x v="2"/>
    <n v="3677.9"/>
    <n v="28"/>
    <s v="Furniture"/>
    <n v="137.47"/>
    <n v="234.63"/>
    <s v="New"/>
    <s v="21-30%"/>
    <n v="0.27"/>
    <s v="Bank Transfer"/>
    <x v="0"/>
    <n v="4795.837199999999"/>
    <n v="3849.16"/>
    <n v="946.67719999999917"/>
    <n v="0.19739560800771122"/>
  </r>
  <r>
    <n v="1041"/>
    <d v="2023-11-16T00:00:00"/>
    <s v="Nov"/>
    <n v="2023"/>
    <x v="3"/>
    <x v="1"/>
    <n v="3942.84"/>
    <n v="40"/>
    <s v="Food"/>
    <n v="601.86"/>
    <n v="1067.53"/>
    <s v="New"/>
    <s v="11-20%"/>
    <n v="0.18"/>
    <s v="Cash"/>
    <x v="1"/>
    <n v="35014.983999999997"/>
    <n v="24074.400000000001"/>
    <n v="10940.583999999995"/>
    <n v="0.31245434811565231"/>
  </r>
  <r>
    <n v="1010"/>
    <d v="2023-02-16T00:00:00"/>
    <s v="Feb"/>
    <n v="2023"/>
    <x v="3"/>
    <x v="3"/>
    <n v="1678.97"/>
    <n v="47"/>
    <s v="Furniture"/>
    <n v="2265.38"/>
    <n v="2429.9299999999998"/>
    <s v="Returning"/>
    <s v="0-10%"/>
    <n v="0.06"/>
    <s v="Bank Transfer"/>
    <x v="1"/>
    <n v="107354.30739999999"/>
    <n v="106472.86"/>
    <n v="881.44739999999001"/>
    <n v="8.2106384117009365E-3"/>
  </r>
  <r>
    <n v="1043"/>
    <d v="2023-08-03T00:00:00"/>
    <s v="Aug"/>
    <n v="2023"/>
    <x v="3"/>
    <x v="3"/>
    <n v="6601.89"/>
    <n v="22"/>
    <s v="Electronics"/>
    <n v="4260"/>
    <n v="4656.58"/>
    <s v="New"/>
    <s v="0-10%"/>
    <n v="0"/>
    <s v="Bank Transfer"/>
    <x v="1"/>
    <n v="102444.76"/>
    <n v="93720"/>
    <n v="8724.7599999999948"/>
    <n v="8.5165507733143159E-2"/>
  </r>
  <r>
    <n v="1012"/>
    <d v="2023-11-14T00:00:00"/>
    <s v="Nov"/>
    <n v="2023"/>
    <x v="3"/>
    <x v="0"/>
    <n v="4976.43"/>
    <n v="14"/>
    <s v="Electronics"/>
    <n v="1185.5"/>
    <n v="1271.45"/>
    <s v="Returning"/>
    <s v="0-10%"/>
    <n v="0.03"/>
    <s v="Bank Transfer"/>
    <x v="0"/>
    <n v="17266.290999999997"/>
    <n v="16597"/>
    <n v="669.29099999999744"/>
    <n v="3.8762870381368969E-2"/>
  </r>
  <r>
    <n v="1077"/>
    <d v="2023-01-11T00:00:00"/>
    <s v="Jan"/>
    <n v="2023"/>
    <x v="0"/>
    <x v="0"/>
    <n v="9192.42"/>
    <n v="35"/>
    <s v="Electronics"/>
    <n v="585.37"/>
    <n v="970.49"/>
    <s v="Returning"/>
    <s v="11-20%"/>
    <n v="0.15"/>
    <s v="Bank Transfer"/>
    <x v="0"/>
    <n v="28872.077499999999"/>
    <n v="20487.95"/>
    <n v="8384.1274999999987"/>
    <n v="0.29038878480428015"/>
  </r>
  <r>
    <n v="1080"/>
    <d v="2023-08-21T00:00:00"/>
    <s v="Aug"/>
    <n v="2023"/>
    <x v="3"/>
    <x v="1"/>
    <n v="5677.74"/>
    <n v="12"/>
    <s v="Electronics"/>
    <n v="2316.13"/>
    <n v="2525.27"/>
    <s v="Returning"/>
    <s v="11-20%"/>
    <n v="0.12"/>
    <s v="Credit Card"/>
    <x v="0"/>
    <n v="26666.851199999997"/>
    <n v="27793.56"/>
    <n v="-1126.708800000004"/>
    <n v="-4.2251287621089817E-2"/>
  </r>
  <r>
    <n v="1027"/>
    <d v="2023-03-10T00:00:00"/>
    <s v="Mar"/>
    <n v="2023"/>
    <x v="0"/>
    <x v="1"/>
    <n v="3985.34"/>
    <n v="21"/>
    <s v="Food"/>
    <n v="2511.41"/>
    <n v="2848.4"/>
    <s v="Returning"/>
    <s v="0-10%"/>
    <n v="0.06"/>
    <s v="Bank Transfer"/>
    <x v="1"/>
    <n v="56227.415999999997"/>
    <n v="52739.61"/>
    <n v="3487.8059999999969"/>
    <n v="6.2030344769889424E-2"/>
  </r>
  <r>
    <n v="1076"/>
    <d v="2023-09-21T00:00:00"/>
    <s v="Sep"/>
    <n v="2023"/>
    <x v="1"/>
    <x v="0"/>
    <n v="611.52"/>
    <n v="26"/>
    <s v="Electronics"/>
    <n v="1762"/>
    <n v="2002.95"/>
    <s v="Returning"/>
    <s v="21-30%"/>
    <n v="0.28999999999999998"/>
    <s v="Credit Card"/>
    <x v="0"/>
    <n v="36974.457000000002"/>
    <n v="45812"/>
    <n v="-8837.5429999999978"/>
    <n v="-0.23901751958115294"/>
  </r>
  <r>
    <n v="1006"/>
    <d v="2023-01-22T00:00:00"/>
    <s v="Jan"/>
    <n v="2023"/>
    <x v="4"/>
    <x v="1"/>
    <n v="5053.5600000000004"/>
    <n v="29"/>
    <s v="Electronics"/>
    <n v="4353.29"/>
    <n v="4405.8"/>
    <s v="New"/>
    <s v="0-10%"/>
    <n v="0.04"/>
    <s v="Bank Transfer"/>
    <x v="1"/>
    <n v="122657.47200000001"/>
    <n v="126245.41"/>
    <n v="-3587.9379999999946"/>
    <n v="-2.9251687169942607E-2"/>
  </r>
  <r>
    <n v="1033"/>
    <d v="2023-06-06T00:00:00"/>
    <s v="Jun"/>
    <n v="2023"/>
    <x v="4"/>
    <x v="3"/>
    <n v="4602.17"/>
    <n v="32"/>
    <s v="Food"/>
    <n v="108.99"/>
    <n v="351.6"/>
    <s v="Returning"/>
    <s v="21-30%"/>
    <n v="0.27"/>
    <s v="Credit Card"/>
    <x v="0"/>
    <n v="8213.3760000000002"/>
    <n v="3487.68"/>
    <n v="4725.6959999999999"/>
    <n v="0.57536584225536491"/>
  </r>
  <r>
    <n v="1053"/>
    <d v="2023-12-21T00:00:00"/>
    <s v="Dec"/>
    <n v="2023"/>
    <x v="1"/>
    <x v="0"/>
    <n v="660.2"/>
    <n v="44"/>
    <s v="Furniture"/>
    <n v="2045"/>
    <n v="2217.5100000000002"/>
    <s v="Returning"/>
    <s v="0-10%"/>
    <n v="0.08"/>
    <s v="Credit Card"/>
    <x v="1"/>
    <n v="89764.804800000013"/>
    <n v="89980"/>
    <n v="-215.19519999998738"/>
    <n v="-2.397322653120584E-3"/>
  </r>
  <r>
    <n v="1084"/>
    <d v="2023-01-11T00:00:00"/>
    <s v="Jan"/>
    <n v="2023"/>
    <x v="1"/>
    <x v="3"/>
    <n v="8967.18"/>
    <n v="21"/>
    <s v="Clothing"/>
    <n v="576.74"/>
    <n v="648.29"/>
    <s v="Returning"/>
    <s v="11-20%"/>
    <n v="0.2"/>
    <s v="Bank Transfer"/>
    <x v="1"/>
    <n v="10891.272000000001"/>
    <n v="12111.54"/>
    <n v="-1220.268"/>
    <n v="-0.11204090761850406"/>
  </r>
  <r>
    <n v="1062"/>
    <d v="2023-07-19T00:00:00"/>
    <s v="Jul"/>
    <n v="2023"/>
    <x v="2"/>
    <x v="0"/>
    <n v="5684.33"/>
    <n v="10"/>
    <s v="Electronics"/>
    <n v="2940.4"/>
    <n v="3054.79"/>
    <s v="Returning"/>
    <s v="0-10%"/>
    <n v="0.08"/>
    <s v="Credit Card"/>
    <x v="1"/>
    <n v="28104.068000000003"/>
    <n v="29404"/>
    <n v="-1299.9319999999971"/>
    <n v="-4.62542291030607E-2"/>
  </r>
  <r>
    <n v="1056"/>
    <d v="2023-01-14T00:00:00"/>
    <s v="Jan"/>
    <n v="2023"/>
    <x v="2"/>
    <x v="2"/>
    <n v="5720.5"/>
    <n v="25"/>
    <s v="Food"/>
    <n v="2361.7399999999998"/>
    <n v="2584.35"/>
    <s v="Returning"/>
    <s v="11-20%"/>
    <n v="0.2"/>
    <s v="Cash"/>
    <x v="1"/>
    <n v="51687"/>
    <n v="59043.499999999993"/>
    <n v="-7356.4999999999927"/>
    <n v="-0.14232785806875989"/>
  </r>
  <r>
    <n v="1042"/>
    <d v="2023-05-26T00:00:00"/>
    <s v="May"/>
    <n v="2023"/>
    <x v="1"/>
    <x v="3"/>
    <n v="848.28"/>
    <n v="1"/>
    <s v="Electronics"/>
    <n v="1406.24"/>
    <n v="1535.57"/>
    <s v="New"/>
    <s v="0-10%"/>
    <n v="0.08"/>
    <s v="Credit Card"/>
    <x v="0"/>
    <n v="1412.7244000000001"/>
    <n v="1406.24"/>
    <n v="6.4844000000000506"/>
    <n v="4.5899964635707077E-3"/>
  </r>
  <r>
    <n v="1066"/>
    <d v="2023-08-14T00:00:00"/>
    <s v="Aug"/>
    <n v="2023"/>
    <x v="4"/>
    <x v="1"/>
    <n v="4891.49"/>
    <n v="20"/>
    <s v="Electronics"/>
    <n v="955.18"/>
    <n v="1072.82"/>
    <s v="New"/>
    <s v="0-10%"/>
    <n v="0.03"/>
    <s v="Bank Transfer"/>
    <x v="0"/>
    <n v="20812.707999999999"/>
    <n v="19103.599999999999"/>
    <n v="1709.1080000000002"/>
    <n v="8.2118482611681295E-2"/>
  </r>
  <r>
    <n v="1029"/>
    <d v="2023-06-10T00:00:00"/>
    <s v="Jun"/>
    <n v="2023"/>
    <x v="0"/>
    <x v="3"/>
    <n v="1687.62"/>
    <n v="15"/>
    <s v="Clothing"/>
    <n v="498.27"/>
    <n v="634.16"/>
    <s v="Returning"/>
    <s v="11-20%"/>
    <n v="0.11"/>
    <s v="Credit Card"/>
    <x v="0"/>
    <n v="8466.0360000000001"/>
    <n v="7474.0499999999993"/>
    <n v="991.98600000000079"/>
    <n v="0.11717242874941718"/>
  </r>
  <r>
    <n v="1052"/>
    <d v="2023-01-05T00:00:00"/>
    <s v="Jan"/>
    <n v="2023"/>
    <x v="1"/>
    <x v="0"/>
    <n v="8837.34"/>
    <n v="11"/>
    <s v="Clothing"/>
    <n v="3451.59"/>
    <n v="3929.26"/>
    <s v="New"/>
    <s v="21-30%"/>
    <n v="0.3"/>
    <s v="Credit Card"/>
    <x v="0"/>
    <n v="30255.302"/>
    <n v="37967.490000000005"/>
    <n v="-7712.1880000000056"/>
    <n v="-0.25490368597213164"/>
  </r>
  <r>
    <n v="1003"/>
    <d v="2023-05-11T00:00:00"/>
    <s v="May"/>
    <n v="2023"/>
    <x v="2"/>
    <x v="0"/>
    <n v="6760.37"/>
    <n v="26"/>
    <s v="Electronics"/>
    <n v="3418.78"/>
    <n v="3824.1"/>
    <s v="New"/>
    <s v="11-20%"/>
    <n v="0.19"/>
    <s v="Credit Card"/>
    <x v="1"/>
    <n v="80535.546000000002"/>
    <n v="88888.28"/>
    <n v="-8352.7339999999967"/>
    <n v="-0.10371487392660127"/>
  </r>
  <r>
    <n v="1008"/>
    <d v="2023-02-24T00:00:00"/>
    <s v="Feb"/>
    <n v="2023"/>
    <x v="0"/>
    <x v="2"/>
    <n v="5751.69"/>
    <n v="22"/>
    <s v="Electronics"/>
    <n v="2269.3200000000002"/>
    <n v="2365.35"/>
    <s v="New"/>
    <s v="0-10%"/>
    <n v="0.03"/>
    <s v="Cash"/>
    <x v="0"/>
    <n v="50476.568999999996"/>
    <n v="49925.04"/>
    <n v="551.52899999999499"/>
    <n v="1.0926435986566263E-2"/>
  </r>
  <r>
    <n v="1052"/>
    <d v="2023-07-18T00:00:00"/>
    <s v="Jul"/>
    <n v="2023"/>
    <x v="0"/>
    <x v="1"/>
    <n v="6675.77"/>
    <n v="42"/>
    <s v="Electronics"/>
    <n v="417.96"/>
    <n v="907.63"/>
    <s v="New"/>
    <s v="0-10%"/>
    <n v="0.04"/>
    <s v="Cash"/>
    <x v="0"/>
    <n v="36595.641599999995"/>
    <n v="17554.32"/>
    <n v="19041.321599999996"/>
    <n v="0.52031664885470952"/>
  </r>
  <r>
    <n v="1096"/>
    <d v="2023-06-04T00:00:00"/>
    <s v="Jun"/>
    <n v="2023"/>
    <x v="1"/>
    <x v="1"/>
    <n v="9019.51"/>
    <n v="14"/>
    <s v="Furniture"/>
    <n v="2251.9499999999998"/>
    <n v="2626.32"/>
    <s v="Returning"/>
    <s v="21-30%"/>
    <n v="0.21"/>
    <s v="Credit Card"/>
    <x v="1"/>
    <n v="29047.099200000004"/>
    <n v="31527.299999999996"/>
    <n v="-2480.2007999999914"/>
    <n v="-8.5385490059537203E-2"/>
  </r>
  <r>
    <n v="1028"/>
    <d v="2023-06-10T00:00:00"/>
    <s v="Jun"/>
    <n v="2023"/>
    <x v="4"/>
    <x v="0"/>
    <n v="7987.15"/>
    <n v="2"/>
    <s v="Furniture"/>
    <n v="3146.12"/>
    <n v="3255.53"/>
    <s v="Returning"/>
    <s v="0-10%"/>
    <n v="0.06"/>
    <s v="Bank Transfer"/>
    <x v="1"/>
    <n v="6120.3963999999996"/>
    <n v="6292.24"/>
    <n v="-171.84360000000015"/>
    <n v="-2.8077201012666461E-2"/>
  </r>
  <r>
    <n v="1055"/>
    <d v="2023-07-20T00:00:00"/>
    <s v="Jul"/>
    <n v="2023"/>
    <x v="0"/>
    <x v="2"/>
    <n v="7354.06"/>
    <n v="43"/>
    <s v="Furniture"/>
    <n v="4111.7"/>
    <n v="4537.9399999999996"/>
    <s v="Returning"/>
    <s v="11-20%"/>
    <n v="0.13"/>
    <s v="Bank Transfer"/>
    <x v="1"/>
    <n v="169764.33539999998"/>
    <n v="176803.1"/>
    <n v="-7038.7646000000241"/>
    <n v="-4.1461974821833072E-2"/>
  </r>
  <r>
    <n v="1014"/>
    <d v="2023-04-11T00:00:00"/>
    <s v="Apr"/>
    <n v="2023"/>
    <x v="4"/>
    <x v="1"/>
    <n v="9582.1200000000008"/>
    <n v="38"/>
    <s v="Food"/>
    <n v="2091.21"/>
    <n v="2527"/>
    <s v="Returning"/>
    <s v="0-10%"/>
    <n v="0.01"/>
    <s v="Credit Card"/>
    <x v="1"/>
    <n v="95065.74"/>
    <n v="79465.98"/>
    <n v="15599.760000000009"/>
    <n v="0.16409444664292319"/>
  </r>
  <r>
    <n v="1067"/>
    <d v="2023-05-23T00:00:00"/>
    <s v="May"/>
    <n v="2023"/>
    <x v="1"/>
    <x v="0"/>
    <n v="3133.99"/>
    <n v="49"/>
    <s v="Furniture"/>
    <n v="2628.38"/>
    <n v="2644.54"/>
    <s v="Returning"/>
    <s v="11-20%"/>
    <n v="0.11"/>
    <s v="Cash"/>
    <x v="1"/>
    <n v="115328.3894"/>
    <n v="128790.62000000001"/>
    <n v="-13462.23060000001"/>
    <n v="-0.11672954655863779"/>
  </r>
  <r>
    <n v="1051"/>
    <d v="2023-04-04T00:00:00"/>
    <s v="Apr"/>
    <n v="2023"/>
    <x v="1"/>
    <x v="3"/>
    <n v="198.25"/>
    <n v="12"/>
    <s v="Electronics"/>
    <n v="3544.48"/>
    <n v="3723.66"/>
    <s v="Returning"/>
    <s v="11-20%"/>
    <n v="0.19"/>
    <s v="Cash"/>
    <x v="1"/>
    <n v="36193.975200000001"/>
    <n v="42533.760000000002"/>
    <n v="-6339.7848000000013"/>
    <n v="-0.17516132906009177"/>
  </r>
  <r>
    <n v="1028"/>
    <d v="2023-08-31T00:00:00"/>
    <s v="Aug"/>
    <n v="2023"/>
    <x v="0"/>
    <x v="0"/>
    <n v="5403"/>
    <n v="28"/>
    <s v="Furniture"/>
    <n v="2055.2800000000002"/>
    <n v="2449.64"/>
    <s v="New"/>
    <s v="11-20%"/>
    <n v="0.19"/>
    <s v="Credit Card"/>
    <x v="1"/>
    <n v="55557.835200000001"/>
    <n v="57547.840000000004"/>
    <n v="-1990.0048000000024"/>
    <n v="-3.5818616633212563E-2"/>
  </r>
  <r>
    <n v="1099"/>
    <d v="2023-05-11T00:00:00"/>
    <s v="May"/>
    <n v="2023"/>
    <x v="4"/>
    <x v="1"/>
    <n v="3518.89"/>
    <n v="48"/>
    <s v="Food"/>
    <n v="3441.61"/>
    <n v="3693.45"/>
    <s v="Returning"/>
    <s v="11-20%"/>
    <n v="0.19"/>
    <s v="Bank Transfer"/>
    <x v="1"/>
    <n v="143601.33599999998"/>
    <n v="165197.28"/>
    <n v="-21595.944000000018"/>
    <n v="-0.15038818301801887"/>
  </r>
  <r>
    <n v="1052"/>
    <d v="2023-02-03T00:00:00"/>
    <s v="Feb"/>
    <n v="2023"/>
    <x v="1"/>
    <x v="0"/>
    <n v="5053.97"/>
    <n v="18"/>
    <s v="Furniture"/>
    <n v="152.75"/>
    <n v="267.22000000000003"/>
    <s v="Returning"/>
    <s v="0-10%"/>
    <n v="0.09"/>
    <s v="Cash"/>
    <x v="1"/>
    <n v="4377.0636000000013"/>
    <n v="2749.5"/>
    <n v="1627.5636000000013"/>
    <n v="0.37183914805350343"/>
  </r>
  <r>
    <n v="1033"/>
    <d v="2023-02-08T00:00:00"/>
    <s v="Feb"/>
    <n v="2023"/>
    <x v="0"/>
    <x v="0"/>
    <n v="8395.2900000000009"/>
    <n v="39"/>
    <s v="Electronics"/>
    <n v="4232.8100000000004"/>
    <n v="4345.25"/>
    <s v="Returning"/>
    <s v="11-20%"/>
    <n v="0.12"/>
    <s v="Bank Transfer"/>
    <x v="1"/>
    <n v="149128.98000000001"/>
    <n v="165079.59000000003"/>
    <n v="-15950.610000000015"/>
    <n v="-0.10695848653963846"/>
  </r>
  <r>
    <n v="1053"/>
    <d v="2023-06-10T00:00:00"/>
    <s v="Jun"/>
    <n v="2023"/>
    <x v="2"/>
    <x v="3"/>
    <n v="1554.53"/>
    <n v="39"/>
    <s v="Furniture"/>
    <n v="4643.67"/>
    <n v="4829.5200000000004"/>
    <s v="Returning"/>
    <s v="11-20%"/>
    <n v="0.17"/>
    <s v="Bank Transfer"/>
    <x v="1"/>
    <n v="156331.56240000002"/>
    <n v="181103.13"/>
    <n v="-24771.56759999998"/>
    <n v="-0.15845531906485941"/>
  </r>
  <r>
    <n v="1051"/>
    <d v="2023-01-09T00:00:00"/>
    <s v="Jan"/>
    <n v="2023"/>
    <x v="3"/>
    <x v="1"/>
    <n v="5785.45"/>
    <n v="23"/>
    <s v="Furniture"/>
    <n v="2598.1799999999998"/>
    <n v="3042.73"/>
    <s v="Returning"/>
    <s v="21-30%"/>
    <n v="0.24"/>
    <s v="Credit Card"/>
    <x v="1"/>
    <n v="53186.920399999995"/>
    <n v="59758.14"/>
    <n v="-6571.219600000004"/>
    <n v="-0.12354954095067336"/>
  </r>
  <r>
    <n v="1065"/>
    <d v="2023-12-30T00:00:00"/>
    <s v="Dec"/>
    <n v="2023"/>
    <x v="3"/>
    <x v="1"/>
    <n v="6801.71"/>
    <n v="9"/>
    <s v="Clothing"/>
    <n v="335.82"/>
    <n v="498.31"/>
    <s v="New"/>
    <s v="21-30%"/>
    <n v="0.26"/>
    <s v="Cash"/>
    <x v="0"/>
    <n v="3318.7446"/>
    <n v="3022.38"/>
    <n v="296.36459999999988"/>
    <n v="8.9300213098651784E-2"/>
  </r>
  <r>
    <n v="1047"/>
    <d v="2023-08-08T00:00:00"/>
    <s v="Aug"/>
    <n v="2023"/>
    <x v="3"/>
    <x v="0"/>
    <n v="1331.25"/>
    <n v="33"/>
    <s v="Electronics"/>
    <n v="1341.55"/>
    <n v="1427.21"/>
    <s v="Returning"/>
    <s v="11-20%"/>
    <n v="0.15"/>
    <s v="Credit Card"/>
    <x v="1"/>
    <n v="40033.2405"/>
    <n v="44271.15"/>
    <n v="-4237.9095000000016"/>
    <n v="-0.10585976671061643"/>
  </r>
  <r>
    <n v="1002"/>
    <d v="2023-05-30T00:00:00"/>
    <s v="May"/>
    <n v="2023"/>
    <x v="3"/>
    <x v="0"/>
    <n v="6810.35"/>
    <n v="17"/>
    <s v="Furniture"/>
    <n v="4024.76"/>
    <n v="4420.1499999999996"/>
    <s v="Returning"/>
    <s v="0-10%"/>
    <n v="0.04"/>
    <s v="Cash"/>
    <x v="1"/>
    <n v="72136.847999999984"/>
    <n v="68420.92"/>
    <n v="3715.9279999999853"/>
    <n v="5.1512203582834482E-2"/>
  </r>
  <r>
    <n v="1098"/>
    <d v="2023-03-16T00:00:00"/>
    <s v="Mar"/>
    <n v="2023"/>
    <x v="3"/>
    <x v="1"/>
    <n v="6780.38"/>
    <n v="11"/>
    <s v="Furniture"/>
    <n v="741.48"/>
    <n v="878.09"/>
    <s v="New"/>
    <s v="21-30%"/>
    <n v="0.28999999999999998"/>
    <s v="Cash"/>
    <x v="0"/>
    <n v="6857.8828999999996"/>
    <n v="8156.2800000000007"/>
    <n v="-1298.397100000001"/>
    <n v="-0.18932914412988899"/>
  </r>
  <r>
    <n v="1048"/>
    <d v="2023-01-25T00:00:00"/>
    <s v="Jan"/>
    <n v="2023"/>
    <x v="0"/>
    <x v="1"/>
    <n v="4961.8500000000004"/>
    <n v="7"/>
    <s v="Electronics"/>
    <n v="1655.43"/>
    <n v="2001.08"/>
    <s v="New"/>
    <s v="11-20%"/>
    <n v="0.19"/>
    <s v="Bank Transfer"/>
    <x v="1"/>
    <n v="11346.123600000001"/>
    <n v="11588.01"/>
    <n v="-241.88639999999941"/>
    <n v="-2.1318858186949365E-2"/>
  </r>
  <r>
    <n v="1028"/>
    <d v="2023-08-12T00:00:00"/>
    <s v="Aug"/>
    <n v="2023"/>
    <x v="2"/>
    <x v="1"/>
    <n v="2490.8200000000002"/>
    <n v="41"/>
    <s v="Clothing"/>
    <n v="3956.03"/>
    <n v="4163.68"/>
    <s v="New"/>
    <s v="11-20%"/>
    <n v="0.12"/>
    <s v="Bank Transfer"/>
    <x v="0"/>
    <n v="150225.57440000001"/>
    <n v="162197.23000000001"/>
    <n v="-11971.655599999998"/>
    <n v="-7.969119537611831E-2"/>
  </r>
  <r>
    <n v="1045"/>
    <d v="2023-06-06T00:00:00"/>
    <s v="Jun"/>
    <n v="2023"/>
    <x v="1"/>
    <x v="1"/>
    <n v="3284.53"/>
    <n v="15"/>
    <s v="Electronics"/>
    <n v="316.22000000000003"/>
    <n v="799.04"/>
    <s v="New"/>
    <s v="0-10%"/>
    <n v="0"/>
    <s v="Bank Transfer"/>
    <x v="1"/>
    <n v="11985.599999999999"/>
    <n v="4743.3"/>
    <n v="7242.2999999999984"/>
    <n v="0.60425010012014413"/>
  </r>
  <r>
    <n v="1099"/>
    <d v="2023-03-04T00:00:00"/>
    <s v="Mar"/>
    <n v="2023"/>
    <x v="3"/>
    <x v="3"/>
    <n v="7952.11"/>
    <n v="10"/>
    <s v="Furniture"/>
    <n v="1531.2"/>
    <n v="1955.56"/>
    <s v="New"/>
    <s v="0-10%"/>
    <n v="0"/>
    <s v="Credit Card"/>
    <x v="1"/>
    <n v="19555.599999999999"/>
    <n v="15312"/>
    <n v="4243.5999999999985"/>
    <n v="0.21700177954141006"/>
  </r>
  <r>
    <n v="1008"/>
    <d v="2023-12-05T00:00:00"/>
    <s v="Dec"/>
    <n v="2023"/>
    <x v="2"/>
    <x v="3"/>
    <n v="9583.5499999999993"/>
    <n v="27"/>
    <s v="Electronics"/>
    <n v="68.989999999999995"/>
    <n v="429.29"/>
    <s v="Returning"/>
    <s v="11-20%"/>
    <n v="0.18"/>
    <s v="Credit Card"/>
    <x v="0"/>
    <n v="9504.4806000000008"/>
    <n v="1862.7299999999998"/>
    <n v="7641.7506000000012"/>
    <n v="0.80401559239333931"/>
  </r>
  <r>
    <n v="1089"/>
    <d v="2023-11-28T00:00:00"/>
    <s v="Nov"/>
    <n v="2023"/>
    <x v="3"/>
    <x v="2"/>
    <n v="8719.6200000000008"/>
    <n v="8"/>
    <s v="Furniture"/>
    <n v="4349.34"/>
    <n v="4629.9799999999996"/>
    <s v="Returning"/>
    <s v="0-10%"/>
    <n v="0.01"/>
    <s v="Credit Card"/>
    <x v="1"/>
    <n v="36669.441599999998"/>
    <n v="34794.720000000001"/>
    <n v="1874.7215999999971"/>
    <n v="5.1124901776524387E-2"/>
  </r>
  <r>
    <n v="1058"/>
    <d v="2023-07-12T00:00:00"/>
    <s v="Jul"/>
    <n v="2023"/>
    <x v="0"/>
    <x v="3"/>
    <n v="9580.0499999999993"/>
    <n v="14"/>
    <s v="Electronics"/>
    <n v="2703.97"/>
    <n v="2796.88"/>
    <s v="New"/>
    <s v="11-20%"/>
    <n v="0.13"/>
    <s v="Bank Transfer"/>
    <x v="1"/>
    <n v="34065.998399999997"/>
    <n v="37855.579999999994"/>
    <n v="-3789.5815999999977"/>
    <n v="-0.11124234656219552"/>
  </r>
  <r>
    <n v="1008"/>
    <d v="2023-01-01T00:00:00"/>
    <s v="Jan"/>
    <n v="2023"/>
    <x v="0"/>
    <x v="0"/>
    <n v="5227.8100000000004"/>
    <n v="38"/>
    <s v="Clothing"/>
    <n v="4635.2299999999996"/>
    <n v="5075.4399999999996"/>
    <s v="Returning"/>
    <s v="0-10%"/>
    <n v="0.05"/>
    <s v="Cash"/>
    <x v="1"/>
    <n v="183223.38399999996"/>
    <n v="176138.74"/>
    <n v="7084.6439999999711"/>
    <n v="3.8666702062439655E-2"/>
  </r>
  <r>
    <n v="1070"/>
    <d v="2023-05-29T00:00:00"/>
    <s v="May"/>
    <n v="2023"/>
    <x v="2"/>
    <x v="1"/>
    <n v="1108.74"/>
    <n v="14"/>
    <s v="Furniture"/>
    <n v="3796.79"/>
    <n v="3947.5"/>
    <s v="Returning"/>
    <s v="21-30%"/>
    <n v="0.24"/>
    <s v="Bank Transfer"/>
    <x v="1"/>
    <n v="42001.4"/>
    <n v="53155.06"/>
    <n v="-11153.659999999996"/>
    <n v="-0.26555448151728267"/>
  </r>
  <r>
    <n v="1033"/>
    <d v="2023-08-03T00:00:00"/>
    <s v="Aug"/>
    <n v="2023"/>
    <x v="4"/>
    <x v="2"/>
    <n v="1103.5899999999999"/>
    <n v="40"/>
    <s v="Food"/>
    <n v="541.19000000000005"/>
    <n v="595.20000000000005"/>
    <s v="Returning"/>
    <s v="11-20%"/>
    <n v="0.19"/>
    <s v="Credit Card"/>
    <x v="1"/>
    <n v="19284.48"/>
    <n v="21647.600000000002"/>
    <n v="-2363.1200000000026"/>
    <n v="-0.12253999070755357"/>
  </r>
  <r>
    <n v="1001"/>
    <d v="2023-10-10T00:00:00"/>
    <s v="Oct"/>
    <n v="2023"/>
    <x v="3"/>
    <x v="2"/>
    <n v="3780.07"/>
    <n v="18"/>
    <s v="Furniture"/>
    <n v="2602.6"/>
    <n v="3013.49"/>
    <s v="Returning"/>
    <s v="0-10%"/>
    <n v="0.08"/>
    <s v="Bank Transfer"/>
    <x v="1"/>
    <n v="49903.394399999997"/>
    <n v="46846.799999999996"/>
    <n v="3056.5944000000018"/>
    <n v="6.1250230304975048E-2"/>
  </r>
  <r>
    <n v="1012"/>
    <d v="2023-02-28T00:00:00"/>
    <s v="Feb"/>
    <n v="2023"/>
    <x v="3"/>
    <x v="3"/>
    <n v="5650.72"/>
    <n v="33"/>
    <s v="Food"/>
    <n v="3831.09"/>
    <n v="3908.37"/>
    <s v="New"/>
    <s v="21-30%"/>
    <n v="0.28999999999999998"/>
    <s v="Cash"/>
    <x v="0"/>
    <n v="91573.109099999987"/>
    <n v="126425.97"/>
    <n v="-34852.860900000014"/>
    <n v="-0.38060148052786841"/>
  </r>
  <r>
    <n v="1067"/>
    <d v="2023-05-08T00:00:00"/>
    <s v="May"/>
    <n v="2023"/>
    <x v="2"/>
    <x v="0"/>
    <n v="2850.74"/>
    <n v="32"/>
    <s v="Food"/>
    <n v="2171.79"/>
    <n v="2307.64"/>
    <s v="Returning"/>
    <s v="21-30%"/>
    <n v="0.22"/>
    <s v="Bank Transfer"/>
    <x v="1"/>
    <n v="57598.6944"/>
    <n v="69497.279999999999"/>
    <n v="-11898.585599999999"/>
    <n v="-0.20657734908657926"/>
  </r>
  <r>
    <n v="1090"/>
    <d v="2023-01-04T00:00:00"/>
    <s v="Jan"/>
    <n v="2023"/>
    <x v="0"/>
    <x v="0"/>
    <n v="1028.3900000000001"/>
    <n v="14"/>
    <s v="Furniture"/>
    <n v="4037.21"/>
    <n v="4323.71"/>
    <s v="Returning"/>
    <s v="21-30%"/>
    <n v="0.27"/>
    <s v="Credit Card"/>
    <x v="1"/>
    <n v="44188.316200000001"/>
    <n v="56520.94"/>
    <n v="-12332.623800000001"/>
    <n v="-0.27909241312073352"/>
  </r>
  <r>
    <n v="1064"/>
    <d v="2023-06-26T00:00:00"/>
    <s v="Jun"/>
    <n v="2023"/>
    <x v="4"/>
    <x v="0"/>
    <n v="6201.37"/>
    <n v="21"/>
    <s v="Clothing"/>
    <n v="2278.04"/>
    <n v="2598.58"/>
    <s v="Returning"/>
    <s v="0-10%"/>
    <n v="0.02"/>
    <s v="Credit Card"/>
    <x v="0"/>
    <n v="53478.776400000002"/>
    <n v="47838.84"/>
    <n v="5639.936400000006"/>
    <n v="0.10546120871980171"/>
  </r>
  <r>
    <n v="1088"/>
    <d v="2023-04-21T00:00:00"/>
    <s v="Apr"/>
    <n v="2023"/>
    <x v="2"/>
    <x v="3"/>
    <n v="456.59"/>
    <n v="29"/>
    <s v="Furniture"/>
    <n v="639.58000000000004"/>
    <n v="1107.45"/>
    <s v="New"/>
    <s v="21-30%"/>
    <n v="0.28999999999999998"/>
    <s v="Cash"/>
    <x v="0"/>
    <n v="22802.395500000002"/>
    <n v="18547.82"/>
    <n v="4254.5755000000026"/>
    <n v="0.18658458493977101"/>
  </r>
  <r>
    <n v="1025"/>
    <d v="2023-12-22T00:00:00"/>
    <s v="Dec"/>
    <n v="2023"/>
    <x v="1"/>
    <x v="1"/>
    <n v="6030.54"/>
    <n v="11"/>
    <s v="Food"/>
    <n v="1250.5899999999999"/>
    <n v="1515.48999999999"/>
    <s v="Returning"/>
    <s v="21-30%"/>
    <n v="0.21"/>
    <s v="Bank Transfer"/>
    <x v="0"/>
    <n v="13169.608099999914"/>
    <n v="13756.49"/>
    <n v="-586.88190000008581"/>
    <n v="-4.4563353407615039E-2"/>
  </r>
  <r>
    <n v="1028"/>
    <d v="2023-02-11T00:00:00"/>
    <s v="Feb"/>
    <n v="2023"/>
    <x v="4"/>
    <x v="3"/>
    <n v="2819.57"/>
    <n v="24"/>
    <s v="Clothing"/>
    <n v="2521.0300000000002"/>
    <n v="2766.05"/>
    <s v="Returning"/>
    <s v="11-20%"/>
    <n v="0.16"/>
    <s v="Bank Transfer"/>
    <x v="0"/>
    <n v="55763.568000000007"/>
    <n v="60504.72"/>
    <n v="-4741.1519999999946"/>
    <n v="-8.5022393115160674E-2"/>
  </r>
  <r>
    <n v="1054"/>
    <d v="2023-07-28T00:00:00"/>
    <s v="Jul"/>
    <n v="2023"/>
    <x v="3"/>
    <x v="3"/>
    <n v="768.28"/>
    <n v="20"/>
    <s v="Clothing"/>
    <n v="4622.1400000000003"/>
    <n v="5122.07"/>
    <s v="New"/>
    <s v="21-30%"/>
    <n v="0.26"/>
    <s v="Cash"/>
    <x v="0"/>
    <n v="75806.635999999999"/>
    <n v="92442.8"/>
    <n v="-16636.164000000004"/>
    <n v="-0.21945524663566399"/>
  </r>
  <r>
    <n v="1033"/>
    <d v="2023-11-19T00:00:00"/>
    <s v="Nov"/>
    <n v="2023"/>
    <x v="3"/>
    <x v="0"/>
    <n v="349.41"/>
    <n v="37"/>
    <s v="Electronics"/>
    <n v="2600.7600000000002"/>
    <n v="2937.57"/>
    <s v="New"/>
    <s v="11-20%"/>
    <n v="0.17"/>
    <s v="Credit Card"/>
    <x v="0"/>
    <n v="90212.774700000009"/>
    <n v="96228.12000000001"/>
    <n v="-6015.3453000000009"/>
    <n v="-6.6679528703156049E-2"/>
  </r>
  <r>
    <n v="1023"/>
    <d v="2023-08-13T00:00:00"/>
    <s v="Aug"/>
    <n v="2023"/>
    <x v="1"/>
    <x v="3"/>
    <n v="4896.93"/>
    <n v="38"/>
    <s v="Clothing"/>
    <n v="324.45"/>
    <n v="336.37"/>
    <s v="New"/>
    <s v="21-30%"/>
    <n v="0.28000000000000003"/>
    <s v="Credit Card"/>
    <x v="0"/>
    <n v="9203.0831999999991"/>
    <n v="12329.1"/>
    <n v="-3126.0168000000012"/>
    <n v="-0.33967060082647099"/>
  </r>
  <r>
    <n v="1069"/>
    <d v="2023-06-03T00:00:00"/>
    <s v="Jun"/>
    <n v="2023"/>
    <x v="3"/>
    <x v="2"/>
    <n v="6581.04"/>
    <n v="42"/>
    <s v="Clothing"/>
    <n v="1434.2"/>
    <n v="1482.88"/>
    <s v="New"/>
    <s v="21-30%"/>
    <n v="0.28000000000000003"/>
    <s v="Credit Card"/>
    <x v="0"/>
    <n v="44842.2912"/>
    <n v="60236.4"/>
    <n v="-15394.108800000002"/>
    <n v="-0.34329443005802529"/>
  </r>
  <r>
    <n v="1021"/>
    <d v="2023-02-11T00:00:00"/>
    <s v="Feb"/>
    <n v="2023"/>
    <x v="2"/>
    <x v="2"/>
    <n v="3761.15"/>
    <n v="32"/>
    <s v="Food"/>
    <n v="900.79"/>
    <n v="1106.51"/>
    <s v="New"/>
    <s v="21-30%"/>
    <n v="0.21"/>
    <s v="Cash"/>
    <x v="1"/>
    <n v="27972.572800000002"/>
    <n v="28825.279999999999"/>
    <n v="-852.7071999999971"/>
    <n v="-3.0483688650905828E-2"/>
  </r>
  <r>
    <n v="1007"/>
    <d v="2023-03-03T00:00:00"/>
    <s v="Mar"/>
    <n v="2023"/>
    <x v="0"/>
    <x v="2"/>
    <n v="4694.54"/>
    <n v="1"/>
    <s v="Food"/>
    <n v="2543.2600000000002"/>
    <n v="2637.91"/>
    <s v="Returning"/>
    <s v="11-20%"/>
    <n v="0.2"/>
    <s v="Credit Card"/>
    <x v="1"/>
    <n v="2110.328"/>
    <n v="2543.2600000000002"/>
    <n v="-432.93200000000024"/>
    <n v="-0.20514915216971022"/>
  </r>
  <r>
    <n v="1024"/>
    <d v="2023-11-24T00:00:00"/>
    <s v="Nov"/>
    <n v="2023"/>
    <x v="4"/>
    <x v="1"/>
    <n v="3633.17"/>
    <n v="22"/>
    <s v="Food"/>
    <n v="4691.32"/>
    <n v="4752.88"/>
    <s v="Returning"/>
    <s v="0-10%"/>
    <n v="7.0000000000000007E-2"/>
    <s v="Bank Transfer"/>
    <x v="0"/>
    <n v="97243.924799999993"/>
    <n v="103209.04"/>
    <n v="-5965.1152000000002"/>
    <n v="-6.134177751739614E-2"/>
  </r>
  <r>
    <n v="1095"/>
    <d v="2023-03-18T00:00:00"/>
    <s v="Mar"/>
    <n v="2023"/>
    <x v="0"/>
    <x v="1"/>
    <n v="8057.67"/>
    <n v="43"/>
    <s v="Furniture"/>
    <n v="1331.86"/>
    <n v="1758.98"/>
    <s v="Returning"/>
    <s v="21-30%"/>
    <n v="0.23"/>
    <s v="Bank Transfer"/>
    <x v="0"/>
    <n v="58239.827799999999"/>
    <n v="57269.979999999996"/>
    <n v="969.84780000000319"/>
    <n v="1.665265569346349E-2"/>
  </r>
  <r>
    <n v="1013"/>
    <d v="2023-08-14T00:00:00"/>
    <s v="Aug"/>
    <n v="2023"/>
    <x v="4"/>
    <x v="3"/>
    <n v="4250.79"/>
    <n v="26"/>
    <s v="Clothing"/>
    <n v="3749.12"/>
    <n v="4138.83"/>
    <s v="New"/>
    <s v="11-20%"/>
    <n v="0.13"/>
    <s v="Credit Card"/>
    <x v="1"/>
    <n v="93620.334600000002"/>
    <n v="97477.119999999995"/>
    <n v="-3856.7853999999934"/>
    <n v="-4.1196022386358715E-2"/>
  </r>
  <r>
    <n v="1089"/>
    <d v="2023-10-12T00:00:00"/>
    <s v="Oct"/>
    <n v="2023"/>
    <x v="3"/>
    <x v="1"/>
    <n v="9813.07"/>
    <n v="25"/>
    <s v="Furniture"/>
    <n v="3512.69"/>
    <n v="3964.63"/>
    <s v="Returning"/>
    <s v="0-10%"/>
    <n v="0.03"/>
    <s v="Credit Card"/>
    <x v="0"/>
    <n v="96142.277499999997"/>
    <n v="87817.25"/>
    <n v="8325.0274999999965"/>
    <n v="8.6590704073969918E-2"/>
  </r>
  <r>
    <n v="1035"/>
    <d v="2023-04-18T00:00:00"/>
    <s v="Apr"/>
    <n v="2023"/>
    <x v="3"/>
    <x v="1"/>
    <n v="9417.1"/>
    <n v="34"/>
    <s v="Food"/>
    <n v="1105.05"/>
    <n v="1200.96"/>
    <s v="Returning"/>
    <s v="11-20%"/>
    <n v="0.19"/>
    <s v="Cash"/>
    <x v="1"/>
    <n v="33074.438399999999"/>
    <n v="37571.699999999997"/>
    <n v="-4497.261599999998"/>
    <n v="-0.13597393689986276"/>
  </r>
  <r>
    <n v="1019"/>
    <d v="2023-10-11T00:00:00"/>
    <s v="Oct"/>
    <n v="2023"/>
    <x v="0"/>
    <x v="1"/>
    <n v="2030.25"/>
    <n v="32"/>
    <s v="Electronics"/>
    <n v="2866.47"/>
    <n v="3286.47"/>
    <s v="New"/>
    <s v="0-10%"/>
    <n v="0.09"/>
    <s v="Credit Card"/>
    <x v="1"/>
    <n v="95702.006399999998"/>
    <n v="91727.039999999994"/>
    <n v="3974.9664000000048"/>
    <n v="4.1534828260403167E-2"/>
  </r>
  <r>
    <n v="1095"/>
    <d v="2023-11-07T00:00:00"/>
    <s v="Nov"/>
    <n v="2023"/>
    <x v="2"/>
    <x v="2"/>
    <n v="6970.1"/>
    <n v="32"/>
    <s v="Clothing"/>
    <n v="4266.6400000000003"/>
    <n v="4523.3599999999997"/>
    <s v="New"/>
    <s v="21-30%"/>
    <n v="0.3"/>
    <s v="Bank Transfer"/>
    <x v="0"/>
    <n v="101323.26399999998"/>
    <n v="136532.48000000001"/>
    <n v="-35209.216000000029"/>
    <n v="-0.34749389834105654"/>
  </r>
  <r>
    <n v="1019"/>
    <d v="2023-11-10T00:00:00"/>
    <s v="Nov"/>
    <n v="2023"/>
    <x v="1"/>
    <x v="3"/>
    <n v="7632.43"/>
    <n v="33"/>
    <s v="Furniture"/>
    <n v="1362.31"/>
    <n v="1486.29"/>
    <s v="Returning"/>
    <s v="11-20%"/>
    <n v="0.18"/>
    <s v="Credit Card"/>
    <x v="0"/>
    <n v="40219.007400000002"/>
    <n v="44956.229999999996"/>
    <n v="-4737.2225999999937"/>
    <n v="-0.11778566668455356"/>
  </r>
  <r>
    <n v="1067"/>
    <d v="2023-06-29T00:00:00"/>
    <s v="Jun"/>
    <n v="2023"/>
    <x v="0"/>
    <x v="1"/>
    <n v="114.59"/>
    <n v="48"/>
    <s v="Food"/>
    <n v="4319.32"/>
    <n v="4625.5600000000004"/>
    <s v="Returning"/>
    <s v="0-10%"/>
    <n v="0.1"/>
    <s v="Bank Transfer"/>
    <x v="1"/>
    <n v="199824.19200000001"/>
    <n v="207327.35999999999"/>
    <n v="-7503.167999999976"/>
    <n v="-3.7548846938412622E-2"/>
  </r>
  <r>
    <n v="1033"/>
    <d v="2023-08-15T00:00:00"/>
    <s v="Aug"/>
    <n v="2023"/>
    <x v="0"/>
    <x v="3"/>
    <n v="3953.38"/>
    <n v="29"/>
    <s v="Clothing"/>
    <n v="1412.09"/>
    <n v="1596.65"/>
    <s v="Returning"/>
    <s v="0-10%"/>
    <n v="7.0000000000000007E-2"/>
    <s v="Cash"/>
    <x v="1"/>
    <n v="43061.650500000003"/>
    <n v="40950.61"/>
    <n v="2111.0405000000028"/>
    <n v="4.9023678272619921E-2"/>
  </r>
  <r>
    <n v="1020"/>
    <d v="2023-04-27T00:00:00"/>
    <s v="Apr"/>
    <n v="2023"/>
    <x v="4"/>
    <x v="1"/>
    <n v="7095.64"/>
    <n v="33"/>
    <s v="Furniture"/>
    <n v="4772.03"/>
    <n v="4805.17"/>
    <s v="Returning"/>
    <s v="21-30%"/>
    <n v="0.28000000000000003"/>
    <s v="Bank Transfer"/>
    <x v="1"/>
    <n v="114170.8392"/>
    <n v="157476.99"/>
    <n v="-43306.150799999989"/>
    <n v="-0.37931008568779956"/>
  </r>
  <r>
    <n v="1098"/>
    <d v="2023-10-18T00:00:00"/>
    <s v="Oct"/>
    <n v="2023"/>
    <x v="0"/>
    <x v="2"/>
    <n v="1600.79"/>
    <n v="21"/>
    <s v="Furniture"/>
    <n v="725.03"/>
    <n v="828.94999999999902"/>
    <s v="New"/>
    <s v="11-20%"/>
    <n v="0.18"/>
    <s v="Bank Transfer"/>
    <x v="1"/>
    <n v="14274.518999999984"/>
    <n v="15225.63"/>
    <n v="-951.11100000001534"/>
    <n v="-6.6629985921067919E-2"/>
  </r>
  <r>
    <n v="1057"/>
    <d v="2023-06-02T00:00:00"/>
    <s v="Jun"/>
    <n v="2023"/>
    <x v="0"/>
    <x v="3"/>
    <n v="2046.87"/>
    <n v="22"/>
    <s v="Food"/>
    <n v="3462.61"/>
    <n v="3672.89"/>
    <s v="Returning"/>
    <s v="21-30%"/>
    <n v="0.27"/>
    <s v="Credit Card"/>
    <x v="1"/>
    <n v="58986.613400000002"/>
    <n v="76177.42"/>
    <n v="-17190.806599999996"/>
    <n v="-0.29143572768664822"/>
  </r>
  <r>
    <n v="1016"/>
    <d v="2023-10-16T00:00:00"/>
    <s v="Oct"/>
    <n v="2023"/>
    <x v="0"/>
    <x v="2"/>
    <n v="8786.9500000000007"/>
    <n v="11"/>
    <s v="Electronics"/>
    <n v="3094.57"/>
    <n v="3565.6"/>
    <s v="Returning"/>
    <s v="0-10%"/>
    <n v="0.1"/>
    <s v="Credit Card"/>
    <x v="0"/>
    <n v="35299.440000000002"/>
    <n v="34040.270000000004"/>
    <n v="1259.1699999999983"/>
    <n v="3.5671104130830356E-2"/>
  </r>
  <r>
    <n v="1083"/>
    <d v="2023-01-25T00:00:00"/>
    <s v="Jan"/>
    <n v="2023"/>
    <x v="3"/>
    <x v="3"/>
    <n v="757.99"/>
    <n v="34"/>
    <s v="Clothing"/>
    <n v="1167.9100000000001"/>
    <n v="1547.26"/>
    <s v="New"/>
    <s v="11-20%"/>
    <n v="0.11"/>
    <s v="Bank Transfer"/>
    <x v="1"/>
    <n v="46820.087599999999"/>
    <n v="39708.94"/>
    <n v="7111.1475999999966"/>
    <n v="0.15188240698635508"/>
  </r>
  <r>
    <n v="1093"/>
    <d v="2023-10-01T00:00:00"/>
    <s v="Oct"/>
    <n v="2023"/>
    <x v="0"/>
    <x v="3"/>
    <n v="1697.49"/>
    <n v="22"/>
    <s v="Electronics"/>
    <n v="2593.64"/>
    <n v="2955.51"/>
    <s v="Returning"/>
    <s v="0-10%"/>
    <n v="0"/>
    <s v="Bank Transfer"/>
    <x v="0"/>
    <n v="65021.22"/>
    <n v="57060.079999999994"/>
    <n v="7961.1400000000067"/>
    <n v="0.12243910526440455"/>
  </r>
  <r>
    <n v="1054"/>
    <d v="2023-09-15T00:00:00"/>
    <s v="Sep"/>
    <n v="2023"/>
    <x v="1"/>
    <x v="1"/>
    <n v="2509.63"/>
    <n v="16"/>
    <s v="Electronics"/>
    <n v="4557.79"/>
    <n v="5043.3599999999997"/>
    <s v="Returning"/>
    <s v="11-20%"/>
    <n v="0.14000000000000001"/>
    <s v="Credit Card"/>
    <x v="0"/>
    <n v="69396.633600000001"/>
    <n v="72924.639999999999"/>
    <n v="-3528.0063999999984"/>
    <n v="-5.083829311282325E-2"/>
  </r>
  <r>
    <n v="1039"/>
    <d v="2023-02-09T00:00:00"/>
    <s v="Feb"/>
    <n v="2023"/>
    <x v="3"/>
    <x v="1"/>
    <n v="9091.4599999999991"/>
    <n v="20"/>
    <s v="Food"/>
    <n v="2014.11"/>
    <n v="2056.35"/>
    <s v="Returning"/>
    <s v="21-30%"/>
    <n v="0.21"/>
    <s v="Bank Transfer"/>
    <x v="0"/>
    <n v="32490.33"/>
    <n v="40282.199999999997"/>
    <n v="-7791.8699999999953"/>
    <n v="-0.23982120218538855"/>
  </r>
  <r>
    <n v="1071"/>
    <d v="2023-12-27T00:00:00"/>
    <s v="Dec"/>
    <n v="2023"/>
    <x v="3"/>
    <x v="3"/>
    <n v="4752.88"/>
    <n v="40"/>
    <s v="Food"/>
    <n v="1447.72"/>
    <n v="1875.75"/>
    <s v="New"/>
    <s v="11-20%"/>
    <n v="0.13"/>
    <s v="Cash"/>
    <x v="0"/>
    <n v="65276.1"/>
    <n v="57908.800000000003"/>
    <n v="7367.2999999999956"/>
    <n v="0.1128636667938188"/>
  </r>
  <r>
    <n v="1045"/>
    <d v="2023-06-25T00:00:00"/>
    <s v="Jun"/>
    <n v="2023"/>
    <x v="0"/>
    <x v="1"/>
    <n v="1489.21"/>
    <n v="9"/>
    <s v="Clothing"/>
    <n v="4920.34"/>
    <n v="5129.1899999999996"/>
    <s v="Returning"/>
    <s v="11-20%"/>
    <n v="0.13"/>
    <s v="Credit Card"/>
    <x v="1"/>
    <n v="40161.557699999998"/>
    <n v="44283.06"/>
    <n v="-4121.5023000000001"/>
    <n v="-0.10262306882583891"/>
  </r>
  <r>
    <n v="1069"/>
    <d v="2023-10-15T00:00:00"/>
    <s v="Oct"/>
    <n v="2023"/>
    <x v="1"/>
    <x v="2"/>
    <n v="1688.58"/>
    <n v="46"/>
    <s v="Food"/>
    <n v="3663.51"/>
    <n v="4007.98"/>
    <s v="New"/>
    <s v="11-20%"/>
    <n v="0.13"/>
    <s v="Cash"/>
    <x v="1"/>
    <n v="160399.3596"/>
    <n v="168521.46000000002"/>
    <n v="-8122.1004000000248"/>
    <n v="-5.0636738327726E-2"/>
  </r>
  <r>
    <n v="1040"/>
    <d v="2023-03-10T00:00:00"/>
    <s v="Mar"/>
    <n v="2023"/>
    <x v="4"/>
    <x v="3"/>
    <n v="1004.78"/>
    <n v="42"/>
    <s v="Electronics"/>
    <n v="4205.29"/>
    <n v="4382.3500000000004"/>
    <s v="New"/>
    <s v="21-30%"/>
    <n v="0.25"/>
    <s v="Cash"/>
    <x v="0"/>
    <n v="138044.02500000002"/>
    <n v="176622.18"/>
    <n v="-38578.15499999997"/>
    <n v="-0.27946269315169536"/>
  </r>
  <r>
    <n v="1017"/>
    <d v="2023-12-23T00:00:00"/>
    <s v="Dec"/>
    <n v="2023"/>
    <x v="4"/>
    <x v="3"/>
    <n v="780.27"/>
    <n v="33"/>
    <s v="Food"/>
    <n v="1551.25"/>
    <n v="1994.01"/>
    <s v="Returning"/>
    <s v="0-10%"/>
    <n v="0.08"/>
    <s v="Cash"/>
    <x v="1"/>
    <n v="60538.143600000003"/>
    <n v="51191.25"/>
    <n v="9346.8936000000031"/>
    <n v="0.15439676614067832"/>
  </r>
  <r>
    <n v="1060"/>
    <d v="2023-10-23T00:00:00"/>
    <s v="Oct"/>
    <n v="2023"/>
    <x v="1"/>
    <x v="2"/>
    <n v="6395.95"/>
    <n v="46"/>
    <s v="Clothing"/>
    <n v="1747.05"/>
    <n v="1830.27"/>
    <s v="New"/>
    <s v="11-20%"/>
    <n v="0.15"/>
    <s v="Bank Transfer"/>
    <x v="0"/>
    <n v="71563.557000000001"/>
    <n v="80364.3"/>
    <n v="-8800.7430000000022"/>
    <n v="-0.12297799842453334"/>
  </r>
  <r>
    <n v="1069"/>
    <d v="2023-11-02T00:00:00"/>
    <s v="Nov"/>
    <n v="2023"/>
    <x v="2"/>
    <x v="0"/>
    <n v="6283.68"/>
    <n v="23"/>
    <s v="Furniture"/>
    <n v="530.24"/>
    <n v="987.41"/>
    <s v="Returning"/>
    <s v="21-30%"/>
    <n v="0.23"/>
    <s v="Credit Card"/>
    <x v="1"/>
    <n v="17487.0311"/>
    <n v="12195.52"/>
    <n v="5291.5110999999997"/>
    <n v="0.30259631093124778"/>
  </r>
  <r>
    <n v="1076"/>
    <d v="2023-12-15T00:00:00"/>
    <s v="Dec"/>
    <n v="2023"/>
    <x v="1"/>
    <x v="2"/>
    <n v="2607.4"/>
    <n v="32"/>
    <s v="Food"/>
    <n v="2636.36"/>
    <n v="2696.78"/>
    <s v="New"/>
    <s v="0-10%"/>
    <n v="0.09"/>
    <s v="Cash"/>
    <x v="0"/>
    <n v="78530.233600000007"/>
    <n v="84363.520000000004"/>
    <n v="-5833.2863999999972"/>
    <n v="-7.4280772290991851E-2"/>
  </r>
  <r>
    <n v="1049"/>
    <d v="2023-03-25T00:00:00"/>
    <s v="Mar"/>
    <n v="2023"/>
    <x v="0"/>
    <x v="3"/>
    <n v="8611.9699999999993"/>
    <n v="17"/>
    <s v="Electronics"/>
    <n v="558.70000000000005"/>
    <n v="1004.08"/>
    <s v="Returning"/>
    <s v="0-10%"/>
    <n v="0.03"/>
    <s v="Credit Card"/>
    <x v="1"/>
    <n v="16557.279200000001"/>
    <n v="9497.9000000000015"/>
    <n v="7059.3791999999994"/>
    <n v="0.42636106540982888"/>
  </r>
  <r>
    <n v="1017"/>
    <d v="2023-10-29T00:00:00"/>
    <s v="Oct"/>
    <n v="2023"/>
    <x v="0"/>
    <x v="3"/>
    <n v="2141.9"/>
    <n v="1"/>
    <s v="Furniture"/>
    <n v="641.67999999999995"/>
    <n v="752.24"/>
    <s v="New"/>
    <s v="21-30%"/>
    <n v="0.22"/>
    <s v="Bank Transfer"/>
    <x v="1"/>
    <n v="586.74720000000002"/>
    <n v="641.67999999999995"/>
    <n v="-54.932799999999929"/>
    <n v="-9.3622602715445299E-2"/>
  </r>
  <r>
    <n v="1050"/>
    <d v="2023-05-17T00:00:00"/>
    <s v="May"/>
    <n v="2023"/>
    <x v="1"/>
    <x v="0"/>
    <n v="2254.91"/>
    <n v="45"/>
    <s v="Furniture"/>
    <n v="112.35"/>
    <n v="586.17999999999995"/>
    <s v="Returning"/>
    <s v="21-30%"/>
    <n v="0.28000000000000003"/>
    <s v="Credit Card"/>
    <x v="0"/>
    <n v="18992.232"/>
    <n v="5055.75"/>
    <n v="13936.482"/>
    <n v="0.73379906058434841"/>
  </r>
  <r>
    <n v="1050"/>
    <d v="2023-06-01T00:00:00"/>
    <s v="Jun"/>
    <n v="2023"/>
    <x v="1"/>
    <x v="1"/>
    <n v="5105.78"/>
    <n v="23"/>
    <s v="Furniture"/>
    <n v="3756.06"/>
    <n v="4255.7299999999996"/>
    <s v="Returning"/>
    <s v="0-10%"/>
    <n v="0.04"/>
    <s v="Cash"/>
    <x v="1"/>
    <n v="93966.518399999986"/>
    <n v="86389.38"/>
    <n v="7577.1383999999816"/>
    <n v="8.0636577038486756E-2"/>
  </r>
  <r>
    <n v="1088"/>
    <d v="2023-01-11T00:00:00"/>
    <s v="Jan"/>
    <n v="2023"/>
    <x v="4"/>
    <x v="1"/>
    <n v="1758.16"/>
    <n v="11"/>
    <s v="Food"/>
    <n v="3884.13"/>
    <n v="3915.41"/>
    <s v="Returning"/>
    <s v="0-10%"/>
    <n v="0.02"/>
    <s v="Cash"/>
    <x v="1"/>
    <n v="42208.119799999993"/>
    <n v="42725.43"/>
    <n v="-517.31020000000717"/>
    <n v="-1.2256177305486306E-2"/>
  </r>
  <r>
    <n v="1051"/>
    <d v="2023-11-16T00:00:00"/>
    <s v="Nov"/>
    <n v="2023"/>
    <x v="1"/>
    <x v="2"/>
    <n v="803.25"/>
    <n v="31"/>
    <s v="Furniture"/>
    <n v="144.88"/>
    <n v="175.29"/>
    <s v="New"/>
    <s v="0-10%"/>
    <n v="7.0000000000000007E-2"/>
    <s v="Bank Transfer"/>
    <x v="1"/>
    <n v="5053.6106999999993"/>
    <n v="4491.28"/>
    <n v="562.33069999999952"/>
    <n v="0.11127305472896826"/>
  </r>
  <r>
    <n v="1048"/>
    <d v="2023-04-02T00:00:00"/>
    <s v="Apr"/>
    <n v="2023"/>
    <x v="3"/>
    <x v="1"/>
    <n v="9673.65"/>
    <n v="45"/>
    <s v="Electronics"/>
    <n v="4262.21"/>
    <n v="4533.3100000000004"/>
    <s v="Returning"/>
    <s v="21-30%"/>
    <n v="0.27"/>
    <s v="Credit Card"/>
    <x v="1"/>
    <n v="148919.2335"/>
    <n v="191799.45"/>
    <n v="-42880.21650000001"/>
    <n v="-0.2879427693267036"/>
  </r>
  <r>
    <n v="1058"/>
    <d v="2023-06-20T00:00:00"/>
    <s v="Jun"/>
    <n v="2023"/>
    <x v="0"/>
    <x v="2"/>
    <n v="2896.54"/>
    <n v="48"/>
    <s v="Clothing"/>
    <n v="2614.48"/>
    <n v="3049.04"/>
    <s v="New"/>
    <s v="0-10%"/>
    <n v="0.1"/>
    <s v="Credit Card"/>
    <x v="0"/>
    <n v="131718.52799999999"/>
    <n v="125495.04000000001"/>
    <n v="6223.487999999983"/>
    <n v="4.7248387106178284E-2"/>
  </r>
  <r>
    <n v="1093"/>
    <d v="2023-11-22T00:00:00"/>
    <s v="Nov"/>
    <n v="2023"/>
    <x v="2"/>
    <x v="0"/>
    <n v="862.1"/>
    <n v="22"/>
    <s v="Furniture"/>
    <n v="3285.25"/>
    <n v="3634.58"/>
    <s v="New"/>
    <s v="11-20%"/>
    <n v="0.13"/>
    <s v="Bank Transfer"/>
    <x v="1"/>
    <n v="69565.861199999999"/>
    <n v="72275.5"/>
    <n v="-2709.6388000000006"/>
    <n v="-3.8950697271034437E-2"/>
  </r>
  <r>
    <n v="1044"/>
    <d v="2023-05-23T00:00:00"/>
    <s v="May"/>
    <n v="2023"/>
    <x v="1"/>
    <x v="2"/>
    <n v="8552.4699999999993"/>
    <n v="19"/>
    <s v="Food"/>
    <n v="2182.75"/>
    <n v="2504.0300000000002"/>
    <s v="New"/>
    <s v="0-10%"/>
    <n v="0.01"/>
    <s v="Bank Transfer"/>
    <x v="1"/>
    <n v="47100.804300000003"/>
    <n v="41472.25"/>
    <n v="5628.5543000000034"/>
    <n v="0.11950017380064151"/>
  </r>
  <r>
    <n v="1027"/>
    <d v="2023-02-06T00:00:00"/>
    <s v="Feb"/>
    <n v="2023"/>
    <x v="0"/>
    <x v="2"/>
    <n v="3668.23"/>
    <n v="45"/>
    <s v="Food"/>
    <n v="1153.9000000000001"/>
    <n v="1485.34"/>
    <s v="New"/>
    <s v="21-30%"/>
    <n v="0.25"/>
    <s v="Credit Card"/>
    <x v="0"/>
    <n v="50130.225000000006"/>
    <n v="51925.500000000007"/>
    <n v="-1795.2750000000015"/>
    <n v="-3.5812227054636228E-2"/>
  </r>
  <r>
    <n v="1067"/>
    <d v="2023-04-11T00:00:00"/>
    <s v="Apr"/>
    <n v="2023"/>
    <x v="1"/>
    <x v="3"/>
    <n v="8963.93"/>
    <n v="17"/>
    <s v="Food"/>
    <n v="2831.58"/>
    <n v="3186.15"/>
    <s v="New"/>
    <s v="21-30%"/>
    <n v="0.24"/>
    <s v="Bank Transfer"/>
    <x v="0"/>
    <n v="41165.058000000005"/>
    <n v="48136.86"/>
    <n v="-6971.801999999996"/>
    <n v="-0.16936213232105723"/>
  </r>
  <r>
    <n v="1044"/>
    <d v="2023-07-29T00:00:00"/>
    <s v="Jul"/>
    <n v="2023"/>
    <x v="4"/>
    <x v="0"/>
    <n v="6144.41"/>
    <n v="47"/>
    <s v="Electronics"/>
    <n v="1512.34"/>
    <n v="1830.76"/>
    <s v="New"/>
    <s v="11-20%"/>
    <n v="0.12"/>
    <s v="Bank Transfer"/>
    <x v="1"/>
    <n v="75720.233600000007"/>
    <n v="71079.98"/>
    <n v="4640.2536000000109"/>
    <n v="6.1281554207989267E-2"/>
  </r>
  <r>
    <n v="1088"/>
    <d v="2023-12-19T00:00:00"/>
    <s v="Dec"/>
    <n v="2023"/>
    <x v="4"/>
    <x v="3"/>
    <n v="8452.1299999999992"/>
    <n v="20"/>
    <s v="Clothing"/>
    <n v="4590.24"/>
    <n v="5088.28"/>
    <s v="New"/>
    <s v="11-20%"/>
    <n v="0.16"/>
    <s v="Bank Transfer"/>
    <x v="0"/>
    <n v="85483.103999999992"/>
    <n v="91804.799999999988"/>
    <n v="-6321.6959999999963"/>
    <n v="-7.3952578979818009E-2"/>
  </r>
  <r>
    <n v="1049"/>
    <d v="2023-10-19T00:00:00"/>
    <s v="Oct"/>
    <n v="2023"/>
    <x v="0"/>
    <x v="1"/>
    <n v="1966.55"/>
    <n v="30"/>
    <s v="Clothing"/>
    <n v="4697.4399999999996"/>
    <n v="4752.24"/>
    <s v="New"/>
    <s v="21-30%"/>
    <n v="0.28000000000000003"/>
    <s v="Credit Card"/>
    <x v="1"/>
    <n v="102648.38399999998"/>
    <n v="140923.19999999998"/>
    <n v="-38274.816000000006"/>
    <n v="-0.37287304980855829"/>
  </r>
  <r>
    <n v="1014"/>
    <d v="2023-12-04T00:00:00"/>
    <s v="Dec"/>
    <n v="2023"/>
    <x v="1"/>
    <x v="2"/>
    <n v="758.99"/>
    <n v="49"/>
    <s v="Furniture"/>
    <n v="493.35"/>
    <n v="799.27"/>
    <s v="New"/>
    <s v="0-10%"/>
    <n v="0.1"/>
    <s v="Bank Transfer"/>
    <x v="1"/>
    <n v="35247.807000000001"/>
    <n v="24174.15"/>
    <n v="11073.656999999999"/>
    <n v="0.31416584299840267"/>
  </r>
  <r>
    <n v="1082"/>
    <d v="2023-05-26T00:00:00"/>
    <s v="May"/>
    <n v="2023"/>
    <x v="3"/>
    <x v="1"/>
    <n v="6994.66"/>
    <n v="2"/>
    <s v="Furniture"/>
    <n v="1349.3"/>
    <n v="1576.69"/>
    <s v="Returning"/>
    <s v="11-20%"/>
    <n v="0.12"/>
    <s v="Credit Card"/>
    <x v="1"/>
    <n v="2774.9744000000001"/>
    <n v="2698.6"/>
    <n v="76.374400000000151"/>
    <n v="2.7522560208123055E-2"/>
  </r>
  <r>
    <n v="1092"/>
    <d v="2023-08-31T00:00:00"/>
    <s v="Aug"/>
    <n v="2023"/>
    <x v="0"/>
    <x v="1"/>
    <n v="9203.36"/>
    <n v="47"/>
    <s v="Food"/>
    <n v="4284.9799999999996"/>
    <n v="4462.3999999999996"/>
    <s v="New"/>
    <s v="21-30%"/>
    <n v="0.28000000000000003"/>
    <s v="Credit Card"/>
    <x v="0"/>
    <n v="151007.61599999998"/>
    <n v="201394.05999999997"/>
    <n v="-50386.443999999989"/>
    <n v="-0.33366823034938842"/>
  </r>
  <r>
    <n v="1001"/>
    <d v="2023-05-14T00:00:00"/>
    <s v="May"/>
    <n v="2023"/>
    <x v="0"/>
    <x v="1"/>
    <n v="2669.46"/>
    <n v="35"/>
    <s v="Electronics"/>
    <n v="2745.75"/>
    <n v="3244.76"/>
    <s v="New"/>
    <s v="0-10%"/>
    <n v="0.05"/>
    <s v="Bank Transfer"/>
    <x v="1"/>
    <n v="107888.27"/>
    <n v="96101.25"/>
    <n v="11787.020000000004"/>
    <n v="0.10925209941729536"/>
  </r>
  <r>
    <n v="1029"/>
    <d v="2023-01-17T00:00:00"/>
    <s v="Jan"/>
    <n v="2023"/>
    <x v="2"/>
    <x v="0"/>
    <n v="6275.06"/>
    <n v="31"/>
    <s v="Electronics"/>
    <n v="2719"/>
    <n v="3133.55"/>
    <s v="Returning"/>
    <s v="11-20%"/>
    <n v="0.17"/>
    <s v="Bank Transfer"/>
    <x v="0"/>
    <n v="80626.241500000004"/>
    <n v="84289"/>
    <n v="-3662.7584999999963"/>
    <n v="-4.5428863256635817E-2"/>
  </r>
  <r>
    <n v="1070"/>
    <d v="2023-01-01T00:00:00"/>
    <s v="Jan"/>
    <n v="2023"/>
    <x v="0"/>
    <x v="1"/>
    <n v="783.18"/>
    <n v="12"/>
    <s v="Furniture"/>
    <n v="664.33"/>
    <n v="863.03"/>
    <s v="Returning"/>
    <s v="21-30%"/>
    <n v="0.25"/>
    <s v="Bank Transfer"/>
    <x v="0"/>
    <n v="7767.27"/>
    <n v="7971.9600000000009"/>
    <n v="-204.69000000000051"/>
    <n v="-2.6352888466604159E-2"/>
  </r>
  <r>
    <n v="1087"/>
    <d v="2023-01-03T00:00:00"/>
    <s v="Jan"/>
    <n v="2023"/>
    <x v="2"/>
    <x v="3"/>
    <n v="8057.76"/>
    <n v="20"/>
    <s v="Furniture"/>
    <n v="3625.94"/>
    <n v="3880.53"/>
    <s v="New"/>
    <s v="21-30%"/>
    <n v="0.24"/>
    <s v="Bank Transfer"/>
    <x v="1"/>
    <n v="58984.056000000004"/>
    <n v="72518.8"/>
    <n v="-13534.743999999999"/>
    <n v="-0.22946445052880049"/>
  </r>
  <r>
    <n v="1093"/>
    <d v="2023-10-02T00:00:00"/>
    <s v="Oct"/>
    <n v="2023"/>
    <x v="1"/>
    <x v="2"/>
    <n v="3747.64"/>
    <n v="43"/>
    <s v="Electronics"/>
    <n v="1486.76"/>
    <n v="1505.44"/>
    <s v="New"/>
    <s v="0-10%"/>
    <n v="0.08"/>
    <s v="Cash"/>
    <x v="0"/>
    <n v="59555.20640000001"/>
    <n v="63930.68"/>
    <n v="-4375.4735999999903"/>
    <n v="-7.3469203861242754E-2"/>
  </r>
  <r>
    <n v="1033"/>
    <d v="2023-02-28T00:00:00"/>
    <s v="Feb"/>
    <n v="2023"/>
    <x v="3"/>
    <x v="2"/>
    <n v="4155.74"/>
    <n v="3"/>
    <s v="Clothing"/>
    <n v="2958.75"/>
    <n v="3177.64"/>
    <s v="Returning"/>
    <s v="11-20%"/>
    <n v="0.17"/>
    <s v="Cash"/>
    <x v="1"/>
    <n v="7912.3235999999997"/>
    <n v="8876.25"/>
    <n v="-963.92640000000029"/>
    <n v="-0.12182595767443084"/>
  </r>
  <r>
    <n v="1060"/>
    <d v="2023-03-15T00:00:00"/>
    <s v="Mar"/>
    <n v="2023"/>
    <x v="3"/>
    <x v="1"/>
    <n v="8594.43"/>
    <n v="44"/>
    <s v="Clothing"/>
    <n v="2211.9499999999998"/>
    <n v="2512.84"/>
    <s v="Returning"/>
    <s v="0-10%"/>
    <n v="0.04"/>
    <s v="Cash"/>
    <x v="1"/>
    <n v="106142.3616"/>
    <n v="97325.799999999988"/>
    <n v="8816.5616000000155"/>
    <n v="8.3063552262247903E-2"/>
  </r>
  <r>
    <n v="1068"/>
    <d v="2023-04-06T00:00:00"/>
    <s v="Apr"/>
    <n v="2023"/>
    <x v="4"/>
    <x v="1"/>
    <n v="9093.5"/>
    <n v="31"/>
    <s v="Clothing"/>
    <n v="3169.37"/>
    <n v="3304.15"/>
    <s v="Returning"/>
    <s v="21-30%"/>
    <n v="0.25"/>
    <s v="Credit Card"/>
    <x v="0"/>
    <n v="76821.487500000003"/>
    <n v="98250.47"/>
    <n v="-21428.982499999998"/>
    <n v="-0.27894516491886462"/>
  </r>
  <r>
    <n v="1015"/>
    <d v="2023-11-16T00:00:00"/>
    <s v="Nov"/>
    <n v="2023"/>
    <x v="0"/>
    <x v="3"/>
    <n v="2673.06"/>
    <n v="1"/>
    <s v="Furniture"/>
    <n v="2928.74"/>
    <n v="3027.74"/>
    <s v="New"/>
    <s v="11-20%"/>
    <n v="0.15"/>
    <s v="Bank Transfer"/>
    <x v="0"/>
    <n v="2573.5789999999997"/>
    <n v="2928.74"/>
    <n v="-355.16100000000006"/>
    <n v="-0.1380027580268568"/>
  </r>
  <r>
    <n v="1094"/>
    <d v="2023-01-10T00:00:00"/>
    <s v="Jan"/>
    <n v="2023"/>
    <x v="0"/>
    <x v="0"/>
    <n v="2548.67"/>
    <n v="25"/>
    <s v="Electronics"/>
    <n v="1933.39"/>
    <n v="1982.92"/>
    <s v="New"/>
    <s v="11-20%"/>
    <n v="0.17"/>
    <s v="Bank Transfer"/>
    <x v="1"/>
    <n v="41145.589999999997"/>
    <n v="48334.75"/>
    <n v="-7189.1600000000035"/>
    <n v="-0.17472492191751302"/>
  </r>
  <r>
    <n v="1019"/>
    <d v="2023-07-18T00:00:00"/>
    <s v="Jul"/>
    <n v="2023"/>
    <x v="4"/>
    <x v="0"/>
    <n v="7948.31"/>
    <n v="12"/>
    <s v="Clothing"/>
    <n v="4745.18"/>
    <n v="5145.88"/>
    <s v="Returning"/>
    <s v="11-20%"/>
    <n v="0.19"/>
    <s v="Credit Card"/>
    <x v="1"/>
    <n v="50017.953600000001"/>
    <n v="56942.16"/>
    <n v="-6924.2064000000028"/>
    <n v="-0.13843442007591455"/>
  </r>
  <r>
    <n v="1072"/>
    <d v="2023-11-24T00:00:00"/>
    <s v="Nov"/>
    <n v="2023"/>
    <x v="4"/>
    <x v="3"/>
    <n v="5511.11"/>
    <n v="25"/>
    <s v="Clothing"/>
    <n v="481.19"/>
    <n v="693.4"/>
    <s v="New"/>
    <s v="21-30%"/>
    <n v="0.27"/>
    <s v="Credit Card"/>
    <x v="0"/>
    <n v="12654.55"/>
    <n v="12029.75"/>
    <n v="624.79999999999927"/>
    <n v="4.9373545483640216E-2"/>
  </r>
  <r>
    <n v="1007"/>
    <d v="2023-01-29T00:00:00"/>
    <s v="Jan"/>
    <n v="2023"/>
    <x v="2"/>
    <x v="2"/>
    <n v="2491.21"/>
    <n v="13"/>
    <s v="Furniture"/>
    <n v="3765.46"/>
    <n v="3860.56"/>
    <s v="Returning"/>
    <s v="21-30%"/>
    <n v="0.22"/>
    <s v="Cash"/>
    <x v="0"/>
    <n v="39146.078399999999"/>
    <n v="48950.98"/>
    <n v="-9804.9016000000047"/>
    <n v="-0.2504695744951046"/>
  </r>
  <r>
    <n v="1026"/>
    <d v="2023-10-24T00:00:00"/>
    <s v="Oct"/>
    <n v="2023"/>
    <x v="3"/>
    <x v="3"/>
    <n v="2044.55"/>
    <n v="45"/>
    <s v="Food"/>
    <n v="1741.66"/>
    <n v="2169.86"/>
    <s v="Returning"/>
    <s v="11-20%"/>
    <n v="0.14000000000000001"/>
    <s v="Credit Card"/>
    <x v="1"/>
    <n v="83973.582000000009"/>
    <n v="78374.7"/>
    <n v="5598.8820000000123"/>
    <n v="6.6674326218452984E-2"/>
  </r>
  <r>
    <n v="1008"/>
    <d v="2023-12-20T00:00:00"/>
    <s v="Dec"/>
    <n v="2023"/>
    <x v="2"/>
    <x v="2"/>
    <n v="765.83"/>
    <n v="23"/>
    <s v="Clothing"/>
    <n v="2296.9299999999998"/>
    <n v="2319.62"/>
    <s v="Returning"/>
    <s v="21-30%"/>
    <n v="0.23"/>
    <s v="Bank Transfer"/>
    <x v="0"/>
    <n v="41080.470199999996"/>
    <n v="52829.39"/>
    <n v="-11748.919800000003"/>
    <n v="-0.28599769532336083"/>
  </r>
  <r>
    <n v="1047"/>
    <d v="2023-09-27T00:00:00"/>
    <s v="Sep"/>
    <n v="2023"/>
    <x v="0"/>
    <x v="0"/>
    <n v="8657.89"/>
    <n v="32"/>
    <s v="Electronics"/>
    <n v="367.98"/>
    <n v="806.14"/>
    <s v="Returning"/>
    <s v="21-30%"/>
    <n v="0.22"/>
    <s v="Credit Card"/>
    <x v="0"/>
    <n v="20121.254400000002"/>
    <n v="11775.36"/>
    <n v="8345.894400000001"/>
    <n v="0.41478002484775506"/>
  </r>
  <r>
    <n v="1100"/>
    <d v="2023-09-17T00:00:00"/>
    <s v="Sep"/>
    <n v="2023"/>
    <x v="2"/>
    <x v="0"/>
    <n v="4795.12"/>
    <n v="17"/>
    <s v="Electronics"/>
    <n v="83.64"/>
    <n v="528.49"/>
    <s v="New"/>
    <s v="11-20%"/>
    <n v="0.13"/>
    <s v="Credit Card"/>
    <x v="1"/>
    <n v="7816.3670999999995"/>
    <n v="1421.88"/>
    <n v="6394.4870999999994"/>
    <n v="0.81808940370776595"/>
  </r>
  <r>
    <n v="1053"/>
    <d v="2023-07-06T00:00:00"/>
    <s v="Jul"/>
    <n v="2023"/>
    <x v="2"/>
    <x v="3"/>
    <n v="4396.8100000000004"/>
    <n v="11"/>
    <s v="Electronics"/>
    <n v="200.56"/>
    <n v="540.38"/>
    <s v="New"/>
    <s v="11-20%"/>
    <n v="0.18"/>
    <s v="Bank Transfer"/>
    <x v="1"/>
    <n v="4874.2276000000002"/>
    <n v="2206.16"/>
    <n v="2668.0676000000003"/>
    <n v="0.54738264581653928"/>
  </r>
  <r>
    <n v="1044"/>
    <d v="2023-10-29T00:00:00"/>
    <s v="Oct"/>
    <n v="2023"/>
    <x v="2"/>
    <x v="0"/>
    <n v="1996.77"/>
    <n v="11"/>
    <s v="Clothing"/>
    <n v="1812.66"/>
    <n v="2196.3000000000002"/>
    <s v="New"/>
    <s v="0-10%"/>
    <n v="0.08"/>
    <s v="Cash"/>
    <x v="1"/>
    <n v="22226.556000000004"/>
    <n v="19939.260000000002"/>
    <n v="2287.2960000000021"/>
    <n v="0.10290825083292264"/>
  </r>
  <r>
    <n v="1059"/>
    <d v="2023-08-31T00:00:00"/>
    <s v="Aug"/>
    <n v="2023"/>
    <x v="4"/>
    <x v="0"/>
    <n v="1203.97"/>
    <n v="35"/>
    <s v="Food"/>
    <n v="3333.64"/>
    <n v="3764.52"/>
    <s v="Returning"/>
    <s v="0-10%"/>
    <n v="0.02"/>
    <s v="Credit Card"/>
    <x v="1"/>
    <n v="129123.03600000001"/>
    <n v="116677.4"/>
    <n v="12445.636000000013"/>
    <n v="9.6385868746146991E-2"/>
  </r>
  <r>
    <n v="1009"/>
    <d v="2023-03-04T00:00:00"/>
    <s v="Mar"/>
    <n v="2023"/>
    <x v="3"/>
    <x v="3"/>
    <n v="198.79"/>
    <n v="1"/>
    <s v="Clothing"/>
    <n v="3223.07"/>
    <n v="3590.83"/>
    <s v="New"/>
    <s v="11-20%"/>
    <n v="0.19"/>
    <s v="Bank Transfer"/>
    <x v="0"/>
    <n v="2908.5723000000003"/>
    <n v="3223.07"/>
    <n v="-314.4976999999999"/>
    <n v="-0.10812786053143664"/>
  </r>
  <r>
    <n v="1027"/>
    <d v="2023-04-16T00:00:00"/>
    <s v="Apr"/>
    <n v="2023"/>
    <x v="4"/>
    <x v="3"/>
    <n v="8241.57"/>
    <n v="7"/>
    <s v="Food"/>
    <n v="2371.85"/>
    <n v="2457.29"/>
    <s v="New"/>
    <s v="0-10%"/>
    <n v="0.03"/>
    <s v="Cash"/>
    <x v="0"/>
    <n v="16684.999099999997"/>
    <n v="16602.95"/>
    <n v="82.049099999996542"/>
    <n v="4.9175369748744278E-3"/>
  </r>
  <r>
    <n v="1079"/>
    <d v="2023-10-28T00:00:00"/>
    <s v="Oct"/>
    <n v="2023"/>
    <x v="1"/>
    <x v="2"/>
    <n v="1558.03"/>
    <n v="38"/>
    <s v="Furniture"/>
    <n v="1127.76"/>
    <n v="1265.6600000000001"/>
    <s v="Returning"/>
    <s v="21-30%"/>
    <n v="0.26"/>
    <s v="Bank Transfer"/>
    <x v="0"/>
    <n v="35590.359199999999"/>
    <n v="42854.879999999997"/>
    <n v="-7264.5207999999984"/>
    <n v="-0.20411484916960318"/>
  </r>
  <r>
    <n v="1058"/>
    <d v="2023-03-05T00:00:00"/>
    <s v="Mar"/>
    <n v="2023"/>
    <x v="0"/>
    <x v="0"/>
    <n v="252.41"/>
    <n v="48"/>
    <s v="Furniture"/>
    <n v="2596.7199999999998"/>
    <n v="2715.05"/>
    <s v="Returning"/>
    <s v="0-10%"/>
    <n v="0.04"/>
    <s v="Cash"/>
    <x v="1"/>
    <n v="125109.504"/>
    <n v="124642.56"/>
    <n v="466.94400000000314"/>
    <n v="3.7322824011835516E-3"/>
  </r>
  <r>
    <n v="1080"/>
    <d v="2023-07-07T00:00:00"/>
    <s v="Jul"/>
    <n v="2023"/>
    <x v="2"/>
    <x v="2"/>
    <n v="5993.5"/>
    <n v="14"/>
    <s v="Food"/>
    <n v="4127.54"/>
    <n v="4495.13"/>
    <s v="New"/>
    <s v="0-10%"/>
    <n v="0.06"/>
    <s v="Bank Transfer"/>
    <x v="0"/>
    <n v="59155.910799999998"/>
    <n v="57785.56"/>
    <n v="1370.3508000000002"/>
    <n v="2.3165069753266317E-2"/>
  </r>
  <r>
    <n v="1001"/>
    <d v="2023-11-12T00:00:00"/>
    <s v="Nov"/>
    <n v="2023"/>
    <x v="4"/>
    <x v="0"/>
    <n v="715.81"/>
    <n v="8"/>
    <s v="Electronics"/>
    <n v="3657.91"/>
    <n v="3729.27"/>
    <s v="New"/>
    <s v="0-10%"/>
    <n v="0.09"/>
    <s v="Bank Transfer"/>
    <x v="0"/>
    <n v="27149.085600000002"/>
    <n v="29263.279999999999"/>
    <n v="-2114.1943999999967"/>
    <n v="-7.7873503039822323E-2"/>
  </r>
  <r>
    <n v="1004"/>
    <d v="2023-06-28T00:00:00"/>
    <s v="Jun"/>
    <n v="2023"/>
    <x v="1"/>
    <x v="2"/>
    <n v="8003.1"/>
    <n v="38"/>
    <s v="Furniture"/>
    <n v="4881.63"/>
    <n v="5088.0600000000004"/>
    <s v="Returning"/>
    <s v="11-20%"/>
    <n v="0.16"/>
    <s v="Credit Card"/>
    <x v="0"/>
    <n v="162410.87520000001"/>
    <n v="185501.94"/>
    <n v="-23091.064799999993"/>
    <n v="-0.14217683866037065"/>
  </r>
  <r>
    <n v="1023"/>
    <d v="2023-06-28T00:00:00"/>
    <s v="Jun"/>
    <n v="2023"/>
    <x v="0"/>
    <x v="3"/>
    <n v="2170.94"/>
    <n v="9"/>
    <s v="Clothing"/>
    <n v="4155.46"/>
    <n v="4273.6000000000004"/>
    <s v="Returning"/>
    <s v="21-30%"/>
    <n v="0.25"/>
    <s v="Cash"/>
    <x v="0"/>
    <n v="28846.800000000003"/>
    <n v="37399.14"/>
    <n v="-8552.3399999999965"/>
    <n v="-0.2964744789716709"/>
  </r>
  <r>
    <n v="1096"/>
    <d v="2023-01-25T00:00:00"/>
    <s v="Jan"/>
    <n v="2023"/>
    <x v="2"/>
    <x v="2"/>
    <n v="6206.16"/>
    <n v="27"/>
    <s v="Clothing"/>
    <n v="4809"/>
    <n v="4967.4399999999996"/>
    <s v="New"/>
    <s v="11-20%"/>
    <n v="0.12"/>
    <s v="Cash"/>
    <x v="1"/>
    <n v="118026.37439999999"/>
    <n v="129843"/>
    <n v="-11816.625600000014"/>
    <n v="-0.10011851723880467"/>
  </r>
  <r>
    <n v="1086"/>
    <d v="2023-10-20T00:00:00"/>
    <s v="Oct"/>
    <n v="2023"/>
    <x v="3"/>
    <x v="1"/>
    <n v="3577.07"/>
    <n v="32"/>
    <s v="Furniture"/>
    <n v="84.86"/>
    <n v="517.17999999999995"/>
    <s v="Returning"/>
    <s v="11-20%"/>
    <n v="0.2"/>
    <s v="Credit Card"/>
    <x v="0"/>
    <n v="13239.807999999999"/>
    <n v="2715.52"/>
    <n v="10524.287999999999"/>
    <n v="0.79489732781623412"/>
  </r>
  <r>
    <n v="1079"/>
    <d v="2023-06-06T00:00:00"/>
    <s v="Jun"/>
    <n v="2023"/>
    <x v="3"/>
    <x v="1"/>
    <n v="1982.07"/>
    <n v="34"/>
    <s v="Furniture"/>
    <n v="1967.96"/>
    <n v="1993.4"/>
    <s v="Returning"/>
    <s v="11-20%"/>
    <n v="0.15"/>
    <s v="Credit Card"/>
    <x v="1"/>
    <n v="57609.26"/>
    <n v="66910.64"/>
    <n v="-9301.3799999999974"/>
    <n v="-0.1614563353183151"/>
  </r>
  <r>
    <n v="1034"/>
    <d v="2023-01-27T00:00:00"/>
    <s v="Jan"/>
    <n v="2023"/>
    <x v="1"/>
    <x v="3"/>
    <n v="414.26"/>
    <n v="38"/>
    <s v="Food"/>
    <n v="2729.75"/>
    <n v="3081.5"/>
    <s v="New"/>
    <s v="0-10%"/>
    <n v="0.01"/>
    <s v="Bank Transfer"/>
    <x v="1"/>
    <n v="115926.03"/>
    <n v="103730.5"/>
    <n v="12195.529999999999"/>
    <n v="0.10520096306239417"/>
  </r>
  <r>
    <n v="1085"/>
    <d v="2023-12-06T00:00:00"/>
    <s v="Dec"/>
    <n v="2023"/>
    <x v="0"/>
    <x v="0"/>
    <n v="397.26"/>
    <n v="42"/>
    <s v="Electronics"/>
    <n v="3117.75"/>
    <n v="3159.88"/>
    <s v="New"/>
    <s v="0-10%"/>
    <n v="0.04"/>
    <s v="Cash"/>
    <x v="0"/>
    <n v="127406.36159999999"/>
    <n v="130945.5"/>
    <n v="-3539.1384000000107"/>
    <n v="-2.7778349177816967E-2"/>
  </r>
  <r>
    <n v="1095"/>
    <d v="2023-11-26T00:00:00"/>
    <s v="Nov"/>
    <n v="2023"/>
    <x v="2"/>
    <x v="2"/>
    <n v="8231.74"/>
    <n v="7"/>
    <s v="Food"/>
    <n v="4257.24"/>
    <n v="4355.87"/>
    <s v="Returning"/>
    <s v="0-10%"/>
    <n v="0.03"/>
    <s v="Bank Transfer"/>
    <x v="1"/>
    <n v="29576.3573"/>
    <n v="29800.68"/>
    <n v="-224.32270000000062"/>
    <n v="-7.5845276591921824E-3"/>
  </r>
  <r>
    <n v="1078"/>
    <d v="2023-11-16T00:00:00"/>
    <s v="Nov"/>
    <n v="2023"/>
    <x v="3"/>
    <x v="3"/>
    <n v="113.4"/>
    <n v="8"/>
    <s v="Furniture"/>
    <n v="3459.61"/>
    <n v="3657.23"/>
    <s v="Returning"/>
    <s v="0-10%"/>
    <n v="0.03"/>
    <s v="Bank Transfer"/>
    <x v="1"/>
    <n v="28380.104800000001"/>
    <n v="27676.880000000001"/>
    <n v="703.22479999999996"/>
    <n v="2.4778795038135303E-2"/>
  </r>
  <r>
    <n v="1036"/>
    <d v="2023-07-01T00:00:00"/>
    <s v="Jul"/>
    <n v="2023"/>
    <x v="4"/>
    <x v="2"/>
    <n v="3111.57"/>
    <n v="17"/>
    <s v="Furniture"/>
    <n v="1475"/>
    <n v="1840.77"/>
    <s v="Returning"/>
    <s v="0-10%"/>
    <n v="0.1"/>
    <s v="Credit Card"/>
    <x v="1"/>
    <n v="28163.780999999999"/>
    <n v="25075"/>
    <n v="3088.780999999999"/>
    <n v="0.10967209977950046"/>
  </r>
  <r>
    <n v="1037"/>
    <d v="2023-06-07T00:00:00"/>
    <s v="Jun"/>
    <n v="2023"/>
    <x v="4"/>
    <x v="1"/>
    <n v="6055.38"/>
    <n v="4"/>
    <s v="Food"/>
    <n v="4721.7"/>
    <n v="5017.58"/>
    <s v="New"/>
    <s v="21-30%"/>
    <n v="0.24"/>
    <s v="Cash"/>
    <x v="0"/>
    <n v="15253.4432"/>
    <n v="18886.8"/>
    <n v="-3633.3567999999996"/>
    <n v="-0.23819912346085897"/>
  </r>
  <r>
    <n v="1032"/>
    <d v="2023-04-14T00:00:00"/>
    <s v="Apr"/>
    <n v="2023"/>
    <x v="3"/>
    <x v="0"/>
    <n v="2286.44"/>
    <n v="45"/>
    <s v="Clothing"/>
    <n v="3712.35"/>
    <n v="3780.88"/>
    <s v="New"/>
    <s v="0-10%"/>
    <n v="7.0000000000000007E-2"/>
    <s v="Cash"/>
    <x v="0"/>
    <n v="158229.82800000001"/>
    <n v="167055.75"/>
    <n v="-8825.9219999999914"/>
    <n v="-5.5779129077988952E-2"/>
  </r>
  <r>
    <n v="1027"/>
    <d v="2023-01-15T00:00:00"/>
    <s v="Jan"/>
    <n v="2023"/>
    <x v="1"/>
    <x v="2"/>
    <n v="6261.2"/>
    <n v="26"/>
    <s v="Food"/>
    <n v="149.11000000000001"/>
    <n v="477.67"/>
    <s v="Returning"/>
    <s v="11-20%"/>
    <n v="0.14000000000000001"/>
    <s v="Cash"/>
    <x v="0"/>
    <n v="10680.7012"/>
    <n v="3876.8600000000006"/>
    <n v="6803.8411999999989"/>
    <n v="0.63702195882045642"/>
  </r>
  <r>
    <n v="1096"/>
    <d v="2023-09-11T00:00:00"/>
    <s v="Sep"/>
    <n v="2023"/>
    <x v="0"/>
    <x v="1"/>
    <n v="7597.37"/>
    <n v="23"/>
    <s v="Electronics"/>
    <n v="608.57000000000005"/>
    <n v="1032.22"/>
    <s v="New"/>
    <s v="21-30%"/>
    <n v="0.25"/>
    <s v="Cash"/>
    <x v="0"/>
    <n v="17805.795000000002"/>
    <n v="13997.11"/>
    <n v="3808.6850000000013"/>
    <n v="0.21390142928187147"/>
  </r>
  <r>
    <n v="1082"/>
    <d v="2023-11-30T00:00:00"/>
    <s v="Nov"/>
    <n v="2023"/>
    <x v="4"/>
    <x v="1"/>
    <n v="6261.9"/>
    <n v="41"/>
    <s v="Electronics"/>
    <n v="1196.42"/>
    <n v="1444.97"/>
    <s v="Returning"/>
    <s v="21-30%"/>
    <n v="0.21"/>
    <s v="Bank Transfer"/>
    <x v="1"/>
    <n v="46802.578300000008"/>
    <n v="49053.22"/>
    <n v="-2250.6416999999929"/>
    <n v="-4.8087985357849236E-2"/>
  </r>
  <r>
    <n v="1062"/>
    <d v="2023-11-01T00:00:00"/>
    <s v="Nov"/>
    <n v="2023"/>
    <x v="1"/>
    <x v="3"/>
    <n v="3720.24"/>
    <n v="36"/>
    <s v="Food"/>
    <n v="1050.6400000000001"/>
    <n v="1167.33"/>
    <s v="New"/>
    <s v="21-30%"/>
    <n v="0.22"/>
    <s v="Cash"/>
    <x v="1"/>
    <n v="32778.626400000001"/>
    <n v="37823.040000000001"/>
    <n v="-5044.4135999999999"/>
    <n v="-0.15389337974211145"/>
  </r>
  <r>
    <n v="1008"/>
    <d v="2023-08-27T00:00:00"/>
    <s v="Aug"/>
    <n v="2023"/>
    <x v="3"/>
    <x v="1"/>
    <n v="4432.8500000000004"/>
    <n v="40"/>
    <s v="Clothing"/>
    <n v="2687.49"/>
    <n v="3001.56"/>
    <s v="Returning"/>
    <s v="21-30%"/>
    <n v="0.26"/>
    <s v="Bank Transfer"/>
    <x v="1"/>
    <n v="88846.175999999992"/>
    <n v="107499.59999999999"/>
    <n v="-18653.423999999999"/>
    <n v="-0.20995190608991435"/>
  </r>
  <r>
    <n v="1077"/>
    <d v="2023-08-30T00:00:00"/>
    <s v="Aug"/>
    <n v="2023"/>
    <x v="4"/>
    <x v="2"/>
    <n v="8660.1200000000008"/>
    <n v="25"/>
    <s v="Electronics"/>
    <n v="61.5"/>
    <n v="258.92"/>
    <s v="New"/>
    <s v="11-20%"/>
    <n v="0.17"/>
    <s v="Credit Card"/>
    <x v="1"/>
    <n v="5372.59"/>
    <n v="1537.5"/>
    <n v="3835.09"/>
    <n v="0.71382517556709146"/>
  </r>
  <r>
    <n v="1030"/>
    <d v="2023-05-10T00:00:00"/>
    <s v="May"/>
    <n v="2023"/>
    <x v="1"/>
    <x v="1"/>
    <n v="1273.18"/>
    <n v="43"/>
    <s v="Clothing"/>
    <n v="4696.6400000000003"/>
    <n v="4713.68"/>
    <s v="Returning"/>
    <s v="21-30%"/>
    <n v="0.24"/>
    <s v="Bank Transfer"/>
    <x v="1"/>
    <n v="154043.06240000002"/>
    <n v="201955.52000000002"/>
    <n v="-47912.457599999994"/>
    <n v="-0.31103288167296256"/>
  </r>
  <r>
    <n v="1062"/>
    <d v="2023-04-05T00:00:00"/>
    <s v="Apr"/>
    <n v="2023"/>
    <x v="1"/>
    <x v="0"/>
    <n v="2959.96"/>
    <n v="48"/>
    <s v="Food"/>
    <n v="2487.19"/>
    <n v="2521.4499999999998"/>
    <s v="New"/>
    <s v="21-30%"/>
    <n v="0.28999999999999998"/>
    <s v="Cash"/>
    <x v="1"/>
    <n v="85931.015999999989"/>
    <n v="119385.12"/>
    <n v="-33454.104000000007"/>
    <n v="-0.38931349304656204"/>
  </r>
  <r>
    <n v="1080"/>
    <d v="2023-06-27T00:00:00"/>
    <s v="Jun"/>
    <n v="2023"/>
    <x v="0"/>
    <x v="2"/>
    <n v="5012.96"/>
    <n v="35"/>
    <s v="Furniture"/>
    <n v="900.97"/>
    <n v="1321.18"/>
    <s v="Returning"/>
    <s v="0-10%"/>
    <n v="0.1"/>
    <s v="Cash"/>
    <x v="1"/>
    <n v="41617.170000000006"/>
    <n v="31533.95"/>
    <n v="10083.220000000005"/>
    <n v="0.24228509531042125"/>
  </r>
  <r>
    <n v="1021"/>
    <d v="2023-06-27T00:00:00"/>
    <s v="Jun"/>
    <n v="2023"/>
    <x v="2"/>
    <x v="0"/>
    <n v="3777.53"/>
    <n v="19"/>
    <s v="Electronics"/>
    <n v="1222.4000000000001"/>
    <n v="1464.71"/>
    <s v="New"/>
    <s v="0-10%"/>
    <n v="0"/>
    <s v="Credit Card"/>
    <x v="0"/>
    <n v="27829.49"/>
    <n v="23225.600000000002"/>
    <n v="4603.8899999999994"/>
    <n v="0.16543206505041952"/>
  </r>
  <r>
    <n v="1098"/>
    <d v="2023-12-10T00:00:00"/>
    <s v="Dec"/>
    <n v="2023"/>
    <x v="0"/>
    <x v="3"/>
    <n v="3419.26"/>
    <n v="28"/>
    <s v="Electronics"/>
    <n v="3895.62"/>
    <n v="4055.44"/>
    <s v="New"/>
    <s v="0-10%"/>
    <n v="0.03"/>
    <s v="Bank Transfer"/>
    <x v="0"/>
    <n v="110145.7504"/>
    <n v="109077.36"/>
    <n v="1068.3904000000039"/>
    <n v="9.6997877459646768E-3"/>
  </r>
  <r>
    <n v="1017"/>
    <d v="2023-01-24T00:00:00"/>
    <s v="Jan"/>
    <n v="2023"/>
    <x v="0"/>
    <x v="0"/>
    <n v="4637.3999999999996"/>
    <n v="27"/>
    <s v="Electronics"/>
    <n v="927.89"/>
    <n v="1399.09"/>
    <s v="Returning"/>
    <s v="21-30%"/>
    <n v="0.27"/>
    <s v="Credit Card"/>
    <x v="1"/>
    <n v="27576.063900000001"/>
    <n v="25053.03"/>
    <n v="2523.0339000000022"/>
    <n v="9.149361958071188E-2"/>
  </r>
  <r>
    <n v="1002"/>
    <d v="2023-02-20T00:00:00"/>
    <s v="Feb"/>
    <n v="2023"/>
    <x v="2"/>
    <x v="2"/>
    <n v="9469.92"/>
    <n v="26"/>
    <s v="Food"/>
    <n v="508.94"/>
    <n v="557.69000000000005"/>
    <s v="New"/>
    <s v="21-30%"/>
    <n v="0.22"/>
    <s v="Credit Card"/>
    <x v="0"/>
    <n v="11309.953200000002"/>
    <n v="13232.44"/>
    <n v="-1922.4867999999988"/>
    <n v="-0.16998185279847122"/>
  </r>
  <r>
    <n v="1022"/>
    <d v="2023-08-17T00:00:00"/>
    <s v="Aug"/>
    <n v="2023"/>
    <x v="2"/>
    <x v="1"/>
    <n v="8813.5499999999993"/>
    <n v="21"/>
    <s v="Food"/>
    <n v="2537.1999999999998"/>
    <n v="2869.6"/>
    <s v="New"/>
    <s v="21-30%"/>
    <n v="0.28999999999999998"/>
    <s v="Bank Transfer"/>
    <x v="0"/>
    <n v="42785.735999999997"/>
    <n v="53281.2"/>
    <n v="-10495.464"/>
    <n v="-0.24530287383627106"/>
  </r>
  <r>
    <n v="1032"/>
    <d v="2023-06-08T00:00:00"/>
    <s v="Jun"/>
    <n v="2023"/>
    <x v="0"/>
    <x v="2"/>
    <n v="219.82"/>
    <n v="49"/>
    <s v="Electronics"/>
    <n v="4812.41"/>
    <n v="5088"/>
    <s v="Returning"/>
    <s v="0-10%"/>
    <n v="0.09"/>
    <s v="Credit Card"/>
    <x v="1"/>
    <n v="226873.92"/>
    <n v="235808.09"/>
    <n v="-8934.1699999999837"/>
    <n v="-3.9379449167184943E-2"/>
  </r>
  <r>
    <n v="1058"/>
    <d v="2023-01-14T00:00:00"/>
    <s v="Jan"/>
    <n v="2023"/>
    <x v="1"/>
    <x v="3"/>
    <n v="5235.1400000000003"/>
    <n v="6"/>
    <s v="Food"/>
    <n v="4987.71"/>
    <n v="4998.78"/>
    <s v="Returning"/>
    <s v="11-20%"/>
    <n v="0.17"/>
    <s v="Cash"/>
    <x v="0"/>
    <n v="24893.9244"/>
    <n v="29926.260000000002"/>
    <n v="-5032.3356000000022"/>
    <n v="-0.20215115620741589"/>
  </r>
  <r>
    <n v="1045"/>
    <d v="2023-03-28T00:00:00"/>
    <s v="Mar"/>
    <n v="2023"/>
    <x v="0"/>
    <x v="2"/>
    <n v="6792.66"/>
    <n v="14"/>
    <s v="Clothing"/>
    <n v="635.28"/>
    <n v="831.13"/>
    <s v="Returning"/>
    <s v="11-20%"/>
    <n v="0.17"/>
    <s v="Bank Transfer"/>
    <x v="0"/>
    <n v="9657.730599999999"/>
    <n v="8893.92"/>
    <n v="763.81059999999889"/>
    <n v="7.9088000238896602E-2"/>
  </r>
  <r>
    <n v="1023"/>
    <d v="2023-09-30T00:00:00"/>
    <s v="Sep"/>
    <n v="2023"/>
    <x v="2"/>
    <x v="0"/>
    <n v="8046.14"/>
    <n v="8"/>
    <s v="Furniture"/>
    <n v="1563.78"/>
    <n v="1829.16"/>
    <s v="Returning"/>
    <s v="11-20%"/>
    <n v="0.15"/>
    <s v="Cash"/>
    <x v="1"/>
    <n v="12438.288"/>
    <n v="12510.24"/>
    <n v="-71.951999999999316"/>
    <n v="-5.7847189259485959E-3"/>
  </r>
  <r>
    <n v="1092"/>
    <d v="2023-07-11T00:00:00"/>
    <s v="Jul"/>
    <n v="2023"/>
    <x v="0"/>
    <x v="3"/>
    <n v="7667.1"/>
    <n v="33"/>
    <s v="Electronics"/>
    <n v="2595.42"/>
    <n v="3083.06"/>
    <s v="New"/>
    <s v="0-10%"/>
    <n v="0.08"/>
    <s v="Credit Card"/>
    <x v="1"/>
    <n v="93601.7016"/>
    <n v="85648.86"/>
    <n v="7952.8415999999997"/>
    <n v="8.4964711795367617E-2"/>
  </r>
  <r>
    <n v="1057"/>
    <d v="2023-11-07T00:00:00"/>
    <s v="Nov"/>
    <n v="2023"/>
    <x v="1"/>
    <x v="3"/>
    <n v="7084.06"/>
    <n v="26"/>
    <s v="Clothing"/>
    <n v="1291.82"/>
    <n v="1308.4399999999901"/>
    <s v="Returning"/>
    <s v="0-10%"/>
    <n v="7.0000000000000007E-2"/>
    <s v="Credit Card"/>
    <x v="1"/>
    <n v="31638.079199999756"/>
    <n v="33587.32"/>
    <n v="-1949.2408000002433"/>
    <n v="-6.1610592339634146E-2"/>
  </r>
  <r>
    <n v="1063"/>
    <d v="2023-08-01T00:00:00"/>
    <s v="Aug"/>
    <n v="2023"/>
    <x v="1"/>
    <x v="1"/>
    <n v="6346.13"/>
    <n v="4"/>
    <s v="Electronics"/>
    <n v="1046.26"/>
    <n v="1475.29"/>
    <s v="Returning"/>
    <s v="0-10%"/>
    <n v="0.09"/>
    <s v="Bank Transfer"/>
    <x v="0"/>
    <n v="5370.0555999999997"/>
    <n v="4185.04"/>
    <n v="1185.0155999999997"/>
    <n v="0.22067101130200584"/>
  </r>
  <r>
    <n v="1033"/>
    <d v="2023-07-07T00:00:00"/>
    <s v="Jul"/>
    <n v="2023"/>
    <x v="0"/>
    <x v="3"/>
    <n v="8775.56"/>
    <n v="13"/>
    <s v="Food"/>
    <n v="4342.53"/>
    <n v="4357.49"/>
    <s v="New"/>
    <s v="0-10%"/>
    <n v="0.08"/>
    <s v="Bank Transfer"/>
    <x v="1"/>
    <n v="52115.580399999999"/>
    <n v="56452.89"/>
    <n v="-4337.3096000000005"/>
    <n v="-8.3224816201029977E-2"/>
  </r>
  <r>
    <n v="1014"/>
    <d v="2023-06-07T00:00:00"/>
    <s v="Jun"/>
    <n v="2023"/>
    <x v="4"/>
    <x v="0"/>
    <n v="408.38"/>
    <n v="3"/>
    <s v="Electronics"/>
    <n v="2468.29"/>
    <n v="2723.13"/>
    <s v="Returning"/>
    <s v="0-10%"/>
    <n v="0.08"/>
    <s v="Cash"/>
    <x v="0"/>
    <n v="7515.8388000000004"/>
    <n v="7404.87"/>
    <n v="110.96880000000056"/>
    <n v="1.4764659401689209E-2"/>
  </r>
  <r>
    <n v="1048"/>
    <d v="2023-10-15T00:00:00"/>
    <s v="Oct"/>
    <n v="2023"/>
    <x v="2"/>
    <x v="0"/>
    <n v="4510.8599999999997"/>
    <n v="42"/>
    <s v="Electronics"/>
    <n v="3139.99"/>
    <n v="3349.37"/>
    <s v="Returning"/>
    <s v="11-20%"/>
    <n v="0.13"/>
    <s v="Credit Card"/>
    <x v="0"/>
    <n v="122385.9798"/>
    <n v="131879.57999999999"/>
    <n v="-9493.6001999999862"/>
    <n v="-7.7570978436534821E-2"/>
  </r>
  <r>
    <n v="1038"/>
    <d v="2023-03-11T00:00:00"/>
    <s v="Mar"/>
    <n v="2023"/>
    <x v="1"/>
    <x v="1"/>
    <n v="1452.35"/>
    <n v="15"/>
    <s v="Clothing"/>
    <n v="2543.36"/>
    <n v="2790.1"/>
    <s v="Returning"/>
    <s v="0-10%"/>
    <n v="7.0000000000000007E-2"/>
    <s v="Cash"/>
    <x v="1"/>
    <n v="38921.894999999997"/>
    <n v="38150.400000000001"/>
    <n v="771.49499999999534"/>
    <n v="1.9821619682186476E-2"/>
  </r>
  <r>
    <n v="1041"/>
    <d v="2023-03-01T00:00:00"/>
    <s v="Mar"/>
    <n v="2023"/>
    <x v="2"/>
    <x v="3"/>
    <n v="4170.8"/>
    <n v="44"/>
    <s v="Electronics"/>
    <n v="3288.39"/>
    <n v="3391.46"/>
    <s v="New"/>
    <s v="0-10%"/>
    <n v="0.05"/>
    <s v="Credit Card"/>
    <x v="0"/>
    <n v="141763.02799999999"/>
    <n v="144689.16"/>
    <n v="-2926.1320000000123"/>
    <n v="-2.0641009445706904E-2"/>
  </r>
  <r>
    <n v="1065"/>
    <d v="2023-11-24T00:00:00"/>
    <s v="Nov"/>
    <n v="2023"/>
    <x v="1"/>
    <x v="3"/>
    <n v="9183.11"/>
    <n v="18"/>
    <s v="Food"/>
    <n v="1239.0899999999999"/>
    <n v="1273.98"/>
    <s v="New"/>
    <s v="0-10%"/>
    <n v="0.02"/>
    <s v="Bank Transfer"/>
    <x v="0"/>
    <n v="22473.0072"/>
    <n v="22303.62"/>
    <n v="169.38720000000103"/>
    <n v="7.5373624229516127E-3"/>
  </r>
  <r>
    <n v="1091"/>
    <d v="2023-05-25T00:00:00"/>
    <s v="May"/>
    <n v="2023"/>
    <x v="4"/>
    <x v="0"/>
    <n v="9610.2099999999991"/>
    <n v="24"/>
    <s v="Clothing"/>
    <n v="3639.3"/>
    <n v="3750.63"/>
    <s v="New"/>
    <s v="21-30%"/>
    <n v="0.23"/>
    <s v="Bank Transfer"/>
    <x v="0"/>
    <n v="69311.642399999997"/>
    <n v="87343.200000000012"/>
    <n v="-18031.557600000015"/>
    <n v="-0.26015193083925559"/>
  </r>
  <r>
    <n v="1059"/>
    <d v="2023-06-02T00:00:00"/>
    <s v="Jun"/>
    <n v="2023"/>
    <x v="1"/>
    <x v="2"/>
    <n v="279.43"/>
    <n v="47"/>
    <s v="Furniture"/>
    <n v="287.17"/>
    <n v="657.44"/>
    <s v="Returning"/>
    <s v="11-20%"/>
    <n v="0.14000000000000001"/>
    <s v="Credit Card"/>
    <x v="0"/>
    <n v="26573.724800000004"/>
    <n v="13496.990000000002"/>
    <n v="13076.734800000002"/>
    <n v="0.49209265537362684"/>
  </r>
  <r>
    <n v="1099"/>
    <d v="2023-01-03T00:00:00"/>
    <s v="Jan"/>
    <n v="2023"/>
    <x v="1"/>
    <x v="3"/>
    <n v="5613.1"/>
    <n v="31"/>
    <s v="Furniture"/>
    <n v="4632.8500000000004"/>
    <n v="4711.7"/>
    <s v="New"/>
    <s v="21-30%"/>
    <n v="0.21"/>
    <s v="Cash"/>
    <x v="0"/>
    <n v="115389.533"/>
    <n v="143618.35"/>
    <n v="-28228.81700000001"/>
    <n v="-0.24463932096856664"/>
  </r>
  <r>
    <n v="1036"/>
    <d v="2023-12-10T00:00:00"/>
    <s v="Dec"/>
    <n v="2023"/>
    <x v="3"/>
    <x v="0"/>
    <n v="9989.0400000000009"/>
    <n v="7"/>
    <s v="Food"/>
    <n v="2882.25"/>
    <n v="3163.7"/>
    <s v="Returning"/>
    <s v="0-10%"/>
    <n v="0.05"/>
    <s v="Cash"/>
    <x v="0"/>
    <n v="21038.604999999996"/>
    <n v="20175.75"/>
    <n v="862.85499999999593"/>
    <n v="4.1012937882525774E-2"/>
  </r>
  <r>
    <n v="1064"/>
    <d v="2023-05-31T00:00:00"/>
    <s v="May"/>
    <n v="2023"/>
    <x v="3"/>
    <x v="1"/>
    <n v="2579.63"/>
    <n v="8"/>
    <s v="Clothing"/>
    <n v="816.54"/>
    <n v="1191.9000000000001"/>
    <s v="New"/>
    <s v="0-10%"/>
    <n v="0.03"/>
    <s v="Cash"/>
    <x v="0"/>
    <n v="9249.1440000000002"/>
    <n v="6532.32"/>
    <n v="2716.8240000000005"/>
    <n v="0.29373788536539169"/>
  </r>
  <r>
    <n v="1018"/>
    <d v="2023-01-29T00:00:00"/>
    <s v="Jan"/>
    <n v="2023"/>
    <x v="3"/>
    <x v="2"/>
    <n v="6008.83"/>
    <n v="25"/>
    <s v="Food"/>
    <n v="4660.82"/>
    <n v="5011.4299999999903"/>
    <s v="New"/>
    <s v="0-10%"/>
    <n v="7.0000000000000007E-2"/>
    <s v="Bank Transfer"/>
    <x v="1"/>
    <n v="116515.74749999976"/>
    <n v="116520.5"/>
    <n v="-4.752500000235159"/>
    <n v="-4.0788477971487662E-5"/>
  </r>
  <r>
    <n v="1009"/>
    <d v="2023-04-08T00:00:00"/>
    <s v="Apr"/>
    <n v="2023"/>
    <x v="2"/>
    <x v="1"/>
    <n v="2945.87"/>
    <n v="32"/>
    <s v="Clothing"/>
    <n v="3219.88"/>
    <n v="3384.5"/>
    <s v="Returning"/>
    <s v="11-20%"/>
    <n v="0.14000000000000001"/>
    <s v="Cash"/>
    <x v="0"/>
    <n v="93141.440000000002"/>
    <n v="103036.16"/>
    <n v="-9894.7200000000012"/>
    <n v="-0.10623327275163451"/>
  </r>
  <r>
    <n v="1087"/>
    <d v="2023-05-14T00:00:00"/>
    <s v="May"/>
    <n v="2023"/>
    <x v="2"/>
    <x v="2"/>
    <n v="9472.66"/>
    <n v="10"/>
    <s v="Electronics"/>
    <n v="3988.52"/>
    <n v="4240.2299999999996"/>
    <s v="New"/>
    <s v="0-10%"/>
    <n v="0.05"/>
    <s v="Credit Card"/>
    <x v="1"/>
    <n v="40282.18499999999"/>
    <n v="39885.199999999997"/>
    <n v="396.98499999999331"/>
    <n v="9.8551009584011747E-3"/>
  </r>
  <r>
    <n v="1005"/>
    <d v="2023-12-25T00:00:00"/>
    <s v="Dec"/>
    <n v="2023"/>
    <x v="4"/>
    <x v="1"/>
    <n v="8635.81"/>
    <n v="28"/>
    <s v="Furniture"/>
    <n v="2146.2399999999998"/>
    <n v="2173.4699999999998"/>
    <s v="Returning"/>
    <s v="0-10%"/>
    <n v="0.1"/>
    <s v="Cash"/>
    <x v="0"/>
    <n v="54771.443999999996"/>
    <n v="60094.719999999994"/>
    <n v="-5323.275999999998"/>
    <n v="-9.7190718579557592E-2"/>
  </r>
  <r>
    <n v="1053"/>
    <d v="2023-12-12T00:00:00"/>
    <s v="Dec"/>
    <n v="2023"/>
    <x v="4"/>
    <x v="1"/>
    <n v="3382.49"/>
    <n v="47"/>
    <s v="Electronics"/>
    <n v="3551.76"/>
    <n v="3696.1"/>
    <s v="Returning"/>
    <s v="11-20%"/>
    <n v="0.15"/>
    <s v="Bank Transfer"/>
    <x v="0"/>
    <n v="147659.19499999998"/>
    <n v="166932.72"/>
    <n v="-19273.525000000023"/>
    <n v="-0.13052708976234109"/>
  </r>
  <r>
    <n v="1097"/>
    <d v="2023-09-24T00:00:00"/>
    <s v="Sep"/>
    <n v="2023"/>
    <x v="4"/>
    <x v="3"/>
    <n v="5025.6400000000003"/>
    <n v="9"/>
    <s v="Food"/>
    <n v="4067.28"/>
    <n v="4548.09"/>
    <s v="Returning"/>
    <s v="11-20%"/>
    <n v="0.12"/>
    <s v="Credit Card"/>
    <x v="0"/>
    <n v="36020.872799999997"/>
    <n v="36605.520000000004"/>
    <n v="-584.64720000000671"/>
    <n v="-1.6230789388312843E-2"/>
  </r>
  <r>
    <n v="1092"/>
    <d v="2023-06-17T00:00:00"/>
    <s v="Jun"/>
    <n v="2023"/>
    <x v="3"/>
    <x v="3"/>
    <n v="862.02"/>
    <n v="21"/>
    <s v="Clothing"/>
    <n v="2792.2"/>
    <n v="3254.55"/>
    <s v="New"/>
    <s v="0-10%"/>
    <n v="0.02"/>
    <s v="Credit Card"/>
    <x v="0"/>
    <n v="66978.638999999996"/>
    <n v="58636.2"/>
    <n v="8342.4389999999985"/>
    <n v="0.12455372525559975"/>
  </r>
  <r>
    <n v="1039"/>
    <d v="2023-03-16T00:00:00"/>
    <s v="Mar"/>
    <n v="2023"/>
    <x v="0"/>
    <x v="0"/>
    <n v="6076.01"/>
    <n v="35"/>
    <s v="Furniture"/>
    <n v="2735.74"/>
    <n v="3181.23"/>
    <s v="New"/>
    <s v="0-10%"/>
    <n v="0.1"/>
    <s v="Credit Card"/>
    <x v="0"/>
    <n v="100208.74500000001"/>
    <n v="95750.9"/>
    <n v="4457.8450000000157"/>
    <n v="4.448558855816441E-2"/>
  </r>
  <r>
    <n v="1075"/>
    <d v="2023-01-02T00:00:00"/>
    <s v="Jan"/>
    <n v="2023"/>
    <x v="3"/>
    <x v="2"/>
    <n v="919.09"/>
    <n v="26"/>
    <s v="Electronics"/>
    <n v="4535.38"/>
    <n v="4557.5600000000004"/>
    <s v="New"/>
    <s v="0-10%"/>
    <n v="0"/>
    <s v="Credit Card"/>
    <x v="1"/>
    <n v="118496.56000000001"/>
    <n v="117919.88"/>
    <n v="576.68000000000757"/>
    <n v="4.8666391665716496E-3"/>
  </r>
  <r>
    <n v="1099"/>
    <d v="2023-08-26T00:00:00"/>
    <s v="Aug"/>
    <n v="2023"/>
    <x v="3"/>
    <x v="2"/>
    <n v="1934.18"/>
    <n v="17"/>
    <s v="Food"/>
    <n v="2471.73"/>
    <n v="2568.73"/>
    <s v="New"/>
    <s v="0-10%"/>
    <n v="0.05"/>
    <s v="Cash"/>
    <x v="0"/>
    <n v="41484.989500000003"/>
    <n v="42019.41"/>
    <n v="-534.42050000000017"/>
    <n v="-1.2882261908249974E-2"/>
  </r>
  <r>
    <n v="1088"/>
    <d v="2023-11-06T00:00:00"/>
    <s v="Nov"/>
    <n v="2023"/>
    <x v="3"/>
    <x v="1"/>
    <n v="6772.54"/>
    <n v="8"/>
    <s v="Food"/>
    <n v="1786.35"/>
    <n v="1935.29"/>
    <s v="New"/>
    <s v="0-10%"/>
    <n v="0.04"/>
    <s v="Cash"/>
    <x v="1"/>
    <n v="14863.027199999999"/>
    <n v="14290.8"/>
    <n v="572.22719999999936"/>
    <n v="3.8500043921066054E-2"/>
  </r>
  <r>
    <n v="1066"/>
    <d v="2023-03-28T00:00:00"/>
    <s v="Mar"/>
    <n v="2023"/>
    <x v="2"/>
    <x v="0"/>
    <n v="7297.86"/>
    <n v="7"/>
    <s v="Clothing"/>
    <n v="523.41999999999996"/>
    <n v="632.43999999999903"/>
    <s v="New"/>
    <s v="11-20%"/>
    <n v="0.2"/>
    <s v="Bank Transfer"/>
    <x v="1"/>
    <n v="3541.6639999999952"/>
    <n v="3663.9399999999996"/>
    <n v="-122.27600000000439"/>
    <n v="-3.4525014230600233E-2"/>
  </r>
  <r>
    <n v="1093"/>
    <d v="2023-11-01T00:00:00"/>
    <s v="Nov"/>
    <n v="2023"/>
    <x v="2"/>
    <x v="0"/>
    <n v="664.09"/>
    <n v="46"/>
    <s v="Clothing"/>
    <n v="401.64"/>
    <n v="757.26"/>
    <s v="New"/>
    <s v="21-30%"/>
    <n v="0.21"/>
    <s v="Credit Card"/>
    <x v="0"/>
    <n v="27518.828400000002"/>
    <n v="18475.439999999999"/>
    <n v="9043.3884000000035"/>
    <n v="0.32862548755891086"/>
  </r>
  <r>
    <n v="1003"/>
    <d v="2023-07-25T00:00:00"/>
    <s v="Jul"/>
    <n v="2023"/>
    <x v="0"/>
    <x v="2"/>
    <n v="5617.64"/>
    <n v="5"/>
    <s v="Food"/>
    <n v="2206.58"/>
    <n v="2490.4699999999998"/>
    <s v="New"/>
    <s v="21-30%"/>
    <n v="0.28000000000000003"/>
    <s v="Cash"/>
    <x v="1"/>
    <n v="8965.6919999999991"/>
    <n v="11032.9"/>
    <n v="-2067.2080000000005"/>
    <n v="-0.23056870568384469"/>
  </r>
  <r>
    <n v="1081"/>
    <d v="2023-04-12T00:00:00"/>
    <s v="Apr"/>
    <n v="2023"/>
    <x v="1"/>
    <x v="1"/>
    <n v="9680.84"/>
    <n v="19"/>
    <s v="Food"/>
    <n v="2443.69"/>
    <n v="2462.34"/>
    <s v="New"/>
    <s v="0-10%"/>
    <n v="7.0000000000000007E-2"/>
    <s v="Bank Transfer"/>
    <x v="0"/>
    <n v="43509.5478"/>
    <n v="46430.11"/>
    <n v="-2920.5622000000003"/>
    <n v="-6.7124627758140029E-2"/>
  </r>
  <r>
    <n v="1003"/>
    <d v="2023-01-21T00:00:00"/>
    <s v="Jan"/>
    <n v="2023"/>
    <x v="2"/>
    <x v="0"/>
    <n v="6395.81"/>
    <n v="3"/>
    <s v="Furniture"/>
    <n v="1792.05"/>
    <n v="2091.23"/>
    <s v="Returning"/>
    <s v="0-10%"/>
    <n v="0.09"/>
    <s v="Cash"/>
    <x v="0"/>
    <n v="5709.0579000000007"/>
    <n v="5376.15"/>
    <n v="332.90790000000106"/>
    <n v="5.8312230464504664E-2"/>
  </r>
  <r>
    <n v="1034"/>
    <d v="2023-02-11T00:00:00"/>
    <s v="Feb"/>
    <n v="2023"/>
    <x v="0"/>
    <x v="1"/>
    <n v="2082.79"/>
    <n v="26"/>
    <s v="Electronics"/>
    <n v="667"/>
    <n v="718.72"/>
    <s v="New"/>
    <s v="11-20%"/>
    <n v="0.2"/>
    <s v="Cash"/>
    <x v="0"/>
    <n v="14949.376000000002"/>
    <n v="17342"/>
    <n v="-2392.623999999998"/>
    <n v="-0.16004841941228837"/>
  </r>
  <r>
    <n v="1096"/>
    <d v="2023-04-08T00:00:00"/>
    <s v="Apr"/>
    <n v="2023"/>
    <x v="2"/>
    <x v="1"/>
    <n v="5935.59"/>
    <n v="45"/>
    <s v="Clothing"/>
    <n v="357.92"/>
    <n v="461.3"/>
    <s v="Returning"/>
    <s v="21-30%"/>
    <n v="0.28000000000000003"/>
    <s v="Cash"/>
    <x v="1"/>
    <n v="14946.119999999999"/>
    <n v="16106.400000000001"/>
    <n v="-1160.2800000000025"/>
    <n v="-7.7630850013247751E-2"/>
  </r>
  <r>
    <n v="1086"/>
    <d v="2023-08-16T00:00:00"/>
    <s v="Aug"/>
    <n v="2023"/>
    <x v="4"/>
    <x v="3"/>
    <n v="4923.93"/>
    <n v="48"/>
    <s v="Food"/>
    <n v="2632.58"/>
    <n v="2926.68"/>
    <s v="Returning"/>
    <s v="11-20%"/>
    <n v="0.14000000000000001"/>
    <s v="Cash"/>
    <x v="1"/>
    <n v="120813.35039999998"/>
    <n v="126363.84"/>
    <n v="-5550.4896000000153"/>
    <n v="-4.5942684162163724E-2"/>
  </r>
  <r>
    <n v="1011"/>
    <d v="2023-06-14T00:00:00"/>
    <s v="Jun"/>
    <n v="2023"/>
    <x v="4"/>
    <x v="1"/>
    <n v="4531.97"/>
    <n v="38"/>
    <s v="Furniture"/>
    <n v="4456.67"/>
    <n v="4642.46"/>
    <s v="New"/>
    <s v="0-10%"/>
    <n v="0.06"/>
    <s v="Bank Transfer"/>
    <x v="1"/>
    <n v="165828.67120000001"/>
    <n v="169353.46"/>
    <n v="-3524.7887999999803"/>
    <n v="-2.1255605405827917E-2"/>
  </r>
  <r>
    <n v="1024"/>
    <d v="2023-02-10T00:00:00"/>
    <s v="Feb"/>
    <n v="2023"/>
    <x v="3"/>
    <x v="3"/>
    <n v="6274.12"/>
    <n v="13"/>
    <s v="Clothing"/>
    <n v="1493.88"/>
    <n v="1781.09"/>
    <s v="New"/>
    <s v="0-10%"/>
    <n v="0.04"/>
    <s v="Cash"/>
    <x v="0"/>
    <n v="22228.003199999999"/>
    <n v="19420.440000000002"/>
    <n v="2807.5631999999969"/>
    <n v="0.12630748586539689"/>
  </r>
  <r>
    <n v="1081"/>
    <d v="2023-02-07T00:00:00"/>
    <s v="Feb"/>
    <n v="2023"/>
    <x v="3"/>
    <x v="3"/>
    <n v="3068.03"/>
    <n v="41"/>
    <s v="Furniture"/>
    <n v="2782.08"/>
    <n v="2879.24"/>
    <s v="New"/>
    <s v="21-30%"/>
    <n v="0.21"/>
    <s v="Bank Transfer"/>
    <x v="1"/>
    <n v="93258.583599999998"/>
    <n v="114065.28"/>
    <n v="-20806.696400000001"/>
    <n v="-0.22310757462544178"/>
  </r>
  <r>
    <n v="1039"/>
    <d v="2023-08-01T00:00:00"/>
    <s v="Aug"/>
    <n v="2023"/>
    <x v="0"/>
    <x v="2"/>
    <n v="7527.63"/>
    <n v="36"/>
    <s v="Clothing"/>
    <n v="2919"/>
    <n v="3125.01"/>
    <s v="New"/>
    <s v="21-30%"/>
    <n v="0.24"/>
    <s v="Cash"/>
    <x v="1"/>
    <n v="85500.273600000015"/>
    <n v="105084"/>
    <n v="-19583.726399999985"/>
    <n v="-0.22904869862311156"/>
  </r>
  <r>
    <n v="1061"/>
    <d v="2023-05-03T00:00:00"/>
    <s v="May"/>
    <n v="2023"/>
    <x v="1"/>
    <x v="1"/>
    <n v="7277.56"/>
    <n v="41"/>
    <s v="Furniture"/>
    <n v="2894.18"/>
    <n v="3193.92"/>
    <s v="New"/>
    <s v="21-30%"/>
    <n v="0.28000000000000003"/>
    <s v="Bank Transfer"/>
    <x v="0"/>
    <n v="94284.518400000001"/>
    <n v="118661.37999999999"/>
    <n v="-24376.861599999989"/>
    <n v="-0.25854575081543812"/>
  </r>
  <r>
    <n v="1062"/>
    <d v="2023-01-06T00:00:00"/>
    <s v="Jan"/>
    <n v="2023"/>
    <x v="0"/>
    <x v="3"/>
    <n v="3439.72"/>
    <n v="15"/>
    <s v="Clothing"/>
    <n v="4756.55"/>
    <n v="4888.46"/>
    <s v="New"/>
    <s v="21-30%"/>
    <n v="0.28999999999999998"/>
    <s v="Credit Card"/>
    <x v="1"/>
    <n v="52062.098999999995"/>
    <n v="71348.25"/>
    <n v="-19286.151000000005"/>
    <n v="-0.37044512938289342"/>
  </r>
  <r>
    <n v="1027"/>
    <d v="2023-08-23T00:00:00"/>
    <s v="Aug"/>
    <n v="2023"/>
    <x v="1"/>
    <x v="3"/>
    <n v="4036.36"/>
    <n v="4"/>
    <s v="Electronics"/>
    <n v="282.61"/>
    <n v="548.25"/>
    <s v="New"/>
    <s v="11-20%"/>
    <n v="0.17"/>
    <s v="Credit Card"/>
    <x v="1"/>
    <n v="1820.1899999999998"/>
    <n v="1130.44"/>
    <n v="689.74999999999977"/>
    <n v="0.37894395640015593"/>
  </r>
  <r>
    <n v="1037"/>
    <d v="2023-09-19T00:00:00"/>
    <s v="Sep"/>
    <n v="2023"/>
    <x v="4"/>
    <x v="1"/>
    <n v="4606.2"/>
    <n v="17"/>
    <s v="Electronics"/>
    <n v="1308.58"/>
    <n v="1575.59"/>
    <s v="New"/>
    <s v="21-30%"/>
    <n v="0.3"/>
    <s v="Cash"/>
    <x v="1"/>
    <n v="18749.520999999997"/>
    <n v="22245.86"/>
    <n v="-3496.3390000000036"/>
    <n v="-0.18647617717807319"/>
  </r>
  <r>
    <n v="1006"/>
    <d v="2023-09-18T00:00:00"/>
    <s v="Sep"/>
    <n v="2023"/>
    <x v="3"/>
    <x v="2"/>
    <n v="776.7"/>
    <n v="45"/>
    <s v="Furniture"/>
    <n v="1623.63"/>
    <n v="1814.63"/>
    <s v="New"/>
    <s v="21-30%"/>
    <n v="0.28999999999999998"/>
    <s v="Bank Transfer"/>
    <x v="0"/>
    <n v="57977.428500000002"/>
    <n v="73063.350000000006"/>
    <n v="-15085.921500000004"/>
    <n v="-0.26020335655280058"/>
  </r>
  <r>
    <n v="1023"/>
    <d v="2023-09-03T00:00:00"/>
    <s v="Sep"/>
    <n v="2023"/>
    <x v="3"/>
    <x v="1"/>
    <n v="4285.01"/>
    <n v="32"/>
    <s v="Electronics"/>
    <n v="4775.04"/>
    <n v="4785.66"/>
    <s v="New"/>
    <s v="0-10%"/>
    <n v="0.03"/>
    <s v="Cash"/>
    <x v="1"/>
    <n v="148546.88639999999"/>
    <n v="152801.28"/>
    <n v="-4254.3936000000103"/>
    <n v="-2.8640072525949696E-2"/>
  </r>
  <r>
    <n v="1002"/>
    <d v="2023-04-22T00:00:00"/>
    <s v="Apr"/>
    <n v="2023"/>
    <x v="0"/>
    <x v="0"/>
    <n v="6551.23"/>
    <n v="9"/>
    <s v="Electronics"/>
    <n v="4398.16"/>
    <n v="4439.12"/>
    <s v="New"/>
    <s v="11-20%"/>
    <n v="0.18"/>
    <s v="Bank Transfer"/>
    <x v="1"/>
    <n v="32760.705600000005"/>
    <n v="39583.440000000002"/>
    <n v="-6822.7343999999975"/>
    <n v="-0.20825969023084767"/>
  </r>
  <r>
    <n v="1017"/>
    <d v="2023-01-15T00:00:00"/>
    <s v="Jan"/>
    <n v="2023"/>
    <x v="0"/>
    <x v="0"/>
    <n v="289.52999999999997"/>
    <n v="6"/>
    <s v="Furniture"/>
    <n v="2594.42"/>
    <n v="3081.04"/>
    <s v="Returning"/>
    <s v="0-10%"/>
    <n v="0.1"/>
    <s v="Bank Transfer"/>
    <x v="0"/>
    <n v="16637.615999999998"/>
    <n v="15566.52"/>
    <n v="1071.0959999999977"/>
    <n v="6.4377973382724898E-2"/>
  </r>
  <r>
    <n v="1058"/>
    <d v="2023-09-27T00:00:00"/>
    <s v="Sep"/>
    <n v="2023"/>
    <x v="0"/>
    <x v="2"/>
    <n v="1193.28"/>
    <n v="29"/>
    <s v="Electronics"/>
    <n v="3578.77"/>
    <n v="3635.02"/>
    <s v="New"/>
    <s v="11-20%"/>
    <n v="0.2"/>
    <s v="Bank Transfer"/>
    <x v="0"/>
    <n v="84332.464000000007"/>
    <n v="103784.33"/>
    <n v="-19451.865999999995"/>
    <n v="-0.23065691523017748"/>
  </r>
  <r>
    <n v="1084"/>
    <d v="2023-03-21T00:00:00"/>
    <s v="Mar"/>
    <n v="2023"/>
    <x v="0"/>
    <x v="1"/>
    <n v="3617.67"/>
    <n v="40"/>
    <s v="Food"/>
    <n v="2890.95"/>
    <n v="3104.43"/>
    <s v="New"/>
    <s v="21-30%"/>
    <n v="0.21"/>
    <s v="Bank Transfer"/>
    <x v="1"/>
    <n v="98099.987999999998"/>
    <n v="115638"/>
    <n v="-17538.012000000002"/>
    <n v="-0.17877690260267926"/>
  </r>
  <r>
    <n v="1021"/>
    <d v="2023-06-24T00:00:00"/>
    <s v="Jun"/>
    <n v="2023"/>
    <x v="4"/>
    <x v="2"/>
    <n v="9422.75"/>
    <n v="24"/>
    <s v="Electronics"/>
    <n v="4916.17"/>
    <n v="5309.32"/>
    <s v="Returning"/>
    <s v="11-20%"/>
    <n v="0.19"/>
    <s v="Credit Card"/>
    <x v="1"/>
    <n v="103213.1808"/>
    <n v="117988.08"/>
    <n v="-14774.8992"/>
    <n v="-0.14314934473950444"/>
  </r>
  <r>
    <n v="1051"/>
    <d v="2023-10-16T00:00:00"/>
    <s v="Oct"/>
    <n v="2023"/>
    <x v="4"/>
    <x v="2"/>
    <n v="7617"/>
    <n v="43"/>
    <s v="Clothing"/>
    <n v="287.99"/>
    <n v="666.64"/>
    <s v="Returning"/>
    <s v="0-10%"/>
    <n v="0"/>
    <s v="Bank Transfer"/>
    <x v="1"/>
    <n v="28665.52"/>
    <n v="12383.57"/>
    <n v="16281.95"/>
    <n v="0.56799771990879633"/>
  </r>
  <r>
    <n v="1043"/>
    <d v="2023-10-20T00:00:00"/>
    <s v="Oct"/>
    <n v="2023"/>
    <x v="2"/>
    <x v="1"/>
    <n v="5081.01"/>
    <n v="22"/>
    <s v="Food"/>
    <n v="530.04"/>
    <n v="759.31999999999903"/>
    <s v="Returning"/>
    <s v="11-20%"/>
    <n v="0.17"/>
    <s v="Bank Transfer"/>
    <x v="0"/>
    <n v="13865.183199999981"/>
    <n v="11660.88"/>
    <n v="2204.3031999999821"/>
    <n v="0.15898118100595923"/>
  </r>
  <r>
    <n v="1045"/>
    <d v="2023-12-15T00:00:00"/>
    <s v="Dec"/>
    <n v="2023"/>
    <x v="3"/>
    <x v="1"/>
    <n v="3517.4"/>
    <n v="42"/>
    <s v="Clothing"/>
    <n v="3587.74"/>
    <n v="3745.91"/>
    <s v="Returning"/>
    <s v="0-10%"/>
    <n v="0.1"/>
    <s v="Cash"/>
    <x v="1"/>
    <n v="141595.39800000002"/>
    <n v="150685.07999999999"/>
    <n v="-9089.6819999999716"/>
    <n v="-6.4194755821089397E-2"/>
  </r>
  <r>
    <n v="1021"/>
    <d v="2023-01-07T00:00:00"/>
    <s v="Jan"/>
    <n v="2023"/>
    <x v="1"/>
    <x v="0"/>
    <n v="2971.45"/>
    <n v="9"/>
    <s v="Furniture"/>
    <n v="3365.28"/>
    <n v="3730.43"/>
    <s v="New"/>
    <s v="11-20%"/>
    <n v="0.17"/>
    <s v="Bank Transfer"/>
    <x v="1"/>
    <n v="27866.312099999996"/>
    <n v="30287.52"/>
    <n v="-2421.2079000000049"/>
    <n v="-8.688655647404471E-2"/>
  </r>
  <r>
    <n v="1097"/>
    <d v="2023-03-26T00:00:00"/>
    <s v="Mar"/>
    <n v="2023"/>
    <x v="3"/>
    <x v="3"/>
    <n v="6286.25"/>
    <n v="7"/>
    <s v="Clothing"/>
    <n v="1896.35"/>
    <n v="2394.1999999999998"/>
    <s v="New"/>
    <s v="21-30%"/>
    <n v="0.22"/>
    <s v="Bank Transfer"/>
    <x v="1"/>
    <n v="13072.331999999999"/>
    <n v="13274.449999999999"/>
    <n v="-202.11800000000039"/>
    <n v="-1.5461510616468463E-2"/>
  </r>
  <r>
    <n v="1061"/>
    <d v="2023-12-15T00:00:00"/>
    <s v="Dec"/>
    <n v="2023"/>
    <x v="4"/>
    <x v="0"/>
    <n v="3867.13"/>
    <n v="32"/>
    <s v="Food"/>
    <n v="2759.26"/>
    <n v="3193.25"/>
    <s v="New"/>
    <s v="11-20%"/>
    <n v="0.2"/>
    <s v="Bank Transfer"/>
    <x v="1"/>
    <n v="81747.200000000012"/>
    <n v="88296.320000000007"/>
    <n v="-6549.1199999999953"/>
    <n v="-8.0114303609175541E-2"/>
  </r>
  <r>
    <n v="1017"/>
    <d v="2023-02-07T00:00:00"/>
    <s v="Feb"/>
    <n v="2023"/>
    <x v="2"/>
    <x v="2"/>
    <n v="7542.3"/>
    <n v="2"/>
    <s v="Food"/>
    <n v="728.41"/>
    <n v="1094.92"/>
    <s v="New"/>
    <s v="21-30%"/>
    <n v="0.24"/>
    <s v="Cash"/>
    <x v="0"/>
    <n v="1664.2784000000001"/>
    <n v="1456.82"/>
    <n v="207.45840000000021"/>
    <n v="0.12465366371395567"/>
  </r>
  <r>
    <n v="1016"/>
    <d v="2023-03-31T00:00:00"/>
    <s v="Mar"/>
    <n v="2023"/>
    <x v="0"/>
    <x v="3"/>
    <n v="4309.76"/>
    <n v="38"/>
    <s v="Electronics"/>
    <n v="3883.38"/>
    <n v="4152.72"/>
    <s v="Returning"/>
    <s v="21-30%"/>
    <n v="0.26"/>
    <s v="Cash"/>
    <x v="1"/>
    <n v="116774.48640000001"/>
    <n v="147568.44"/>
    <n v="-30793.953599999993"/>
    <n v="-0.26370446618380494"/>
  </r>
  <r>
    <n v="1022"/>
    <d v="2023-11-24T00:00:00"/>
    <s v="Nov"/>
    <n v="2023"/>
    <x v="0"/>
    <x v="2"/>
    <n v="8906.24"/>
    <n v="29"/>
    <s v="Furniture"/>
    <n v="479.58"/>
    <n v="909.88"/>
    <s v="Returning"/>
    <s v="11-20%"/>
    <n v="0.13"/>
    <s v="Credit Card"/>
    <x v="0"/>
    <n v="22956.272400000002"/>
    <n v="13907.82"/>
    <n v="9048.4524000000019"/>
    <n v="0.39416035157345497"/>
  </r>
  <r>
    <n v="1034"/>
    <d v="2023-10-29T00:00:00"/>
    <s v="Oct"/>
    <n v="2023"/>
    <x v="3"/>
    <x v="0"/>
    <n v="8919.4699999999993"/>
    <n v="34"/>
    <s v="Food"/>
    <n v="978.15"/>
    <n v="1040.21"/>
    <s v="New"/>
    <s v="11-20%"/>
    <n v="0.12"/>
    <s v="Credit Card"/>
    <x v="0"/>
    <n v="31123.083200000001"/>
    <n v="33257.1"/>
    <n v="-2134.0167999999976"/>
    <n v="-6.8567011381442999E-2"/>
  </r>
  <r>
    <n v="1066"/>
    <d v="2023-06-24T00:00:00"/>
    <s v="Jun"/>
    <n v="2023"/>
    <x v="1"/>
    <x v="2"/>
    <n v="5851.41"/>
    <n v="13"/>
    <s v="Furniture"/>
    <n v="4133.92"/>
    <n v="4358.37"/>
    <s v="New"/>
    <s v="11-20%"/>
    <n v="0.13"/>
    <s v="Cash"/>
    <x v="0"/>
    <n v="49293.164700000001"/>
    <n v="53740.959999999999"/>
    <n v="-4447.795299999998"/>
    <n v="-9.0231481932017202E-2"/>
  </r>
  <r>
    <n v="1095"/>
    <d v="2023-04-25T00:00:00"/>
    <s v="Apr"/>
    <n v="2023"/>
    <x v="1"/>
    <x v="1"/>
    <n v="9805.65"/>
    <n v="10"/>
    <s v="Electronics"/>
    <n v="3155.97"/>
    <n v="3263.49"/>
    <s v="Returning"/>
    <s v="0-10%"/>
    <n v="0.04"/>
    <s v="Credit Card"/>
    <x v="1"/>
    <n v="31329.503999999997"/>
    <n v="31559.699999999997"/>
    <n v="-230.19599999999991"/>
    <n v="-7.3475788189943875E-3"/>
  </r>
  <r>
    <n v="1022"/>
    <d v="2023-12-29T00:00:00"/>
    <s v="Dec"/>
    <n v="2023"/>
    <x v="3"/>
    <x v="0"/>
    <n v="4557.5200000000004"/>
    <n v="10"/>
    <s v="Furniture"/>
    <n v="1830.61"/>
    <n v="2044.04"/>
    <s v="New"/>
    <s v="11-20%"/>
    <n v="0.11"/>
    <s v="Cash"/>
    <x v="1"/>
    <n v="18191.956000000002"/>
    <n v="18306.099999999999"/>
    <n v="-114.14399999999659"/>
    <n v="-6.2744215080553509E-3"/>
  </r>
  <r>
    <n v="1009"/>
    <d v="2023-04-28T00:00:00"/>
    <s v="Apr"/>
    <n v="2023"/>
    <x v="4"/>
    <x v="0"/>
    <n v="1342.95"/>
    <n v="33"/>
    <s v="Clothing"/>
    <n v="2278.9"/>
    <n v="2626.9"/>
    <s v="New"/>
    <s v="0-10%"/>
    <n v="0.05"/>
    <s v="Credit Card"/>
    <x v="1"/>
    <n v="82353.314999999988"/>
    <n v="75203.7"/>
    <n v="7149.6149999999907"/>
    <n v="8.6816359487168079E-2"/>
  </r>
  <r>
    <n v="1052"/>
    <d v="2023-12-22T00:00:00"/>
    <s v="Dec"/>
    <n v="2023"/>
    <x v="2"/>
    <x v="2"/>
    <n v="9509.5499999999993"/>
    <n v="2"/>
    <s v="Furniture"/>
    <n v="3752.68"/>
    <n v="4017.91"/>
    <s v="Returning"/>
    <s v="11-20%"/>
    <n v="0.16"/>
    <s v="Bank Transfer"/>
    <x v="1"/>
    <n v="6750.0887999999995"/>
    <n v="7505.36"/>
    <n v="-755.27120000000014"/>
    <n v="-0.11189055764718239"/>
  </r>
  <r>
    <n v="1095"/>
    <d v="2023-04-03T00:00:00"/>
    <s v="Apr"/>
    <n v="2023"/>
    <x v="2"/>
    <x v="3"/>
    <n v="5873.59"/>
    <n v="9"/>
    <s v="Food"/>
    <n v="2650.95"/>
    <n v="2860.42"/>
    <s v="New"/>
    <s v="11-20%"/>
    <n v="0.12"/>
    <s v="Cash"/>
    <x v="0"/>
    <n v="22654.526399999999"/>
    <n v="23858.55"/>
    <n v="-1204.0236000000004"/>
    <n v="-5.3147153850896682E-2"/>
  </r>
  <r>
    <n v="1052"/>
    <d v="2023-10-09T00:00:00"/>
    <s v="Oct"/>
    <n v="2023"/>
    <x v="3"/>
    <x v="2"/>
    <n v="6757.36"/>
    <n v="41"/>
    <s v="Electronics"/>
    <n v="1509.98"/>
    <n v="1792.83"/>
    <s v="New"/>
    <s v="0-10%"/>
    <n v="0.04"/>
    <s v="Cash"/>
    <x v="0"/>
    <n v="70565.788799999995"/>
    <n v="61909.18"/>
    <n v="8656.6087999999945"/>
    <n v="0.12267430077958677"/>
  </r>
  <r>
    <n v="1090"/>
    <d v="2023-11-20T00:00:00"/>
    <s v="Nov"/>
    <n v="2023"/>
    <x v="4"/>
    <x v="2"/>
    <n v="267.77999999999997"/>
    <n v="32"/>
    <s v="Electronics"/>
    <n v="2678.99"/>
    <n v="3152.28"/>
    <s v="Returning"/>
    <s v="21-30%"/>
    <n v="0.22"/>
    <s v="Cash"/>
    <x v="0"/>
    <n v="78680.908800000005"/>
    <n v="85727.679999999993"/>
    <n v="-7046.7711999999883"/>
    <n v="-8.9561385442461838E-2"/>
  </r>
  <r>
    <n v="1048"/>
    <d v="2023-01-12T00:00:00"/>
    <s v="Jan"/>
    <n v="2023"/>
    <x v="2"/>
    <x v="3"/>
    <n v="6482.98"/>
    <n v="47"/>
    <s v="Clothing"/>
    <n v="702.44"/>
    <n v="1067.6600000000001"/>
    <s v="New"/>
    <s v="21-30%"/>
    <n v="0.24"/>
    <s v="Cash"/>
    <x v="0"/>
    <n v="38136.815200000005"/>
    <n v="33014.68"/>
    <n v="5122.1352000000043"/>
    <n v="0.13430946378553402"/>
  </r>
  <r>
    <n v="1013"/>
    <d v="2023-10-21T00:00:00"/>
    <s v="Oct"/>
    <n v="2023"/>
    <x v="3"/>
    <x v="3"/>
    <n v="5039.07"/>
    <n v="20"/>
    <s v="Electronics"/>
    <n v="1533.36"/>
    <n v="1649.73999999999"/>
    <s v="Returning"/>
    <s v="0-10%"/>
    <n v="0.1"/>
    <s v="Bank Transfer"/>
    <x v="1"/>
    <n v="29695.319999999821"/>
    <n v="30667.199999999997"/>
    <n v="-971.88000000017564"/>
    <n v="-3.2728389524011914E-2"/>
  </r>
  <r>
    <n v="1048"/>
    <d v="2023-07-30T00:00:00"/>
    <s v="Jul"/>
    <n v="2023"/>
    <x v="4"/>
    <x v="0"/>
    <n v="9527"/>
    <n v="6"/>
    <s v="Furniture"/>
    <n v="1945.27"/>
    <n v="2309.4299999999998"/>
    <s v="New"/>
    <s v="21-30%"/>
    <n v="0.26"/>
    <s v="Credit Card"/>
    <x v="1"/>
    <n v="10253.869199999999"/>
    <n v="11671.619999999999"/>
    <n v="-1417.7507999999998"/>
    <n v="-0.13826495855827767"/>
  </r>
  <r>
    <n v="1028"/>
    <d v="2023-02-16T00:00:00"/>
    <s v="Feb"/>
    <n v="2023"/>
    <x v="1"/>
    <x v="3"/>
    <n v="4344.1499999999996"/>
    <n v="24"/>
    <s v="Electronics"/>
    <n v="1969.09"/>
    <n v="2241.96"/>
    <s v="Returning"/>
    <s v="0-10%"/>
    <n v="0.02"/>
    <s v="Credit Card"/>
    <x v="1"/>
    <n v="52730.8992"/>
    <n v="47258.159999999996"/>
    <n v="5472.7392000000036"/>
    <n v="0.10378619145565421"/>
  </r>
  <r>
    <n v="1060"/>
    <d v="2023-05-13T00:00:00"/>
    <s v="May"/>
    <n v="2023"/>
    <x v="2"/>
    <x v="2"/>
    <n v="5260.83"/>
    <n v="31"/>
    <s v="Electronics"/>
    <n v="3161.4"/>
    <n v="3339.66"/>
    <s v="Returning"/>
    <s v="0-10%"/>
    <n v="0.02"/>
    <s v="Bank Transfer"/>
    <x v="1"/>
    <n v="101458.87079999999"/>
    <n v="98003.400000000009"/>
    <n v="3455.470799999981"/>
    <n v="3.40578480004134E-2"/>
  </r>
  <r>
    <n v="1080"/>
    <d v="2023-11-11T00:00:00"/>
    <s v="Nov"/>
    <n v="2023"/>
    <x v="4"/>
    <x v="3"/>
    <n v="3602.51"/>
    <n v="32"/>
    <s v="Electronics"/>
    <n v="3414.54"/>
    <n v="3753.83"/>
    <s v="New"/>
    <s v="21-30%"/>
    <n v="0.22"/>
    <s v="Cash"/>
    <x v="0"/>
    <n v="93695.596799999999"/>
    <n v="109265.28"/>
    <n v="-15569.683199999999"/>
    <n v="-0.16617305115452341"/>
  </r>
  <r>
    <n v="1077"/>
    <d v="2023-10-01T00:00:00"/>
    <s v="Oct"/>
    <n v="2023"/>
    <x v="4"/>
    <x v="2"/>
    <n v="5405.76"/>
    <n v="5"/>
    <s v="Electronics"/>
    <n v="3650.89"/>
    <n v="3930.06"/>
    <s v="New"/>
    <s v="11-20%"/>
    <n v="0.17"/>
    <s v="Bank Transfer"/>
    <x v="1"/>
    <n v="16309.748999999998"/>
    <n v="18254.45"/>
    <n v="-1944.7010000000028"/>
    <n v="-0.11923549528567258"/>
  </r>
  <r>
    <n v="1054"/>
    <d v="2023-10-29T00:00:00"/>
    <s v="Oct"/>
    <n v="2023"/>
    <x v="3"/>
    <x v="2"/>
    <n v="4025.88"/>
    <n v="8"/>
    <s v="Clothing"/>
    <n v="3610.21"/>
    <n v="3817.99"/>
    <s v="Returning"/>
    <s v="11-20%"/>
    <n v="0.15"/>
    <s v="Cash"/>
    <x v="0"/>
    <n v="25962.331999999999"/>
    <n v="28881.68"/>
    <n v="-2919.3480000000018"/>
    <n v="-0.11244552299847341"/>
  </r>
  <r>
    <n v="1079"/>
    <d v="2023-10-04T00:00:00"/>
    <s v="Oct"/>
    <n v="2023"/>
    <x v="0"/>
    <x v="3"/>
    <n v="942.52"/>
    <n v="12"/>
    <s v="Food"/>
    <n v="4754.0200000000004"/>
    <n v="5080.74"/>
    <s v="New"/>
    <s v="11-20%"/>
    <n v="0.2"/>
    <s v="Cash"/>
    <x v="1"/>
    <n v="48775.103999999999"/>
    <n v="57048.240000000005"/>
    <n v="-8273.1360000000059"/>
    <n v="-0.16961800840035124"/>
  </r>
  <r>
    <n v="1009"/>
    <d v="2023-04-21T00:00:00"/>
    <s v="Apr"/>
    <n v="2023"/>
    <x v="0"/>
    <x v="0"/>
    <n v="9813.66"/>
    <n v="47"/>
    <s v="Clothing"/>
    <n v="359.41"/>
    <n v="733"/>
    <s v="Returning"/>
    <s v="11-20%"/>
    <n v="0.2"/>
    <s v="Bank Transfer"/>
    <x v="0"/>
    <n v="27560.800000000003"/>
    <n v="16892.27"/>
    <n v="10668.530000000002"/>
    <n v="0.38709072305593456"/>
  </r>
  <r>
    <n v="1065"/>
    <d v="2023-01-27T00:00:00"/>
    <s v="Jan"/>
    <n v="2023"/>
    <x v="1"/>
    <x v="1"/>
    <n v="1621.54"/>
    <n v="12"/>
    <s v="Electronics"/>
    <n v="2035.68"/>
    <n v="2079.64"/>
    <s v="Returning"/>
    <s v="0-10%"/>
    <n v="0.04"/>
    <s v="Cash"/>
    <x v="1"/>
    <n v="23957.452799999999"/>
    <n v="24428.16"/>
    <n v="-470.70720000000074"/>
    <n v="-1.9647631320805554E-2"/>
  </r>
  <r>
    <n v="1017"/>
    <d v="2023-08-10T00:00:00"/>
    <s v="Aug"/>
    <n v="2023"/>
    <x v="4"/>
    <x v="0"/>
    <n v="7400.52"/>
    <n v="43"/>
    <s v="Furniture"/>
    <n v="1454.8"/>
    <n v="1674.97"/>
    <s v="New"/>
    <s v="0-10%"/>
    <n v="0.03"/>
    <s v="Credit Card"/>
    <x v="1"/>
    <n v="69862.998700000011"/>
    <n v="62556.4"/>
    <n v="7306.5987000000096"/>
    <n v="0.10458467051171694"/>
  </r>
  <r>
    <n v="1001"/>
    <d v="2023-05-10T00:00:00"/>
    <s v="May"/>
    <n v="2023"/>
    <x v="3"/>
    <x v="3"/>
    <n v="3793.91"/>
    <n v="47"/>
    <s v="Food"/>
    <n v="4865.33"/>
    <n v="5316.13"/>
    <s v="New"/>
    <s v="0-10%"/>
    <n v="0.06"/>
    <s v="Bank Transfer"/>
    <x v="1"/>
    <n v="234866.62340000001"/>
    <n v="228670.51"/>
    <n v="6196.113400000002"/>
    <n v="2.6381413034782027E-2"/>
  </r>
  <r>
    <n v="1081"/>
    <d v="2023-07-14T00:00:00"/>
    <s v="Jul"/>
    <n v="2023"/>
    <x v="0"/>
    <x v="0"/>
    <n v="7001.64"/>
    <n v="16"/>
    <s v="Clothing"/>
    <n v="2530.15"/>
    <n v="2568.13"/>
    <s v="New"/>
    <s v="0-10%"/>
    <n v="0.01"/>
    <s v="Credit Card"/>
    <x v="1"/>
    <n v="40679.179199999999"/>
    <n v="40482.400000000001"/>
    <n v="196.77919999999722"/>
    <n v="4.8373444073816817E-3"/>
  </r>
  <r>
    <n v="1018"/>
    <d v="2023-08-12T00:00:00"/>
    <s v="Aug"/>
    <n v="2023"/>
    <x v="2"/>
    <x v="0"/>
    <n v="2835.56"/>
    <n v="9"/>
    <s v="Electronics"/>
    <n v="3161.09"/>
    <n v="3216.42"/>
    <s v="New"/>
    <s v="11-20%"/>
    <n v="0.17"/>
    <s v="Bank Transfer"/>
    <x v="1"/>
    <n v="24026.657399999996"/>
    <n v="28449.81"/>
    <n v="-4423.1526000000049"/>
    <n v="-0.18409354769423755"/>
  </r>
  <r>
    <n v="1064"/>
    <d v="2023-05-14T00:00:00"/>
    <s v="May"/>
    <n v="2023"/>
    <x v="1"/>
    <x v="1"/>
    <n v="5356.28"/>
    <n v="8"/>
    <s v="Electronics"/>
    <n v="4271.99"/>
    <n v="4417.79"/>
    <s v="Returning"/>
    <s v="0-10%"/>
    <n v="0.04"/>
    <s v="Cash"/>
    <x v="1"/>
    <n v="33928.627199999995"/>
    <n v="34175.919999999998"/>
    <n v="-247.2928000000029"/>
    <n v="-7.2886179137835244E-3"/>
  </r>
  <r>
    <n v="1069"/>
    <d v="2023-03-27T00:00:00"/>
    <s v="Mar"/>
    <n v="2023"/>
    <x v="3"/>
    <x v="3"/>
    <n v="719.39"/>
    <n v="47"/>
    <s v="Electronics"/>
    <n v="4171.83"/>
    <n v="4320.93"/>
    <s v="New"/>
    <s v="0-10%"/>
    <n v="7.0000000000000007E-2"/>
    <s v="Cash"/>
    <x v="1"/>
    <n v="188867.85030000002"/>
    <n v="196076.01"/>
    <n v="-7208.1596999999892"/>
    <n v="-3.816509632820228E-2"/>
  </r>
  <r>
    <n v="1011"/>
    <d v="2023-03-20T00:00:00"/>
    <s v="Mar"/>
    <n v="2023"/>
    <x v="1"/>
    <x v="3"/>
    <n v="3484.86"/>
    <n v="2"/>
    <s v="Furniture"/>
    <n v="4906.17"/>
    <n v="5107.43"/>
    <s v="Returning"/>
    <s v="0-10%"/>
    <n v="0.1"/>
    <s v="Cash"/>
    <x v="1"/>
    <n v="9193.3740000000016"/>
    <n v="9812.34"/>
    <n v="-618.96599999999853"/>
    <n v="-6.7327403410325573E-2"/>
  </r>
  <r>
    <n v="1045"/>
    <d v="2023-06-19T00:00:00"/>
    <s v="Jun"/>
    <n v="2023"/>
    <x v="3"/>
    <x v="0"/>
    <n v="2768.17"/>
    <n v="36"/>
    <s v="Electronics"/>
    <n v="3835.64"/>
    <n v="4076.77"/>
    <s v="Returning"/>
    <s v="0-10%"/>
    <n v="0.1"/>
    <s v="Credit Card"/>
    <x v="0"/>
    <n v="132087.348"/>
    <n v="138083.04"/>
    <n v="-5995.69200000001"/>
    <n v="-4.5391872051212735E-2"/>
  </r>
  <r>
    <n v="1061"/>
    <d v="2023-09-21T00:00:00"/>
    <s v="Sep"/>
    <n v="2023"/>
    <x v="2"/>
    <x v="1"/>
    <n v="9895.57"/>
    <n v="25"/>
    <s v="Food"/>
    <n v="2747.66"/>
    <n v="3027.01"/>
    <s v="New"/>
    <s v="21-30%"/>
    <n v="0.23"/>
    <s v="Cash"/>
    <x v="1"/>
    <n v="58269.942500000005"/>
    <n v="68691.5"/>
    <n v="-10421.557499999995"/>
    <n v="-0.17884962731857842"/>
  </r>
  <r>
    <n v="1021"/>
    <d v="2023-08-27T00:00:00"/>
    <s v="Aug"/>
    <n v="2023"/>
    <x v="0"/>
    <x v="0"/>
    <n v="671.55"/>
    <n v="19"/>
    <s v="Clothing"/>
    <n v="444.05"/>
    <n v="584.44000000000005"/>
    <s v="Returning"/>
    <s v="21-30%"/>
    <n v="0.28000000000000003"/>
    <s v="Cash"/>
    <x v="0"/>
    <n v="7995.1392000000005"/>
    <n v="8436.9500000000007"/>
    <n v="-441.8108000000002"/>
    <n v="-5.5259925930995692E-2"/>
  </r>
  <r>
    <n v="1074"/>
    <d v="2023-01-04T00:00:00"/>
    <s v="Jan"/>
    <n v="2023"/>
    <x v="0"/>
    <x v="1"/>
    <n v="7508.72"/>
    <n v="38"/>
    <s v="Furniture"/>
    <n v="1394.74"/>
    <n v="1848.69"/>
    <s v="Returning"/>
    <s v="0-10%"/>
    <n v="0"/>
    <s v="Bank Transfer"/>
    <x v="0"/>
    <n v="70250.22"/>
    <n v="53000.12"/>
    <n v="17250.099999999999"/>
    <n v="0.24555225592176078"/>
  </r>
  <r>
    <n v="1018"/>
    <d v="2023-08-31T00:00:00"/>
    <s v="Aug"/>
    <n v="2023"/>
    <x v="4"/>
    <x v="3"/>
    <n v="2260.25"/>
    <n v="1"/>
    <s v="Electronics"/>
    <n v="2315.83"/>
    <n v="2333.19"/>
    <s v="New"/>
    <s v="0-10%"/>
    <n v="0.01"/>
    <s v="Cash"/>
    <x v="0"/>
    <n v="2309.8580999999999"/>
    <n v="2315.83"/>
    <n v="-5.9719000000000051"/>
    <n v="-2.5853969124770069E-3"/>
  </r>
  <r>
    <n v="1014"/>
    <d v="2023-09-12T00:00:00"/>
    <s v="Sep"/>
    <n v="2023"/>
    <x v="2"/>
    <x v="3"/>
    <n v="8406.07"/>
    <n v="48"/>
    <s v="Furniture"/>
    <n v="556.72"/>
    <n v="665.07"/>
    <s v="Returning"/>
    <s v="0-10%"/>
    <n v="0.01"/>
    <s v="Bank Transfer"/>
    <x v="0"/>
    <n v="31604.126400000001"/>
    <n v="26722.560000000001"/>
    <n v="4881.5663999999997"/>
    <n v="0.15445977965712729"/>
  </r>
  <r>
    <n v="1042"/>
    <d v="2023-08-29T00:00:00"/>
    <s v="Aug"/>
    <n v="2023"/>
    <x v="0"/>
    <x v="1"/>
    <n v="3955.11"/>
    <n v="27"/>
    <s v="Clothing"/>
    <n v="1139.45"/>
    <n v="1454.41"/>
    <s v="Returning"/>
    <s v="21-30%"/>
    <n v="0.3"/>
    <s v="Bank Transfer"/>
    <x v="1"/>
    <n v="27488.348999999998"/>
    <n v="30765.15"/>
    <n v="-3276.8010000000031"/>
    <n v="-0.11920690471443023"/>
  </r>
  <r>
    <n v="1007"/>
    <d v="2023-02-28T00:00:00"/>
    <s v="Feb"/>
    <n v="2023"/>
    <x v="2"/>
    <x v="3"/>
    <n v="1833.72"/>
    <n v="43"/>
    <s v="Furniture"/>
    <n v="3967.25"/>
    <n v="4272.92"/>
    <s v="New"/>
    <s v="21-30%"/>
    <n v="0.27"/>
    <s v="Credit Card"/>
    <x v="1"/>
    <n v="134126.95879999999"/>
    <n v="170591.75"/>
    <n v="-36464.791200000007"/>
    <n v="-0.27186772537185128"/>
  </r>
  <r>
    <n v="1010"/>
    <d v="2023-10-12T00:00:00"/>
    <s v="Oct"/>
    <n v="2023"/>
    <x v="2"/>
    <x v="0"/>
    <n v="9907.7199999999993"/>
    <n v="20"/>
    <s v="Furniture"/>
    <n v="4298.74"/>
    <n v="4475.1899999999996"/>
    <s v="Returning"/>
    <s v="11-20%"/>
    <n v="0.16"/>
    <s v="Cash"/>
    <x v="1"/>
    <n v="75183.191999999981"/>
    <n v="85974.799999999988"/>
    <n v="-10791.608000000007"/>
    <n v="-0.14353750769187892"/>
  </r>
  <r>
    <n v="1063"/>
    <d v="2023-03-28T00:00:00"/>
    <s v="Mar"/>
    <n v="2023"/>
    <x v="2"/>
    <x v="1"/>
    <n v="4947.28"/>
    <n v="42"/>
    <s v="Food"/>
    <n v="1170.07"/>
    <n v="1669.94999999999"/>
    <s v="Returning"/>
    <s v="11-20%"/>
    <n v="0.12"/>
    <s v="Bank Transfer"/>
    <x v="0"/>
    <n v="61721.351999999635"/>
    <n v="49142.939999999995"/>
    <n v="12578.41199999964"/>
    <n v="0.20379352675229334"/>
  </r>
  <r>
    <n v="1025"/>
    <d v="2023-12-30T00:00:00"/>
    <s v="Dec"/>
    <n v="2023"/>
    <x v="3"/>
    <x v="2"/>
    <n v="9215.32"/>
    <n v="28"/>
    <s v="Electronics"/>
    <n v="2097.84"/>
    <n v="2270.9899999999998"/>
    <s v="New"/>
    <s v="11-20%"/>
    <n v="0.13"/>
    <s v="Credit Card"/>
    <x v="0"/>
    <n v="55321.316399999996"/>
    <n v="58739.520000000004"/>
    <n v="-3418.203600000008"/>
    <n v="-6.1788182610925869E-2"/>
  </r>
  <r>
    <n v="1042"/>
    <d v="2023-07-08T00:00:00"/>
    <s v="Jul"/>
    <n v="2023"/>
    <x v="4"/>
    <x v="3"/>
    <n v="5947.31"/>
    <n v="23"/>
    <s v="Electronics"/>
    <n v="1314"/>
    <n v="1567.78"/>
    <s v="Returning"/>
    <s v="11-20%"/>
    <n v="0.15"/>
    <s v="Credit Card"/>
    <x v="0"/>
    <n v="30650.099000000002"/>
    <n v="30222"/>
    <n v="428.09900000000198"/>
    <n v="1.396729583157307E-2"/>
  </r>
  <r>
    <n v="1013"/>
    <d v="2023-02-03T00:00:00"/>
    <s v="Feb"/>
    <n v="2023"/>
    <x v="1"/>
    <x v="0"/>
    <n v="6520.2"/>
    <n v="42"/>
    <s v="Clothing"/>
    <n v="4625.33"/>
    <n v="4642.83"/>
    <s v="New"/>
    <s v="11-20%"/>
    <n v="0.19"/>
    <s v="Credit Card"/>
    <x v="1"/>
    <n v="157949.0766"/>
    <n v="194263.86"/>
    <n v="-36314.783399999986"/>
    <n v="-0.22991450271004615"/>
  </r>
  <r>
    <n v="1054"/>
    <d v="2023-01-24T00:00:00"/>
    <s v="Jan"/>
    <n v="2023"/>
    <x v="1"/>
    <x v="3"/>
    <n v="6624.55"/>
    <n v="22"/>
    <s v="Electronics"/>
    <n v="4200.08"/>
    <n v="4647.28"/>
    <s v="Returning"/>
    <s v="11-20%"/>
    <n v="0.11"/>
    <s v="Cash"/>
    <x v="1"/>
    <n v="90993.742399999988"/>
    <n v="92401.76"/>
    <n v="-1408.0176000000065"/>
    <n v="-1.5473784931391135E-2"/>
  </r>
  <r>
    <n v="1012"/>
    <d v="2023-05-20T00:00:00"/>
    <s v="May"/>
    <n v="2023"/>
    <x v="1"/>
    <x v="0"/>
    <n v="5371.79"/>
    <n v="16"/>
    <s v="Food"/>
    <n v="3466.11"/>
    <n v="3799.67"/>
    <s v="Returning"/>
    <s v="0-10%"/>
    <n v="0.01"/>
    <s v="Cash"/>
    <x v="0"/>
    <n v="60186.772799999999"/>
    <n v="55457.760000000002"/>
    <n v="4729.0127999999968"/>
    <n v="7.8572293877833516E-2"/>
  </r>
  <r>
    <n v="1088"/>
    <d v="2023-10-18T00:00:00"/>
    <s v="Oct"/>
    <n v="2023"/>
    <x v="0"/>
    <x v="2"/>
    <n v="177.63"/>
    <n v="16"/>
    <s v="Furniture"/>
    <n v="3016.9"/>
    <n v="3040.73"/>
    <s v="New"/>
    <s v="21-30%"/>
    <n v="0.26"/>
    <s v="Bank Transfer"/>
    <x v="0"/>
    <n v="36002.243199999997"/>
    <n v="48270.400000000001"/>
    <n v="-12268.156800000004"/>
    <n v="-0.34076090014302235"/>
  </r>
  <r>
    <n v="1042"/>
    <d v="2023-05-03T00:00:00"/>
    <s v="May"/>
    <n v="2023"/>
    <x v="4"/>
    <x v="2"/>
    <n v="7116.78"/>
    <n v="37"/>
    <s v="Furniture"/>
    <n v="502.86"/>
    <n v="687.6"/>
    <s v="Returning"/>
    <s v="21-30%"/>
    <n v="0.21"/>
    <s v="Cash"/>
    <x v="1"/>
    <n v="20098.548000000003"/>
    <n v="18605.82"/>
    <n v="1492.7280000000028"/>
    <n v="7.4270439834758339E-2"/>
  </r>
  <r>
    <n v="1002"/>
    <d v="2023-05-21T00:00:00"/>
    <s v="May"/>
    <n v="2023"/>
    <x v="2"/>
    <x v="2"/>
    <n v="7828.25"/>
    <n v="26"/>
    <s v="Clothing"/>
    <n v="2041.42"/>
    <n v="2291.17"/>
    <s v="Returning"/>
    <s v="21-30%"/>
    <n v="0.28000000000000003"/>
    <s v="Cash"/>
    <x v="1"/>
    <n v="42890.702399999995"/>
    <n v="53076.92"/>
    <n v="-10186.217600000004"/>
    <n v="-0.23749244078595469"/>
  </r>
  <r>
    <n v="1040"/>
    <d v="2023-05-30T00:00:00"/>
    <s v="May"/>
    <n v="2023"/>
    <x v="4"/>
    <x v="1"/>
    <n v="4284.03"/>
    <n v="47"/>
    <s v="Clothing"/>
    <n v="1656.82"/>
    <n v="1750.38"/>
    <s v="New"/>
    <s v="21-30%"/>
    <n v="0.21"/>
    <s v="Credit Card"/>
    <x v="1"/>
    <n v="64991.609400000001"/>
    <n v="77870.539999999994"/>
    <n v="-12878.930599999992"/>
    <n v="-0.19816297394229465"/>
  </r>
  <r>
    <n v="1099"/>
    <d v="2023-10-15T00:00:00"/>
    <s v="Oct"/>
    <n v="2023"/>
    <x v="3"/>
    <x v="3"/>
    <n v="6807.56"/>
    <n v="39"/>
    <s v="Electronics"/>
    <n v="3592.89"/>
    <n v="4004"/>
    <s v="New"/>
    <s v="11-20%"/>
    <n v="0.13"/>
    <s v="Cash"/>
    <x v="1"/>
    <n v="135855.72"/>
    <n v="140122.71"/>
    <n v="-4266.9899999999907"/>
    <n v="-3.1408246925488235E-2"/>
  </r>
  <r>
    <n v="1089"/>
    <d v="2023-12-25T00:00:00"/>
    <s v="Dec"/>
    <n v="2023"/>
    <x v="0"/>
    <x v="1"/>
    <n v="2032.88"/>
    <n v="32"/>
    <s v="Clothing"/>
    <n v="4248.5"/>
    <n v="4706.7"/>
    <s v="New"/>
    <s v="0-10%"/>
    <n v="0.01"/>
    <s v="Bank Transfer"/>
    <x v="0"/>
    <n v="149108.25599999999"/>
    <n v="135952"/>
    <n v="13156.255999999994"/>
    <n v="8.8232914480603913E-2"/>
  </r>
  <r>
    <n v="1012"/>
    <d v="2023-04-18T00:00:00"/>
    <s v="Apr"/>
    <n v="2023"/>
    <x v="4"/>
    <x v="1"/>
    <n v="1874.61"/>
    <n v="9"/>
    <s v="Electronics"/>
    <n v="709.97"/>
    <n v="1029.71"/>
    <s v="Returning"/>
    <s v="11-20%"/>
    <n v="0.13"/>
    <s v="Bank Transfer"/>
    <x v="0"/>
    <n v="8062.6292999999996"/>
    <n v="6389.7300000000005"/>
    <n v="1672.8992999999991"/>
    <n v="0.20748805851708935"/>
  </r>
  <r>
    <n v="1099"/>
    <d v="2023-12-26T00:00:00"/>
    <s v="Dec"/>
    <n v="2023"/>
    <x v="0"/>
    <x v="2"/>
    <n v="6644.04"/>
    <n v="25"/>
    <s v="Electronics"/>
    <n v="4148.4799999999996"/>
    <n v="4293.6899999999996"/>
    <s v="New"/>
    <s v="11-20%"/>
    <n v="0.11"/>
    <s v="Bank Transfer"/>
    <x v="1"/>
    <n v="95534.602499999994"/>
    <n v="103711.99999999999"/>
    <n v="-8177.3974999999919"/>
    <n v="-8.5596184900648881E-2"/>
  </r>
  <r>
    <n v="1034"/>
    <d v="2023-04-14T00:00:00"/>
    <s v="Apr"/>
    <n v="2023"/>
    <x v="4"/>
    <x v="2"/>
    <n v="534.61"/>
    <n v="3"/>
    <s v="Clothing"/>
    <n v="3472.51"/>
    <n v="3732"/>
    <s v="New"/>
    <s v="0-10%"/>
    <n v="0.06"/>
    <s v="Cash"/>
    <x v="1"/>
    <n v="10524.24"/>
    <n v="10417.530000000001"/>
    <n v="106.70999999999913"/>
    <n v="1.0139449499441207E-2"/>
  </r>
  <r>
    <n v="1033"/>
    <d v="2023-11-09T00:00:00"/>
    <s v="Nov"/>
    <n v="2023"/>
    <x v="3"/>
    <x v="3"/>
    <n v="7370.99"/>
    <n v="6"/>
    <s v="Clothing"/>
    <n v="1621.07"/>
    <n v="1687.5"/>
    <s v="Returning"/>
    <s v="11-20%"/>
    <n v="0.12"/>
    <s v="Credit Card"/>
    <x v="1"/>
    <n v="8910"/>
    <n v="9726.42"/>
    <n v="-816.42000000000007"/>
    <n v="-9.1629629629629644E-2"/>
  </r>
  <r>
    <n v="1064"/>
    <d v="2023-08-10T00:00:00"/>
    <s v="Aug"/>
    <n v="2023"/>
    <x v="1"/>
    <x v="1"/>
    <n v="322.02"/>
    <n v="5"/>
    <s v="Food"/>
    <n v="421.05"/>
    <n v="488.23"/>
    <s v="Returning"/>
    <s v="0-10%"/>
    <n v="7.0000000000000007E-2"/>
    <s v="Credit Card"/>
    <x v="0"/>
    <n v="2270.2694999999999"/>
    <n v="2105.25"/>
    <n v="165.01949999999988"/>
    <n v="7.2687185376009281E-2"/>
  </r>
  <r>
    <n v="1016"/>
    <d v="2023-03-18T00:00:00"/>
    <s v="Mar"/>
    <n v="2023"/>
    <x v="3"/>
    <x v="1"/>
    <n v="485.9"/>
    <n v="4"/>
    <s v="Food"/>
    <n v="688.98"/>
    <n v="863.81"/>
    <s v="New"/>
    <s v="21-30%"/>
    <n v="0.27"/>
    <s v="Credit Card"/>
    <x v="0"/>
    <n v="2522.3251999999998"/>
    <n v="2755.92"/>
    <n v="-233.5948000000003"/>
    <n v="-9.2610897278431956E-2"/>
  </r>
  <r>
    <n v="1058"/>
    <d v="2023-12-29T00:00:00"/>
    <s v="Dec"/>
    <n v="2023"/>
    <x v="3"/>
    <x v="0"/>
    <n v="2714.21"/>
    <n v="34"/>
    <s v="Electronics"/>
    <n v="3160.61"/>
    <n v="3273.22"/>
    <s v="Returning"/>
    <s v="0-10%"/>
    <n v="0.08"/>
    <s v="Credit Card"/>
    <x v="0"/>
    <n v="102386.3216"/>
    <n v="107460.74"/>
    <n v="-5074.4184000000096"/>
    <n v="-4.9561487518074973E-2"/>
  </r>
  <r>
    <n v="1062"/>
    <d v="2023-03-16T00:00:00"/>
    <s v="Mar"/>
    <n v="2023"/>
    <x v="3"/>
    <x v="2"/>
    <n v="4195.0600000000004"/>
    <n v="45"/>
    <s v="Furniture"/>
    <n v="4849.6000000000004"/>
    <n v="5166.72"/>
    <s v="Returning"/>
    <s v="21-30%"/>
    <n v="0.25"/>
    <s v="Credit Card"/>
    <x v="1"/>
    <n v="174376.80000000002"/>
    <n v="218232.00000000003"/>
    <n v="-43855.200000000012"/>
    <n v="-0.2514967587431356"/>
  </r>
  <r>
    <n v="1024"/>
    <d v="2023-04-24T00:00:00"/>
    <s v="Apr"/>
    <n v="2023"/>
    <x v="3"/>
    <x v="0"/>
    <n v="4670.99"/>
    <n v="35"/>
    <s v="Furniture"/>
    <n v="2051"/>
    <n v="2121.5500000000002"/>
    <s v="Returning"/>
    <s v="21-30%"/>
    <n v="0.26"/>
    <s v="Cash"/>
    <x v="0"/>
    <n v="54948.144999999997"/>
    <n v="71785"/>
    <n v="-16836.855000000003"/>
    <n v="-0.30641352860956461"/>
  </r>
  <r>
    <n v="1037"/>
    <d v="2023-09-13T00:00:00"/>
    <s v="Sep"/>
    <n v="2023"/>
    <x v="1"/>
    <x v="1"/>
    <n v="2929.01"/>
    <n v="5"/>
    <s v="Furniture"/>
    <n v="1941.56"/>
    <n v="2385.48"/>
    <s v="Returning"/>
    <s v="11-20%"/>
    <n v="0.15"/>
    <s v="Credit Card"/>
    <x v="1"/>
    <n v="10138.289999999999"/>
    <n v="9707.7999999999993"/>
    <n v="430.48999999999978"/>
    <n v="4.2461795825528746E-2"/>
  </r>
  <r>
    <n v="1063"/>
    <d v="2023-04-12T00:00:00"/>
    <s v="Apr"/>
    <n v="2023"/>
    <x v="2"/>
    <x v="0"/>
    <n v="5886.04"/>
    <n v="40"/>
    <s v="Electronics"/>
    <n v="2101.3200000000002"/>
    <n v="2440.63"/>
    <s v="New"/>
    <s v="21-30%"/>
    <n v="0.26"/>
    <s v="Bank Transfer"/>
    <x v="0"/>
    <n v="72242.648000000001"/>
    <n v="84052.800000000003"/>
    <n v="-11810.152000000002"/>
    <n v="-0.16347894667426921"/>
  </r>
  <r>
    <n v="1039"/>
    <d v="2023-06-03T00:00:00"/>
    <s v="Jun"/>
    <n v="2023"/>
    <x v="1"/>
    <x v="1"/>
    <n v="3099.02"/>
    <n v="8"/>
    <s v="Clothing"/>
    <n v="3380.14"/>
    <n v="3609.34"/>
    <s v="Returning"/>
    <s v="0-10%"/>
    <n v="0.09"/>
    <s v="Credit Card"/>
    <x v="1"/>
    <n v="26275.995200000001"/>
    <n v="27041.119999999999"/>
    <n v="-765.12479999999778"/>
    <n v="-2.91187752995174E-2"/>
  </r>
  <r>
    <n v="1075"/>
    <d v="2023-06-29T00:00:00"/>
    <s v="Jun"/>
    <n v="2023"/>
    <x v="3"/>
    <x v="1"/>
    <n v="4223.3900000000003"/>
    <n v="30"/>
    <s v="Furniture"/>
    <n v="738.06"/>
    <n v="1095.44999999999"/>
    <s v="New"/>
    <s v="0-10%"/>
    <n v="0.05"/>
    <s v="Bank Transfer"/>
    <x v="1"/>
    <n v="31220.324999999713"/>
    <n v="22141.8"/>
    <n v="9078.5249999997141"/>
    <n v="0.29078893317093263"/>
  </r>
  <r>
    <n v="1039"/>
    <d v="2023-04-25T00:00:00"/>
    <s v="Apr"/>
    <n v="2023"/>
    <x v="4"/>
    <x v="3"/>
    <n v="5830.19"/>
    <n v="24"/>
    <s v="Clothing"/>
    <n v="2615.48"/>
    <n v="3062.22"/>
    <s v="New"/>
    <s v="11-20%"/>
    <n v="0.19"/>
    <s v="Bank Transfer"/>
    <x v="0"/>
    <n v="59529.556800000006"/>
    <n v="62771.520000000004"/>
    <n v="-3241.9631999999983"/>
    <n v="-5.4459723442792339E-2"/>
  </r>
  <r>
    <n v="1078"/>
    <d v="2023-07-27T00:00:00"/>
    <s v="Jul"/>
    <n v="2023"/>
    <x v="0"/>
    <x v="0"/>
    <n v="4127.37"/>
    <n v="3"/>
    <s v="Clothing"/>
    <n v="902.38"/>
    <n v="1128.9100000000001"/>
    <s v="New"/>
    <s v="0-10%"/>
    <n v="0.01"/>
    <s v="Bank Transfer"/>
    <x v="0"/>
    <n v="3352.8627000000006"/>
    <n v="2707.14"/>
    <n v="645.72270000000071"/>
    <n v="0.1925884707417338"/>
  </r>
  <r>
    <n v="1047"/>
    <d v="2023-12-25T00:00:00"/>
    <s v="Dec"/>
    <n v="2023"/>
    <x v="3"/>
    <x v="0"/>
    <n v="7405.06"/>
    <n v="43"/>
    <s v="Electronics"/>
    <n v="1249.17"/>
    <n v="1727.15"/>
    <s v="New"/>
    <s v="0-10%"/>
    <n v="0.08"/>
    <s v="Cash"/>
    <x v="0"/>
    <n v="68326.054000000004"/>
    <n v="53714.310000000005"/>
    <n v="14611.743999999999"/>
    <n v="0.21385318110131163"/>
  </r>
  <r>
    <n v="1050"/>
    <d v="2023-08-21T00:00:00"/>
    <s v="Aug"/>
    <n v="2023"/>
    <x v="3"/>
    <x v="0"/>
    <n v="9976.52"/>
    <n v="17"/>
    <s v="Furniture"/>
    <n v="2346.8000000000002"/>
    <n v="2654.65"/>
    <s v="New"/>
    <s v="11-20%"/>
    <n v="0.13"/>
    <s v="Cash"/>
    <x v="0"/>
    <n v="39262.273500000003"/>
    <n v="39895.600000000006"/>
    <n v="-633.32650000000285"/>
    <n v="-1.6130662937794544E-2"/>
  </r>
  <r>
    <n v="1047"/>
    <d v="2023-08-09T00:00:00"/>
    <s v="Aug"/>
    <n v="2023"/>
    <x v="3"/>
    <x v="0"/>
    <n v="1910.09"/>
    <n v="41"/>
    <s v="Clothing"/>
    <n v="2888.49"/>
    <n v="2929.45"/>
    <s v="New"/>
    <s v="0-10%"/>
    <n v="0.06"/>
    <s v="Cash"/>
    <x v="0"/>
    <n v="112901.003"/>
    <n v="118428.09"/>
    <n v="-5527.0869999999995"/>
    <n v="-4.8955162958118269E-2"/>
  </r>
  <r>
    <n v="1019"/>
    <d v="2023-09-07T00:00:00"/>
    <s v="Sep"/>
    <n v="2023"/>
    <x v="1"/>
    <x v="2"/>
    <n v="6882.83"/>
    <n v="27"/>
    <s v="Electronics"/>
    <n v="2387.52"/>
    <n v="2604.06"/>
    <s v="Returning"/>
    <s v="11-20%"/>
    <n v="0.16"/>
    <s v="Cash"/>
    <x v="1"/>
    <n v="59060.080799999996"/>
    <n v="64463.040000000001"/>
    <n v="-5402.9592000000048"/>
    <n v="-9.1482421405695152E-2"/>
  </r>
  <r>
    <n v="1030"/>
    <d v="2023-11-15T00:00:00"/>
    <s v="Nov"/>
    <n v="2023"/>
    <x v="0"/>
    <x v="3"/>
    <n v="6951.53"/>
    <n v="24"/>
    <s v="Clothing"/>
    <n v="1370.52"/>
    <n v="1482.58"/>
    <s v="Returning"/>
    <s v="11-20%"/>
    <n v="0.2"/>
    <s v="Credit Card"/>
    <x v="0"/>
    <n v="28465.536"/>
    <n v="32892.479999999996"/>
    <n v="-4426.9439999999959"/>
    <n v="-0.15551943234091906"/>
  </r>
  <r>
    <n v="1020"/>
    <d v="2023-09-06T00:00:00"/>
    <s v="Sep"/>
    <n v="2023"/>
    <x v="1"/>
    <x v="3"/>
    <n v="1958.45"/>
    <n v="45"/>
    <s v="Clothing"/>
    <n v="2188.4499999999998"/>
    <n v="2255.0500000000002"/>
    <s v="New"/>
    <s v="11-20%"/>
    <n v="0.11"/>
    <s v="Bank Transfer"/>
    <x v="0"/>
    <n v="90314.752500000017"/>
    <n v="98480.249999999985"/>
    <n v="-8165.4974999999686"/>
    <n v="-9.0411558178161058E-2"/>
  </r>
  <r>
    <n v="1001"/>
    <d v="2023-05-11T00:00:00"/>
    <s v="May"/>
    <n v="2023"/>
    <x v="0"/>
    <x v="3"/>
    <n v="5262.35"/>
    <n v="8"/>
    <s v="Clothing"/>
    <n v="442.11"/>
    <n v="803.87"/>
    <s v="New"/>
    <s v="11-20%"/>
    <n v="0.18"/>
    <s v="Cash"/>
    <x v="0"/>
    <n v="5273.3872000000001"/>
    <n v="3536.88"/>
    <n v="1736.5072"/>
    <n v="0.32929635813581071"/>
  </r>
  <r>
    <n v="1018"/>
    <d v="2023-06-21T00:00:00"/>
    <s v="Jun"/>
    <n v="2023"/>
    <x v="0"/>
    <x v="0"/>
    <n v="750.38"/>
    <n v="28"/>
    <s v="Clothing"/>
    <n v="1006.14"/>
    <n v="1043.45"/>
    <s v="New"/>
    <s v="11-20%"/>
    <n v="0.15"/>
    <s v="Bank Transfer"/>
    <x v="0"/>
    <n v="24834.11"/>
    <n v="28171.919999999998"/>
    <n v="-3337.8099999999977"/>
    <n v="-0.13440425286027957"/>
  </r>
  <r>
    <n v="1038"/>
    <d v="2023-08-02T00:00:00"/>
    <s v="Aug"/>
    <n v="2023"/>
    <x v="4"/>
    <x v="3"/>
    <n v="8489.14"/>
    <n v="43"/>
    <s v="Furniture"/>
    <n v="3031.17"/>
    <n v="3231.32"/>
    <s v="Returning"/>
    <s v="21-30%"/>
    <n v="0.22"/>
    <s v="Cash"/>
    <x v="0"/>
    <n v="108378.47280000002"/>
    <n v="130340.31"/>
    <n v="-21961.83719999998"/>
    <n v="-0.20264021657260312"/>
  </r>
  <r>
    <n v="1022"/>
    <d v="2023-03-29T00:00:00"/>
    <s v="Mar"/>
    <n v="2023"/>
    <x v="1"/>
    <x v="2"/>
    <n v="8640.14"/>
    <n v="45"/>
    <s v="Furniture"/>
    <n v="4020.09"/>
    <n v="4087.91"/>
    <s v="Returning"/>
    <s v="0-10%"/>
    <n v="0.06"/>
    <s v="Bank Transfer"/>
    <x v="1"/>
    <n v="172918.59299999996"/>
    <n v="180904.05000000002"/>
    <n v="-7985.4570000000531"/>
    <n v="-4.6180441683330457E-2"/>
  </r>
  <r>
    <n v="1061"/>
    <d v="2023-03-13T00:00:00"/>
    <s v="Mar"/>
    <n v="2023"/>
    <x v="1"/>
    <x v="1"/>
    <n v="6321.42"/>
    <n v="11"/>
    <s v="Clothing"/>
    <n v="2594.71"/>
    <n v="2769.52"/>
    <s v="Returning"/>
    <s v="0-10%"/>
    <n v="0.01"/>
    <s v="Bank Transfer"/>
    <x v="0"/>
    <n v="30160.072800000002"/>
    <n v="28541.81"/>
    <n v="1618.2628000000004"/>
    <n v="5.3655798867965607E-2"/>
  </r>
  <r>
    <n v="1011"/>
    <d v="2023-01-25T00:00:00"/>
    <s v="Jan"/>
    <n v="2023"/>
    <x v="0"/>
    <x v="0"/>
    <n v="2896.48"/>
    <n v="22"/>
    <s v="Electronics"/>
    <n v="1324.52"/>
    <n v="1510.3"/>
    <s v="Returning"/>
    <s v="11-20%"/>
    <n v="0.15"/>
    <s v="Cash"/>
    <x v="0"/>
    <n v="28242.609999999997"/>
    <n v="29139.439999999999"/>
    <n v="-896.83000000000175"/>
    <n v="-3.1754501443032421E-2"/>
  </r>
  <r>
    <n v="1035"/>
    <d v="2023-02-03T00:00:00"/>
    <s v="Feb"/>
    <n v="2023"/>
    <x v="2"/>
    <x v="0"/>
    <n v="1736.32"/>
    <n v="5"/>
    <s v="Food"/>
    <n v="4483.8500000000004"/>
    <n v="4795.42"/>
    <s v="Returning"/>
    <s v="21-30%"/>
    <n v="0.23"/>
    <s v="Cash"/>
    <x v="1"/>
    <n v="18462.366999999998"/>
    <n v="22419.25"/>
    <n v="-3956.8830000000016"/>
    <n v="-0.21432154392770991"/>
  </r>
  <r>
    <n v="1037"/>
    <d v="2023-01-23T00:00:00"/>
    <s v="Jan"/>
    <n v="2023"/>
    <x v="1"/>
    <x v="0"/>
    <n v="9813.81"/>
    <n v="40"/>
    <s v="Clothing"/>
    <n v="2790.11"/>
    <n v="3192.37"/>
    <s v="Returning"/>
    <s v="21-30%"/>
    <n v="0.26"/>
    <s v="Bank Transfer"/>
    <x v="1"/>
    <n v="94494.151999999987"/>
    <n v="111604.40000000001"/>
    <n v="-17110.248000000021"/>
    <n v="-0.18107203078556675"/>
  </r>
  <r>
    <n v="1069"/>
    <d v="2023-01-07T00:00:00"/>
    <s v="Jan"/>
    <n v="2023"/>
    <x v="4"/>
    <x v="3"/>
    <n v="2574.5700000000002"/>
    <n v="6"/>
    <s v="Food"/>
    <n v="1768.6"/>
    <n v="2152.1999999999998"/>
    <s v="New"/>
    <s v="21-30%"/>
    <n v="0.25"/>
    <s v="Bank Transfer"/>
    <x v="0"/>
    <n v="9684.9"/>
    <n v="10611.599999999999"/>
    <n v="-926.69999999999891"/>
    <n v="-9.5685035467583446E-2"/>
  </r>
  <r>
    <n v="1046"/>
    <d v="2023-08-15T00:00:00"/>
    <s v="Aug"/>
    <n v="2023"/>
    <x v="4"/>
    <x v="1"/>
    <n v="2373.02"/>
    <n v="4"/>
    <s v="Furniture"/>
    <n v="4095.1"/>
    <n v="4134.55"/>
    <s v="Returning"/>
    <s v="0-10%"/>
    <n v="0.09"/>
    <s v="Bank Transfer"/>
    <x v="0"/>
    <n v="15049.762000000001"/>
    <n v="16380.4"/>
    <n v="-1330.637999999999"/>
    <n v="-8.8415883254499242E-2"/>
  </r>
  <r>
    <n v="1092"/>
    <d v="2023-02-09T00:00:00"/>
    <s v="Feb"/>
    <n v="2023"/>
    <x v="3"/>
    <x v="2"/>
    <n v="2749.17"/>
    <n v="34"/>
    <s v="Furniture"/>
    <n v="2037.41"/>
    <n v="2238.65"/>
    <s v="New"/>
    <s v="21-30%"/>
    <n v="0.3"/>
    <s v="Credit Card"/>
    <x v="1"/>
    <n v="53279.87"/>
    <n v="69271.94"/>
    <n v="-15992.07"/>
    <n v="-0.30015219631729578"/>
  </r>
  <r>
    <n v="1024"/>
    <d v="2023-12-26T00:00:00"/>
    <s v="Dec"/>
    <n v="2023"/>
    <x v="3"/>
    <x v="0"/>
    <n v="2565.19"/>
    <n v="17"/>
    <s v="Furniture"/>
    <n v="4114.66"/>
    <n v="4269.0200000000004"/>
    <s v="Returning"/>
    <s v="21-30%"/>
    <n v="0.27"/>
    <s v="Bank Transfer"/>
    <x v="0"/>
    <n v="52978.53820000001"/>
    <n v="69949.22"/>
    <n v="-16970.681799999991"/>
    <n v="-0.32033125821504804"/>
  </r>
  <r>
    <n v="1063"/>
    <d v="2023-07-21T00:00:00"/>
    <s v="Jul"/>
    <n v="2023"/>
    <x v="1"/>
    <x v="3"/>
    <n v="6359.59"/>
    <n v="32"/>
    <s v="Electronics"/>
    <n v="975.31"/>
    <n v="1176.17"/>
    <s v="New"/>
    <s v="21-30%"/>
    <n v="0.22"/>
    <s v="Bank Transfer"/>
    <x v="0"/>
    <n v="29357.203200000004"/>
    <n v="31209.919999999998"/>
    <n v="-1852.7167999999947"/>
    <n v="-6.3109444976011689E-2"/>
  </r>
  <r>
    <n v="1076"/>
    <d v="2023-12-16T00:00:00"/>
    <s v="Dec"/>
    <n v="2023"/>
    <x v="0"/>
    <x v="3"/>
    <n v="7160.75"/>
    <n v="30"/>
    <s v="Clothing"/>
    <n v="3519.63"/>
    <n v="3774.65"/>
    <s v="New"/>
    <s v="11-20%"/>
    <n v="0.2"/>
    <s v="Credit Card"/>
    <x v="0"/>
    <n v="90591.6"/>
    <n v="105588.90000000001"/>
    <n v="-14997.300000000003"/>
    <n v="-0.16554846144675667"/>
  </r>
  <r>
    <n v="1021"/>
    <d v="2023-07-13T00:00:00"/>
    <s v="Jul"/>
    <n v="2023"/>
    <x v="1"/>
    <x v="2"/>
    <n v="9638.64"/>
    <n v="43"/>
    <s v="Furniture"/>
    <n v="4154.3"/>
    <n v="4469.07"/>
    <s v="Returning"/>
    <s v="21-30%"/>
    <n v="0.23"/>
    <s v="Cash"/>
    <x v="0"/>
    <n v="147970.90769999998"/>
    <n v="178634.9"/>
    <n v="-30663.992300000013"/>
    <n v="-0.20722987225413916"/>
  </r>
  <r>
    <n v="1094"/>
    <d v="2023-02-15T00:00:00"/>
    <s v="Feb"/>
    <n v="2023"/>
    <x v="2"/>
    <x v="1"/>
    <n v="8643.67"/>
    <n v="47"/>
    <s v="Food"/>
    <n v="3450.36"/>
    <n v="3557.38"/>
    <s v="New"/>
    <s v="11-20%"/>
    <n v="0.2"/>
    <s v="Credit Card"/>
    <x v="1"/>
    <n v="133757.48800000001"/>
    <n v="162166.92000000001"/>
    <n v="-28409.432000000001"/>
    <n v="-0.21239507727597276"/>
  </r>
  <r>
    <n v="1028"/>
    <d v="2023-08-04T00:00:00"/>
    <s v="Aug"/>
    <n v="2023"/>
    <x v="4"/>
    <x v="0"/>
    <n v="2363.9"/>
    <n v="38"/>
    <s v="Clothing"/>
    <n v="3350.32"/>
    <n v="3449.94"/>
    <s v="New"/>
    <s v="21-30%"/>
    <n v="0.26"/>
    <s v="Cash"/>
    <x v="1"/>
    <n v="97012.3128"/>
    <n v="127312.16"/>
    <n v="-30299.847200000004"/>
    <n v="-0.31232991282731282"/>
  </r>
  <r>
    <n v="1049"/>
    <d v="2023-05-17T00:00:00"/>
    <s v="May"/>
    <n v="2023"/>
    <x v="4"/>
    <x v="2"/>
    <n v="3741.08"/>
    <n v="1"/>
    <s v="Furniture"/>
    <n v="3290.89"/>
    <n v="3317.75"/>
    <s v="Returning"/>
    <s v="11-20%"/>
    <n v="0.17"/>
    <s v="Bank Transfer"/>
    <x v="1"/>
    <n v="2753.7325000000001"/>
    <n v="3290.89"/>
    <n v="-537.1574999999998"/>
    <n v="-0.19506524326527713"/>
  </r>
  <r>
    <n v="1081"/>
    <d v="2023-09-04T00:00:00"/>
    <s v="Sep"/>
    <n v="2023"/>
    <x v="4"/>
    <x v="0"/>
    <n v="7215.52"/>
    <n v="23"/>
    <s v="Electronics"/>
    <n v="1236.25"/>
    <n v="1543.38"/>
    <s v="New"/>
    <s v="0-10%"/>
    <n v="0.1"/>
    <s v="Bank Transfer"/>
    <x v="1"/>
    <n v="31947.966000000004"/>
    <n v="28433.75"/>
    <n v="3514.216000000004"/>
    <n v="0.10999811380793392"/>
  </r>
  <r>
    <n v="1015"/>
    <d v="2023-10-16T00:00:00"/>
    <s v="Oct"/>
    <n v="2023"/>
    <x v="2"/>
    <x v="0"/>
    <n v="7946.69"/>
    <n v="23"/>
    <s v="Food"/>
    <n v="2937.94"/>
    <n v="3007.53"/>
    <s v="Returning"/>
    <s v="0-10%"/>
    <n v="0.03"/>
    <s v="Cash"/>
    <x v="0"/>
    <n v="67097.994300000006"/>
    <n v="67572.62"/>
    <n v="-474.62569999998959"/>
    <n v="-7.0736197847867648E-3"/>
  </r>
  <r>
    <n v="1005"/>
    <d v="2023-03-25T00:00:00"/>
    <s v="Mar"/>
    <n v="2023"/>
    <x v="1"/>
    <x v="2"/>
    <n v="7442.25"/>
    <n v="14"/>
    <s v="Clothing"/>
    <n v="1861.2"/>
    <n v="2075.35"/>
    <s v="Returning"/>
    <s v="0-10%"/>
    <n v="0.1"/>
    <s v="Credit Card"/>
    <x v="0"/>
    <n v="26149.41"/>
    <n v="26056.799999999999"/>
    <n v="92.610000000000582"/>
    <n v="3.5415713012263215E-3"/>
  </r>
  <r>
    <n v="1034"/>
    <d v="2023-03-01T00:00:00"/>
    <s v="Mar"/>
    <n v="2023"/>
    <x v="2"/>
    <x v="2"/>
    <n v="2842.42"/>
    <n v="45"/>
    <s v="Food"/>
    <n v="2013.12"/>
    <n v="2321.87"/>
    <s v="New"/>
    <s v="11-20%"/>
    <n v="0.18"/>
    <s v="Bank Transfer"/>
    <x v="0"/>
    <n v="85677.002999999997"/>
    <n v="90590.399999999994"/>
    <n v="-4913.3969999999972"/>
    <n v="-5.7347909333383164E-2"/>
  </r>
  <r>
    <n v="1096"/>
    <d v="2023-03-27T00:00:00"/>
    <s v="Mar"/>
    <n v="2023"/>
    <x v="4"/>
    <x v="0"/>
    <n v="4821.3100000000004"/>
    <n v="48"/>
    <s v="Clothing"/>
    <n v="2449.21"/>
    <n v="2714.12"/>
    <s v="New"/>
    <s v="0-10%"/>
    <n v="0.01"/>
    <s v="Credit Card"/>
    <x v="1"/>
    <n v="128974.98239999999"/>
    <n v="117562.08"/>
    <n v="11412.902399999992"/>
    <n v="8.8489272784734979E-2"/>
  </r>
  <r>
    <n v="1038"/>
    <d v="2023-11-09T00:00:00"/>
    <s v="Nov"/>
    <n v="2023"/>
    <x v="3"/>
    <x v="3"/>
    <n v="6966.82"/>
    <n v="1"/>
    <s v="Food"/>
    <n v="1281.6500000000001"/>
    <n v="1709.71"/>
    <s v="Returning"/>
    <s v="11-20%"/>
    <n v="0.14000000000000001"/>
    <s v="Credit Card"/>
    <x v="1"/>
    <n v="1470.3506"/>
    <n v="1281.6500000000001"/>
    <n v="188.70059999999989"/>
    <n v="0.12833714625613776"/>
  </r>
  <r>
    <n v="1028"/>
    <d v="2023-11-03T00:00:00"/>
    <s v="Nov"/>
    <n v="2023"/>
    <x v="4"/>
    <x v="0"/>
    <n v="5755.48"/>
    <n v="38"/>
    <s v="Clothing"/>
    <n v="1234.69"/>
    <n v="1511.26"/>
    <s v="New"/>
    <s v="0-10%"/>
    <n v="0.1"/>
    <s v="Bank Transfer"/>
    <x v="1"/>
    <n v="51685.091999999997"/>
    <n v="46918.22"/>
    <n v="4766.8719999999958"/>
    <n v="9.222914801041654E-2"/>
  </r>
  <r>
    <n v="1063"/>
    <d v="2023-10-16T00:00:00"/>
    <s v="Oct"/>
    <n v="2023"/>
    <x v="2"/>
    <x v="0"/>
    <n v="9775.35"/>
    <n v="4"/>
    <s v="Clothing"/>
    <n v="1134.67"/>
    <n v="1201.3900000000001"/>
    <s v="New"/>
    <s v="21-30%"/>
    <n v="0.3"/>
    <s v="Bank Transfer"/>
    <x v="0"/>
    <n v="3363.8920000000003"/>
    <n v="4538.68"/>
    <n v="-1174.788"/>
    <n v="-0.34923475545588262"/>
  </r>
  <r>
    <n v="1095"/>
    <d v="2023-10-09T00:00:00"/>
    <s v="Oct"/>
    <n v="2023"/>
    <x v="3"/>
    <x v="0"/>
    <n v="8828.74"/>
    <n v="21"/>
    <s v="Clothing"/>
    <n v="621.04999999999995"/>
    <n v="820.36999999999898"/>
    <s v="Returning"/>
    <s v="21-30%"/>
    <n v="0.24"/>
    <s v="Bank Transfer"/>
    <x v="1"/>
    <n v="13093.105199999984"/>
    <n v="13042.05"/>
    <n v="51.055199999984325"/>
    <n v="3.8993958438510363E-3"/>
  </r>
  <r>
    <n v="1026"/>
    <d v="2023-11-01T00:00:00"/>
    <s v="Nov"/>
    <n v="2023"/>
    <x v="4"/>
    <x v="1"/>
    <n v="7895.13"/>
    <n v="36"/>
    <s v="Clothing"/>
    <n v="3067.05"/>
    <n v="3386.33"/>
    <s v="New"/>
    <s v="11-20%"/>
    <n v="0.2"/>
    <s v="Bank Transfer"/>
    <x v="1"/>
    <n v="97526.304000000004"/>
    <n v="110413.8"/>
    <n v="-12887.495999999999"/>
    <n v="-0.13214379579072327"/>
  </r>
  <r>
    <n v="1098"/>
    <d v="2023-04-08T00:00:00"/>
    <s v="Apr"/>
    <n v="2023"/>
    <x v="0"/>
    <x v="0"/>
    <n v="9452.89"/>
    <n v="5"/>
    <s v="Electronics"/>
    <n v="2947.22"/>
    <n v="3145.27"/>
    <s v="New"/>
    <s v="0-10%"/>
    <n v="0.1"/>
    <s v="Credit Card"/>
    <x v="0"/>
    <n v="14153.715"/>
    <n v="14736.099999999999"/>
    <n v="-582.3849999999984"/>
    <n v="-4.1147147586340291E-2"/>
  </r>
  <r>
    <n v="1049"/>
    <d v="2023-05-14T00:00:00"/>
    <s v="May"/>
    <n v="2023"/>
    <x v="0"/>
    <x v="1"/>
    <n v="9298.48"/>
    <n v="22"/>
    <s v="Electronics"/>
    <n v="4573.6899999999996"/>
    <n v="4820.2999999999902"/>
    <s v="New"/>
    <s v="0-10%"/>
    <n v="0.04"/>
    <s v="Cash"/>
    <x v="1"/>
    <n v="101804.73599999979"/>
    <n v="100621.18"/>
    <n v="1183.5559999997931"/>
    <n v="1.1625745977081024E-2"/>
  </r>
  <r>
    <n v="1090"/>
    <d v="2023-10-15T00:00:00"/>
    <s v="Oct"/>
    <n v="2023"/>
    <x v="2"/>
    <x v="1"/>
    <n v="9702.27"/>
    <n v="48"/>
    <s v="Electronics"/>
    <n v="4766.53"/>
    <n v="5253.07"/>
    <s v="Returning"/>
    <s v="0-10%"/>
    <n v="0.01"/>
    <s v="Bank Transfer"/>
    <x v="1"/>
    <n v="249625.88639999999"/>
    <n v="228793.44"/>
    <n v="20832.446399999986"/>
    <n v="8.3454671710681952E-2"/>
  </r>
  <r>
    <n v="1052"/>
    <d v="2023-04-05T00:00:00"/>
    <s v="Apr"/>
    <n v="2023"/>
    <x v="2"/>
    <x v="1"/>
    <n v="4744.16"/>
    <n v="26"/>
    <s v="Clothing"/>
    <n v="4771.99"/>
    <n v="5079.6499999999996"/>
    <s v="New"/>
    <s v="21-30%"/>
    <n v="0.28999999999999998"/>
    <s v="Credit Card"/>
    <x v="1"/>
    <n v="93770.338999999993"/>
    <n v="124071.73999999999"/>
    <n v="-30301.400999999998"/>
    <n v="-0.32314483794283821"/>
  </r>
  <r>
    <n v="1044"/>
    <d v="2023-01-11T00:00:00"/>
    <s v="Jan"/>
    <n v="2023"/>
    <x v="0"/>
    <x v="0"/>
    <n v="3594.29"/>
    <n v="5"/>
    <s v="Food"/>
    <n v="4762.87"/>
    <n v="5050.46"/>
    <s v="New"/>
    <s v="21-30%"/>
    <n v="0.25"/>
    <s v="Cash"/>
    <x v="0"/>
    <n v="18939.224999999999"/>
    <n v="23814.35"/>
    <n v="-4875.125"/>
    <n v="-0.25740889608735312"/>
  </r>
  <r>
    <n v="1014"/>
    <d v="2023-11-22T00:00:00"/>
    <s v="Nov"/>
    <n v="2023"/>
    <x v="3"/>
    <x v="2"/>
    <n v="9762.5400000000009"/>
    <n v="17"/>
    <s v="Food"/>
    <n v="3184.65"/>
    <n v="3204.01"/>
    <s v="New"/>
    <s v="11-20%"/>
    <n v="0.2"/>
    <s v="Bank Transfer"/>
    <x v="1"/>
    <n v="43574.536000000007"/>
    <n v="54139.05"/>
    <n v="-10564.513999999996"/>
    <n v="-0.24244696489711318"/>
  </r>
  <r>
    <n v="1036"/>
    <d v="2023-09-29T00:00:00"/>
    <s v="Sep"/>
    <n v="2023"/>
    <x v="1"/>
    <x v="0"/>
    <n v="6116.75"/>
    <n v="7"/>
    <s v="Clothing"/>
    <n v="2588.67"/>
    <n v="2847.76"/>
    <s v="New"/>
    <s v="21-30%"/>
    <n v="0.22"/>
    <s v="Cash"/>
    <x v="0"/>
    <n v="15548.7696"/>
    <n v="18120.690000000002"/>
    <n v="-2571.9204000000027"/>
    <n v="-0.16540989841408435"/>
  </r>
  <r>
    <n v="1033"/>
    <d v="2023-11-14T00:00:00"/>
    <s v="Nov"/>
    <n v="2023"/>
    <x v="3"/>
    <x v="1"/>
    <n v="4011.8"/>
    <n v="23"/>
    <s v="Furniture"/>
    <n v="2981.5"/>
    <n v="3360.4"/>
    <s v="Returning"/>
    <s v="21-30%"/>
    <n v="0.22"/>
    <s v="Bank Transfer"/>
    <x v="0"/>
    <n v="60285.576000000001"/>
    <n v="68574.5"/>
    <n v="-8288.9239999999991"/>
    <n v="-0.137494315389804"/>
  </r>
  <r>
    <n v="1019"/>
    <d v="2023-05-24T00:00:00"/>
    <s v="May"/>
    <n v="2023"/>
    <x v="0"/>
    <x v="1"/>
    <n v="1114.9100000000001"/>
    <n v="13"/>
    <s v="Food"/>
    <n v="3102.73"/>
    <n v="3202.68"/>
    <s v="New"/>
    <s v="0-10%"/>
    <n v="0.09"/>
    <s v="Cash"/>
    <x v="1"/>
    <n v="37887.704399999995"/>
    <n v="40335.49"/>
    <n v="-2447.7856000000029"/>
    <n v="-6.4606331757592658E-2"/>
  </r>
  <r>
    <n v="1067"/>
    <d v="2023-07-02T00:00:00"/>
    <s v="Jul"/>
    <n v="2023"/>
    <x v="4"/>
    <x v="0"/>
    <n v="8602.2900000000009"/>
    <n v="36"/>
    <s v="Electronics"/>
    <n v="689.66"/>
    <n v="1150.28"/>
    <s v="New"/>
    <s v="11-20%"/>
    <n v="0.2"/>
    <s v="Bank Transfer"/>
    <x v="1"/>
    <n v="33128.064000000006"/>
    <n v="24827.759999999998"/>
    <n v="8300.3040000000074"/>
    <n v="0.25055203950342542"/>
  </r>
  <r>
    <n v="1026"/>
    <d v="2023-04-06T00:00:00"/>
    <s v="Apr"/>
    <n v="2023"/>
    <x v="1"/>
    <x v="1"/>
    <n v="927.19"/>
    <n v="4"/>
    <s v="Electronics"/>
    <n v="3993.39"/>
    <n v="4288.3"/>
    <s v="New"/>
    <s v="11-20%"/>
    <n v="0.13"/>
    <s v="Credit Card"/>
    <x v="1"/>
    <n v="14923.284"/>
    <n v="15973.56"/>
    <n v="-1050.2759999999998"/>
    <n v="-7.0378342997426027E-2"/>
  </r>
  <r>
    <n v="1030"/>
    <d v="2023-07-17T00:00:00"/>
    <s v="Jul"/>
    <n v="2023"/>
    <x v="3"/>
    <x v="2"/>
    <n v="3023.48"/>
    <n v="19"/>
    <s v="Clothing"/>
    <n v="3049.33"/>
    <n v="3209.22"/>
    <s v="Returning"/>
    <s v="21-30%"/>
    <n v="0.26"/>
    <s v="Cash"/>
    <x v="1"/>
    <n v="45121.633199999997"/>
    <n v="57937.27"/>
    <n v="-12815.6368"/>
    <n v="-0.28402422277569511"/>
  </r>
  <r>
    <n v="1059"/>
    <d v="2023-07-29T00:00:00"/>
    <s v="Jul"/>
    <n v="2023"/>
    <x v="1"/>
    <x v="1"/>
    <n v="7678.91"/>
    <n v="16"/>
    <s v="Furniture"/>
    <n v="4287.21"/>
    <n v="4464.28"/>
    <s v="Returning"/>
    <s v="11-20%"/>
    <n v="0.2"/>
    <s v="Credit Card"/>
    <x v="0"/>
    <n v="57142.784"/>
    <n v="68595.360000000001"/>
    <n v="-11452.576000000001"/>
    <n v="-0.20042033653803079"/>
  </r>
  <r>
    <n v="1092"/>
    <d v="2023-01-29T00:00:00"/>
    <s v="Jan"/>
    <n v="2023"/>
    <x v="1"/>
    <x v="1"/>
    <n v="8936.33"/>
    <n v="13"/>
    <s v="Clothing"/>
    <n v="2684.5"/>
    <n v="2913.78"/>
    <s v="New"/>
    <s v="0-10%"/>
    <n v="0.08"/>
    <s v="Credit Card"/>
    <x v="0"/>
    <n v="34848.808799999999"/>
    <n v="34898.5"/>
    <n v="-49.691200000001118"/>
    <n v="-1.4259081360623472E-3"/>
  </r>
  <r>
    <n v="1023"/>
    <d v="2023-07-12T00:00:00"/>
    <s v="Jul"/>
    <n v="2023"/>
    <x v="4"/>
    <x v="0"/>
    <n v="5051.12"/>
    <n v="2"/>
    <s v="Food"/>
    <n v="665.89"/>
    <n v="944.79"/>
    <s v="New"/>
    <s v="0-10%"/>
    <n v="0.1"/>
    <s v="Credit Card"/>
    <x v="0"/>
    <n v="1700.6220000000001"/>
    <n v="1331.78"/>
    <n v="368.8420000000001"/>
    <n v="0.21688652739997488"/>
  </r>
  <r>
    <n v="1007"/>
    <d v="2023-06-14T00:00:00"/>
    <s v="Jun"/>
    <n v="2023"/>
    <x v="4"/>
    <x v="0"/>
    <n v="249.6"/>
    <n v="9"/>
    <s v="Clothing"/>
    <n v="1481.76"/>
    <n v="1668.95"/>
    <s v="Returning"/>
    <s v="11-20%"/>
    <n v="0.12"/>
    <s v="Credit Card"/>
    <x v="0"/>
    <n v="13218.084000000001"/>
    <n v="13335.84"/>
    <n v="-117.7559999999994"/>
    <n v="-8.9087041662013495E-3"/>
  </r>
  <r>
    <n v="1013"/>
    <d v="2023-02-25T00:00:00"/>
    <s v="Feb"/>
    <n v="2023"/>
    <x v="0"/>
    <x v="3"/>
    <n v="4791.82"/>
    <n v="31"/>
    <s v="Food"/>
    <n v="2757.06"/>
    <n v="3023.97"/>
    <s v="Returning"/>
    <s v="21-30%"/>
    <n v="0.21"/>
    <s v="Cash"/>
    <x v="1"/>
    <n v="74057.025299999994"/>
    <n v="85468.86"/>
    <n v="-11411.834700000007"/>
    <n v="-0.15409523477038725"/>
  </r>
  <r>
    <n v="1086"/>
    <d v="2023-11-05T00:00:00"/>
    <s v="Nov"/>
    <n v="2023"/>
    <x v="4"/>
    <x v="1"/>
    <n v="2928.5"/>
    <n v="10"/>
    <s v="Furniture"/>
    <n v="2273.91"/>
    <n v="2578.8000000000002"/>
    <s v="New"/>
    <s v="11-20%"/>
    <n v="0.14000000000000001"/>
    <s v="Cash"/>
    <x v="1"/>
    <n v="22177.68"/>
    <n v="22739.1"/>
    <n v="-561.41999999999825"/>
    <n v="-2.531464066575035E-2"/>
  </r>
  <r>
    <n v="1059"/>
    <d v="2023-04-02T00:00:00"/>
    <s v="Apr"/>
    <n v="2023"/>
    <x v="0"/>
    <x v="2"/>
    <n v="3595.2"/>
    <n v="12"/>
    <s v="Food"/>
    <n v="3496.15"/>
    <n v="3955.75"/>
    <s v="Returning"/>
    <s v="21-30%"/>
    <n v="0.28000000000000003"/>
    <s v="Cash"/>
    <x v="0"/>
    <n v="34177.68"/>
    <n v="41953.8"/>
    <n v="-7776.1200000000026"/>
    <n v="-0.22752041683344226"/>
  </r>
  <r>
    <n v="1077"/>
    <d v="2023-08-07T00:00:00"/>
    <s v="Aug"/>
    <n v="2023"/>
    <x v="2"/>
    <x v="3"/>
    <n v="242.38"/>
    <n v="43"/>
    <s v="Food"/>
    <n v="4402.66"/>
    <n v="4724.7"/>
    <s v="New"/>
    <s v="0-10%"/>
    <n v="0.1"/>
    <s v="Bank Transfer"/>
    <x v="0"/>
    <n v="182845.89"/>
    <n v="189314.38"/>
    <n v="-6468.4899999999907"/>
    <n v="-3.5376731738405442E-2"/>
  </r>
  <r>
    <n v="1065"/>
    <d v="2023-12-28T00:00:00"/>
    <s v="Dec"/>
    <n v="2023"/>
    <x v="3"/>
    <x v="2"/>
    <n v="6139.07"/>
    <n v="18"/>
    <s v="Food"/>
    <n v="4334.58"/>
    <n v="4431.04"/>
    <s v="New"/>
    <s v="0-10%"/>
    <n v="0.02"/>
    <s v="Bank Transfer"/>
    <x v="0"/>
    <n v="78163.545599999998"/>
    <n v="78022.44"/>
    <n v="141.10559999999532"/>
    <n v="1.8052609936875142E-3"/>
  </r>
  <r>
    <n v="1002"/>
    <d v="2023-10-20T00:00:00"/>
    <s v="Oct"/>
    <n v="2023"/>
    <x v="3"/>
    <x v="0"/>
    <n v="5842.88"/>
    <n v="30"/>
    <s v="Clothing"/>
    <n v="4646.55"/>
    <n v="4784.28"/>
    <s v="Returning"/>
    <s v="0-10%"/>
    <n v="0.1"/>
    <s v="Credit Card"/>
    <x v="0"/>
    <n v="129175.56"/>
    <n v="139396.5"/>
    <n v="-10220.940000000002"/>
    <n v="-7.9124410221252398E-2"/>
  </r>
  <r>
    <n v="1046"/>
    <d v="2023-09-08T00:00:00"/>
    <s v="Sep"/>
    <n v="2023"/>
    <x v="4"/>
    <x v="0"/>
    <n v="8398.48"/>
    <n v="30"/>
    <s v="Furniture"/>
    <n v="320.73"/>
    <n v="678.04"/>
    <s v="Returning"/>
    <s v="0-10%"/>
    <n v="0.08"/>
    <s v="Cash"/>
    <x v="0"/>
    <n v="18713.903999999999"/>
    <n v="9621.9000000000015"/>
    <n v="9092.0039999999972"/>
    <n v="0.48584218450623651"/>
  </r>
  <r>
    <n v="1093"/>
    <d v="2023-06-09T00:00:00"/>
    <s v="Jun"/>
    <n v="2023"/>
    <x v="1"/>
    <x v="1"/>
    <n v="4391.38"/>
    <n v="38"/>
    <s v="Food"/>
    <n v="86.59"/>
    <n v="390.89"/>
    <s v="Returning"/>
    <s v="21-30%"/>
    <n v="0.25"/>
    <s v="Credit Card"/>
    <x v="1"/>
    <n v="11140.365"/>
    <n v="3290.42"/>
    <n v="7849.9449999999997"/>
    <n v="0.70463983899988913"/>
  </r>
  <r>
    <n v="1071"/>
    <d v="2023-10-30T00:00:00"/>
    <s v="Oct"/>
    <n v="2023"/>
    <x v="4"/>
    <x v="2"/>
    <n v="189.48"/>
    <n v="22"/>
    <s v="Electronics"/>
    <n v="2701.39"/>
    <n v="3185.81"/>
    <s v="New"/>
    <s v="0-10%"/>
    <n v="0.01"/>
    <s v="Bank Transfer"/>
    <x v="1"/>
    <n v="69386.941799999986"/>
    <n v="59430.579999999994"/>
    <n v="9956.3617999999915"/>
    <n v="0.14349042545639321"/>
  </r>
  <r>
    <n v="1062"/>
    <d v="2023-11-06T00:00:00"/>
    <s v="Nov"/>
    <n v="2023"/>
    <x v="3"/>
    <x v="3"/>
    <n v="2605.71"/>
    <n v="25"/>
    <s v="Food"/>
    <n v="2361.0500000000002"/>
    <n v="2616.19"/>
    <s v="New"/>
    <s v="21-30%"/>
    <n v="0.3"/>
    <s v="Bank Transfer"/>
    <x v="0"/>
    <n v="45783.324999999997"/>
    <n v="59026.250000000007"/>
    <n v="-13242.92500000001"/>
    <n v="-0.28925214584130821"/>
  </r>
  <r>
    <n v="1016"/>
    <d v="2023-11-23T00:00:00"/>
    <s v="Nov"/>
    <n v="2023"/>
    <x v="0"/>
    <x v="3"/>
    <n v="5490.52"/>
    <n v="26"/>
    <s v="Clothing"/>
    <n v="4906.8500000000004"/>
    <n v="4954.3900000000003"/>
    <s v="New"/>
    <s v="21-30%"/>
    <n v="0.25"/>
    <s v="Bank Transfer"/>
    <x v="1"/>
    <n v="96610.60500000001"/>
    <n v="127578.1"/>
    <n v="-30967.494999999995"/>
    <n v="-0.32053929276190735"/>
  </r>
  <r>
    <n v="1035"/>
    <d v="2023-05-22T00:00:00"/>
    <s v="May"/>
    <n v="2023"/>
    <x v="4"/>
    <x v="1"/>
    <n v="3780.22"/>
    <n v="45"/>
    <s v="Food"/>
    <n v="4132.79"/>
    <n v="4624.1000000000004"/>
    <s v="New"/>
    <s v="11-20%"/>
    <n v="0.15"/>
    <s v="Credit Card"/>
    <x v="0"/>
    <n v="176871.82500000001"/>
    <n v="185975.55"/>
    <n v="-9103.7249999999767"/>
    <n v="-5.1470747248749067E-2"/>
  </r>
  <r>
    <n v="1004"/>
    <d v="2023-12-22T00:00:00"/>
    <s v="Dec"/>
    <n v="2023"/>
    <x v="0"/>
    <x v="0"/>
    <n v="8485.9"/>
    <n v="11"/>
    <s v="Clothing"/>
    <n v="4840.33"/>
    <n v="4884.29"/>
    <s v="New"/>
    <s v="11-20%"/>
    <n v="0.13"/>
    <s v="Cash"/>
    <x v="1"/>
    <n v="46742.655299999999"/>
    <n v="53243.63"/>
    <n v="-6500.9746999999988"/>
    <n v="-0.13908013265990046"/>
  </r>
  <r>
    <n v="1075"/>
    <d v="2023-05-13T00:00:00"/>
    <s v="May"/>
    <n v="2023"/>
    <x v="1"/>
    <x v="3"/>
    <n v="6653.49"/>
    <n v="36"/>
    <s v="Clothing"/>
    <n v="4337.6099999999997"/>
    <n v="4386.82"/>
    <s v="Returning"/>
    <s v="21-30%"/>
    <n v="0.23"/>
    <s v="Credit Card"/>
    <x v="1"/>
    <n v="121602.6504"/>
    <n v="156153.96"/>
    <n v="-34551.309599999993"/>
    <n v="-0.28413286623561945"/>
  </r>
  <r>
    <n v="1026"/>
    <d v="2023-05-08T00:00:00"/>
    <s v="May"/>
    <n v="2023"/>
    <x v="2"/>
    <x v="2"/>
    <n v="9519.09"/>
    <n v="20"/>
    <s v="Clothing"/>
    <n v="2985.63"/>
    <n v="3452.14"/>
    <s v="New"/>
    <s v="11-20%"/>
    <n v="0.17"/>
    <s v="Credit Card"/>
    <x v="0"/>
    <n v="57305.523999999998"/>
    <n v="59712.600000000006"/>
    <n v="-2407.0760000000082"/>
    <n v="-4.20042577396205E-2"/>
  </r>
  <r>
    <n v="1034"/>
    <d v="2023-05-10T00:00:00"/>
    <s v="May"/>
    <n v="2023"/>
    <x v="0"/>
    <x v="3"/>
    <n v="4892.3599999999997"/>
    <n v="19"/>
    <s v="Clothing"/>
    <n v="1922.21"/>
    <n v="2180.83"/>
    <s v="Returning"/>
    <s v="11-20%"/>
    <n v="0.17"/>
    <s v="Credit Card"/>
    <x v="0"/>
    <n v="34391.689099999996"/>
    <n v="36521.99"/>
    <n v="-2130.300900000002"/>
    <n v="-6.1942316755823498E-2"/>
  </r>
  <r>
    <n v="1053"/>
    <d v="2023-10-16T00:00:00"/>
    <s v="Oct"/>
    <n v="2023"/>
    <x v="1"/>
    <x v="0"/>
    <n v="2235.83"/>
    <n v="48"/>
    <s v="Furniture"/>
    <n v="121.19"/>
    <n v="487.65"/>
    <s v="New"/>
    <s v="11-20%"/>
    <n v="0.18"/>
    <s v="Cash"/>
    <x v="0"/>
    <n v="19193.903999999999"/>
    <n v="5817.12"/>
    <n v="13376.784"/>
    <n v="0.69692877488602634"/>
  </r>
  <r>
    <n v="1079"/>
    <d v="2023-08-24T00:00:00"/>
    <s v="Aug"/>
    <n v="2023"/>
    <x v="4"/>
    <x v="0"/>
    <n v="9972.66"/>
    <n v="8"/>
    <s v="Clothing"/>
    <n v="3808.23"/>
    <n v="3891.62"/>
    <s v="Returning"/>
    <s v="21-30%"/>
    <n v="0.26"/>
    <s v="Bank Transfer"/>
    <x v="1"/>
    <n v="23038.3904"/>
    <n v="30465.84"/>
    <n v="-7427.4495999999999"/>
    <n v="-0.3223944672801447"/>
  </r>
  <r>
    <n v="1094"/>
    <d v="2023-01-15T00:00:00"/>
    <s v="Jan"/>
    <n v="2023"/>
    <x v="1"/>
    <x v="0"/>
    <n v="8872.33"/>
    <n v="45"/>
    <s v="Furniture"/>
    <n v="4470.91"/>
    <n v="4695.54"/>
    <s v="Returning"/>
    <s v="0-10%"/>
    <n v="0.06"/>
    <s v="Cash"/>
    <x v="0"/>
    <n v="198621.34199999998"/>
    <n v="201190.94999999998"/>
    <n v="-2569.6080000000075"/>
    <n v="-1.2937220009318072E-2"/>
  </r>
  <r>
    <n v="1015"/>
    <d v="2023-09-24T00:00:00"/>
    <s v="Sep"/>
    <n v="2023"/>
    <x v="1"/>
    <x v="3"/>
    <n v="182.37"/>
    <n v="35"/>
    <s v="Clothing"/>
    <n v="3461.15"/>
    <n v="3631.75"/>
    <s v="Returning"/>
    <s v="21-30%"/>
    <n v="0.27"/>
    <s v="Credit Card"/>
    <x v="1"/>
    <n v="92791.212499999994"/>
    <n v="121140.25"/>
    <n v="-28349.037500000006"/>
    <n v="-0.30551424791437021"/>
  </r>
  <r>
    <n v="1086"/>
    <d v="2023-01-04T00:00:00"/>
    <s v="Jan"/>
    <n v="2023"/>
    <x v="1"/>
    <x v="1"/>
    <n v="6530.14"/>
    <n v="8"/>
    <s v="Furniture"/>
    <n v="1569.31"/>
    <n v="1798.02"/>
    <s v="New"/>
    <s v="0-10%"/>
    <n v="7.0000000000000007E-2"/>
    <s v="Credit Card"/>
    <x v="1"/>
    <n v="13377.2688"/>
    <n v="12554.48"/>
    <n v="822.78880000000026"/>
    <n v="6.1506486286647712E-2"/>
  </r>
  <r>
    <n v="1089"/>
    <d v="2023-10-18T00:00:00"/>
    <s v="Oct"/>
    <n v="2023"/>
    <x v="3"/>
    <x v="0"/>
    <n v="7405.38"/>
    <n v="15"/>
    <s v="Food"/>
    <n v="3841.05"/>
    <n v="4323.62"/>
    <s v="Returning"/>
    <s v="21-30%"/>
    <n v="0.28999999999999998"/>
    <s v="Credit Card"/>
    <x v="0"/>
    <n v="46046.552999999993"/>
    <n v="57615.75"/>
    <n v="-11569.197000000007"/>
    <n v="-0.25125001213445902"/>
  </r>
  <r>
    <n v="1079"/>
    <d v="2023-06-22T00:00:00"/>
    <s v="Jun"/>
    <n v="2023"/>
    <x v="0"/>
    <x v="3"/>
    <n v="2265.23"/>
    <n v="49"/>
    <s v="Clothing"/>
    <n v="437.59"/>
    <n v="675.54"/>
    <s v="Returning"/>
    <s v="0-10%"/>
    <n v="0.1"/>
    <s v="Cash"/>
    <x v="1"/>
    <n v="29791.313999999998"/>
    <n v="21441.91"/>
    <n v="8349.4039999999986"/>
    <n v="0.28026303237245592"/>
  </r>
  <r>
    <n v="1030"/>
    <d v="2023-08-05T00:00:00"/>
    <s v="Aug"/>
    <n v="2023"/>
    <x v="1"/>
    <x v="2"/>
    <n v="9733.4599999999991"/>
    <n v="34"/>
    <s v="Electronics"/>
    <n v="3125.07"/>
    <n v="3564.19"/>
    <s v="Returning"/>
    <s v="0-10%"/>
    <n v="0.09"/>
    <s v="Cash"/>
    <x v="1"/>
    <n v="110276.03860000001"/>
    <n v="106252.38"/>
    <n v="4023.6586000000098"/>
    <n v="3.6487152159997968E-2"/>
  </r>
  <r>
    <n v="1049"/>
    <d v="2023-10-30T00:00:00"/>
    <s v="Oct"/>
    <n v="2023"/>
    <x v="4"/>
    <x v="3"/>
    <n v="2947.56"/>
    <n v="38"/>
    <s v="Food"/>
    <n v="4243.9799999999996"/>
    <n v="4474.5099999999902"/>
    <s v="New"/>
    <s v="0-10%"/>
    <n v="0.01"/>
    <s v="Credit Card"/>
    <x v="1"/>
    <n v="168331.06619999962"/>
    <n v="161271.24"/>
    <n v="7059.8261999996321"/>
    <n v="4.1940126438762187E-2"/>
  </r>
  <r>
    <n v="1052"/>
    <d v="2023-04-17T00:00:00"/>
    <s v="Apr"/>
    <n v="2023"/>
    <x v="4"/>
    <x v="1"/>
    <n v="8448.93"/>
    <n v="2"/>
    <s v="Food"/>
    <n v="1935.41"/>
    <n v="2305.44"/>
    <s v="Returning"/>
    <s v="21-30%"/>
    <n v="0.22"/>
    <s v="Credit Card"/>
    <x v="1"/>
    <n v="3596.4864000000002"/>
    <n v="3870.82"/>
    <n v="-274.33359999999993"/>
    <n v="-7.6278225325695628E-2"/>
  </r>
  <r>
    <n v="1068"/>
    <d v="2023-08-15T00:00:00"/>
    <s v="Aug"/>
    <n v="2023"/>
    <x v="4"/>
    <x v="1"/>
    <n v="7262.13"/>
    <n v="21"/>
    <s v="Food"/>
    <n v="1142.53"/>
    <n v="1384.3"/>
    <s v="Returning"/>
    <s v="0-10%"/>
    <n v="0.02"/>
    <s v="Credit Card"/>
    <x v="0"/>
    <n v="28488.894"/>
    <n v="23993.13"/>
    <n v="4495.7639999999992"/>
    <n v="0.15780760039333219"/>
  </r>
  <r>
    <n v="1071"/>
    <d v="2023-06-26T00:00:00"/>
    <s v="Jun"/>
    <n v="2023"/>
    <x v="3"/>
    <x v="0"/>
    <n v="6664.17"/>
    <n v="35"/>
    <s v="Clothing"/>
    <n v="295.82"/>
    <n v="684.67"/>
    <s v="New"/>
    <s v="0-10%"/>
    <n v="0.03"/>
    <s v="Credit Card"/>
    <x v="1"/>
    <n v="23244.546499999997"/>
    <n v="10353.699999999999"/>
    <n v="12890.846499999998"/>
    <n v="0.55457509140907524"/>
  </r>
  <r>
    <n v="1023"/>
    <d v="2023-04-28T00:00:00"/>
    <s v="Apr"/>
    <n v="2023"/>
    <x v="2"/>
    <x v="0"/>
    <n v="9850.1"/>
    <n v="5"/>
    <s v="Electronics"/>
    <n v="2311.25"/>
    <n v="2482.34"/>
    <s v="Returning"/>
    <s v="21-30%"/>
    <n v="0.22"/>
    <s v="Credit Card"/>
    <x v="0"/>
    <n v="9681.1260000000002"/>
    <n v="11556.25"/>
    <n v="-1875.1239999999998"/>
    <n v="-0.19368862671552872"/>
  </r>
  <r>
    <n v="1032"/>
    <d v="2023-10-12T00:00:00"/>
    <s v="Oct"/>
    <n v="2023"/>
    <x v="4"/>
    <x v="0"/>
    <n v="3035.94"/>
    <n v="17"/>
    <s v="Clothing"/>
    <n v="1291.9100000000001"/>
    <n v="1528.59"/>
    <s v="Returning"/>
    <s v="11-20%"/>
    <n v="0.11"/>
    <s v="Credit Card"/>
    <x v="0"/>
    <n v="23127.566699999999"/>
    <n v="21962.47"/>
    <n v="1165.0966999999982"/>
    <n v="5.0376968537723353E-2"/>
  </r>
  <r>
    <n v="1096"/>
    <d v="2023-02-02T00:00:00"/>
    <s v="Feb"/>
    <n v="2023"/>
    <x v="4"/>
    <x v="3"/>
    <n v="9289"/>
    <n v="31"/>
    <s v="Electronics"/>
    <n v="1724.24"/>
    <n v="2036.2"/>
    <s v="New"/>
    <s v="11-20%"/>
    <n v="0.17"/>
    <s v="Cash"/>
    <x v="1"/>
    <n v="52391.425999999999"/>
    <n v="53451.44"/>
    <n v="-1060.0140000000029"/>
    <n v="-2.0232585385249923E-2"/>
  </r>
  <r>
    <n v="1007"/>
    <d v="2023-04-08T00:00:00"/>
    <s v="Apr"/>
    <n v="2023"/>
    <x v="2"/>
    <x v="3"/>
    <n v="3758.78"/>
    <n v="13"/>
    <s v="Clothing"/>
    <n v="3597.2"/>
    <n v="4071.82"/>
    <s v="Returning"/>
    <s v="21-30%"/>
    <n v="0.28999999999999998"/>
    <s v="Bank Transfer"/>
    <x v="1"/>
    <n v="37582.8986"/>
    <n v="46763.6"/>
    <n v="-9180.7013999999981"/>
    <n v="-0.24427869435275537"/>
  </r>
  <r>
    <n v="1015"/>
    <d v="2023-08-07T00:00:00"/>
    <s v="Aug"/>
    <n v="2023"/>
    <x v="4"/>
    <x v="3"/>
    <n v="1148.47"/>
    <n v="19"/>
    <s v="Clothing"/>
    <n v="433.54"/>
    <n v="445.48"/>
    <s v="New"/>
    <s v="21-30%"/>
    <n v="0.28999999999999998"/>
    <s v="Bank Transfer"/>
    <x v="0"/>
    <n v="6009.5252"/>
    <n v="8237.26"/>
    <n v="-2227.7348000000002"/>
    <n v="-0.37070063372061407"/>
  </r>
  <r>
    <n v="1063"/>
    <d v="2023-08-14T00:00:00"/>
    <s v="Aug"/>
    <n v="2023"/>
    <x v="1"/>
    <x v="0"/>
    <n v="9956.75"/>
    <n v="27"/>
    <s v="Clothing"/>
    <n v="3760.25"/>
    <n v="4147.1099999999997"/>
    <s v="New"/>
    <s v="21-30%"/>
    <n v="0.22"/>
    <s v="Cash"/>
    <x v="1"/>
    <n v="87338.136599999998"/>
    <n v="101526.75"/>
    <n v="-14188.613400000002"/>
    <n v="-0.1624561039695917"/>
  </r>
  <r>
    <n v="1097"/>
    <d v="2023-10-30T00:00:00"/>
    <s v="Oct"/>
    <n v="2023"/>
    <x v="0"/>
    <x v="2"/>
    <n v="6600.65"/>
    <n v="49"/>
    <s v="Electronics"/>
    <n v="4264.46"/>
    <n v="4315.5200000000004"/>
    <s v="New"/>
    <s v="0-10%"/>
    <n v="7.0000000000000007E-2"/>
    <s v="Cash"/>
    <x v="0"/>
    <n v="196658.2464"/>
    <n v="208958.54"/>
    <n v="-12300.293600000005"/>
    <n v="-6.2546543687679326E-2"/>
  </r>
  <r>
    <n v="1036"/>
    <d v="2023-11-20T00:00:00"/>
    <s v="Nov"/>
    <n v="2023"/>
    <x v="4"/>
    <x v="3"/>
    <n v="5454.96"/>
    <n v="32"/>
    <s v="Clothing"/>
    <n v="700.49"/>
    <n v="1126.52"/>
    <s v="New"/>
    <s v="21-30%"/>
    <n v="0.28999999999999998"/>
    <s v="Credit Card"/>
    <x v="0"/>
    <n v="25594.534399999997"/>
    <n v="22415.68"/>
    <n v="3178.8543999999965"/>
    <n v="0.12420051681033889"/>
  </r>
  <r>
    <n v="1083"/>
    <d v="2023-08-14T00:00:00"/>
    <s v="Aug"/>
    <n v="2023"/>
    <x v="0"/>
    <x v="2"/>
    <n v="4902.4399999999996"/>
    <n v="42"/>
    <s v="Clothing"/>
    <n v="2505.41"/>
    <n v="2638.96"/>
    <s v="New"/>
    <s v="0-10%"/>
    <n v="0.1"/>
    <s v="Bank Transfer"/>
    <x v="1"/>
    <n v="99752.688000000009"/>
    <n v="105227.22"/>
    <n v="-5474.531999999992"/>
    <n v="-5.4881047415985339E-2"/>
  </r>
  <r>
    <n v="1080"/>
    <d v="2023-08-24T00:00:00"/>
    <s v="Aug"/>
    <n v="2023"/>
    <x v="1"/>
    <x v="2"/>
    <n v="1493.95"/>
    <n v="17"/>
    <s v="Furniture"/>
    <n v="2742.67"/>
    <n v="2979.64"/>
    <s v="Returning"/>
    <s v="0-10%"/>
    <n v="0.01"/>
    <s v="Cash"/>
    <x v="0"/>
    <n v="50147.341199999995"/>
    <n v="46625.39"/>
    <n v="3521.9511999999959"/>
    <n v="7.0232062472735765E-2"/>
  </r>
  <r>
    <n v="1052"/>
    <d v="2023-11-08T00:00:00"/>
    <s v="Nov"/>
    <n v="2023"/>
    <x v="2"/>
    <x v="3"/>
    <n v="2072.7800000000002"/>
    <n v="18"/>
    <s v="Furniture"/>
    <n v="3271.62"/>
    <n v="3722.38"/>
    <s v="Returning"/>
    <s v="11-20%"/>
    <n v="0.19"/>
    <s v="Bank Transfer"/>
    <x v="0"/>
    <n v="54272.3004"/>
    <n v="58889.159999999996"/>
    <n v="-4616.8595999999961"/>
    <n v="-8.5068433915139449E-2"/>
  </r>
  <r>
    <n v="1016"/>
    <d v="2023-08-17T00:00:00"/>
    <s v="Aug"/>
    <n v="2023"/>
    <x v="0"/>
    <x v="2"/>
    <n v="777.74"/>
    <n v="7"/>
    <s v="Food"/>
    <n v="282.94"/>
    <n v="779.32999999999902"/>
    <s v="Returning"/>
    <s v="21-30%"/>
    <n v="0.28000000000000003"/>
    <s v="Credit Card"/>
    <x v="1"/>
    <n v="3927.8231999999948"/>
    <n v="1980.58"/>
    <n v="1947.2431999999949"/>
    <n v="0.49575632630307737"/>
  </r>
  <r>
    <n v="1043"/>
    <d v="2023-11-26T00:00:00"/>
    <s v="Nov"/>
    <n v="2023"/>
    <x v="1"/>
    <x v="1"/>
    <n v="1710.73"/>
    <n v="3"/>
    <s v="Electronics"/>
    <n v="2009.1"/>
    <n v="2186.42"/>
    <s v="New"/>
    <s v="21-30%"/>
    <n v="0.25"/>
    <s v="Bank Transfer"/>
    <x v="1"/>
    <n v="4919.4449999999997"/>
    <n v="6027.2999999999993"/>
    <n v="-1107.8549999999996"/>
    <n v="-0.22519918405429873"/>
  </r>
  <r>
    <n v="1028"/>
    <d v="2023-08-11T00:00:00"/>
    <s v="Aug"/>
    <n v="2023"/>
    <x v="2"/>
    <x v="2"/>
    <n v="5809.35"/>
    <n v="45"/>
    <s v="Clothing"/>
    <n v="4848.9799999999996"/>
    <n v="4985.75"/>
    <s v="Returning"/>
    <s v="11-20%"/>
    <n v="0.2"/>
    <s v="Bank Transfer"/>
    <x v="1"/>
    <n v="179487"/>
    <n v="218204.09999999998"/>
    <n v="-38717.099999999977"/>
    <n v="-0.21570977285262988"/>
  </r>
  <r>
    <n v="1088"/>
    <d v="2023-07-30T00:00:00"/>
    <s v="Jul"/>
    <n v="2023"/>
    <x v="0"/>
    <x v="3"/>
    <n v="7997.55"/>
    <n v="1"/>
    <s v="Furniture"/>
    <n v="4384.6400000000003"/>
    <n v="4693.8999999999996"/>
    <s v="New"/>
    <s v="11-20%"/>
    <n v="0.14000000000000001"/>
    <s v="Cash"/>
    <x v="0"/>
    <n v="4036.7539999999995"/>
    <n v="4384.6400000000003"/>
    <n v="-347.88600000000088"/>
    <n v="-8.6179638392629557E-2"/>
  </r>
  <r>
    <n v="1013"/>
    <d v="2023-06-01T00:00:00"/>
    <s v="Jun"/>
    <n v="2023"/>
    <x v="2"/>
    <x v="3"/>
    <n v="2985.46"/>
    <n v="16"/>
    <s v="Furniture"/>
    <n v="1222.1500000000001"/>
    <n v="1284.3599999999999"/>
    <s v="Returning"/>
    <s v="0-10%"/>
    <n v="0.03"/>
    <s v="Credit Card"/>
    <x v="0"/>
    <n v="19933.267199999998"/>
    <n v="19554.400000000001"/>
    <n v="378.86719999999696"/>
    <n v="1.9006778778342819E-2"/>
  </r>
  <r>
    <n v="1025"/>
    <d v="2023-10-15T00:00:00"/>
    <s v="Oct"/>
    <n v="2023"/>
    <x v="3"/>
    <x v="0"/>
    <n v="3422.54"/>
    <n v="44"/>
    <s v="Food"/>
    <n v="1485.72"/>
    <n v="1717.97"/>
    <s v="New"/>
    <s v="0-10%"/>
    <n v="0.02"/>
    <s v="Credit Card"/>
    <x v="0"/>
    <n v="74078.866399999999"/>
    <n v="65371.68"/>
    <n v="8707.1863999999987"/>
    <n v="0.11753941202318396"/>
  </r>
  <r>
    <n v="1004"/>
    <d v="2023-07-07T00:00:00"/>
    <s v="Jul"/>
    <n v="2023"/>
    <x v="0"/>
    <x v="0"/>
    <n v="6772.8"/>
    <n v="35"/>
    <s v="Clothing"/>
    <n v="2278.87"/>
    <n v="2646.53"/>
    <s v="Returning"/>
    <s v="0-10%"/>
    <n v="0.09"/>
    <s v="Bank Transfer"/>
    <x v="1"/>
    <n v="84291.980500000005"/>
    <n v="79760.45"/>
    <n v="4531.530500000008"/>
    <n v="5.375992440941648E-2"/>
  </r>
  <r>
    <n v="1086"/>
    <d v="2023-06-02T00:00:00"/>
    <s v="Jun"/>
    <n v="2023"/>
    <x v="1"/>
    <x v="3"/>
    <n v="2495.5700000000002"/>
    <n v="3"/>
    <s v="Electronics"/>
    <n v="1595.35"/>
    <n v="1625.70999999999"/>
    <s v="New"/>
    <s v="21-30%"/>
    <n v="0.27"/>
    <s v="Cash"/>
    <x v="1"/>
    <n v="3560.3048999999783"/>
    <n v="4786.0499999999993"/>
    <n v="-1225.745100000021"/>
    <n v="-0.34428093504015023"/>
  </r>
  <r>
    <n v="1092"/>
    <d v="2023-03-25T00:00:00"/>
    <s v="Mar"/>
    <n v="2023"/>
    <x v="4"/>
    <x v="2"/>
    <n v="1897.98"/>
    <n v="49"/>
    <s v="Furniture"/>
    <n v="2315"/>
    <n v="2467.2800000000002"/>
    <s v="New"/>
    <s v="11-20%"/>
    <n v="0.15"/>
    <s v="Bank Transfer"/>
    <x v="0"/>
    <n v="102762.21200000001"/>
    <n v="113435"/>
    <n v="-10672.787999999986"/>
    <n v="-0.10385907224340388"/>
  </r>
  <r>
    <n v="1032"/>
    <d v="2023-04-30T00:00:00"/>
    <s v="Apr"/>
    <n v="2023"/>
    <x v="4"/>
    <x v="2"/>
    <n v="4241.51"/>
    <n v="18"/>
    <s v="Electronics"/>
    <n v="2466.1799999999998"/>
    <n v="2483.87"/>
    <s v="Returning"/>
    <s v="0-10%"/>
    <n v="0.08"/>
    <s v="Cash"/>
    <x v="1"/>
    <n v="41132.887199999997"/>
    <n v="44391.24"/>
    <n v="-3258.3528000000006"/>
    <n v="-7.9215270840506447E-2"/>
  </r>
  <r>
    <n v="1002"/>
    <d v="2023-06-19T00:00:00"/>
    <s v="Jun"/>
    <n v="2023"/>
    <x v="0"/>
    <x v="2"/>
    <n v="1263.76"/>
    <n v="18"/>
    <s v="Food"/>
    <n v="117.63"/>
    <n v="576.44000000000005"/>
    <s v="New"/>
    <s v="11-20%"/>
    <n v="0.18"/>
    <s v="Credit Card"/>
    <x v="0"/>
    <n v="8508.2544000000016"/>
    <n v="2117.34"/>
    <n v="6390.9144000000015"/>
    <n v="0.75114284311950053"/>
  </r>
  <r>
    <n v="1048"/>
    <d v="2023-09-30T00:00:00"/>
    <s v="Sep"/>
    <n v="2023"/>
    <x v="2"/>
    <x v="0"/>
    <n v="7873.38"/>
    <n v="4"/>
    <s v="Furniture"/>
    <n v="2900.14"/>
    <n v="2910.51"/>
    <s v="New"/>
    <s v="21-30%"/>
    <n v="0.22"/>
    <s v="Credit Card"/>
    <x v="0"/>
    <n v="9080.7912000000015"/>
    <n v="11600.56"/>
    <n v="-2519.768799999998"/>
    <n v="-0.27748339814266376"/>
  </r>
  <r>
    <n v="1090"/>
    <d v="2023-04-21T00:00:00"/>
    <s v="Apr"/>
    <n v="2023"/>
    <x v="3"/>
    <x v="2"/>
    <n v="4883.49"/>
    <n v="35"/>
    <s v="Electronics"/>
    <n v="1130.5999999999999"/>
    <n v="1466.1799999999901"/>
    <s v="Returning"/>
    <s v="11-20%"/>
    <n v="0.13"/>
    <s v="Cash"/>
    <x v="1"/>
    <n v="44645.180999999699"/>
    <n v="39571"/>
    <n v="5074.1809999996985"/>
    <n v="0.11365573811873969"/>
  </r>
  <r>
    <n v="1035"/>
    <d v="2023-08-04T00:00:00"/>
    <s v="Aug"/>
    <n v="2023"/>
    <x v="3"/>
    <x v="1"/>
    <n v="3817.14"/>
    <n v="30"/>
    <s v="Electronics"/>
    <n v="3813.62"/>
    <n v="3839.72"/>
    <s v="New"/>
    <s v="21-30%"/>
    <n v="0.21"/>
    <s v="Credit Card"/>
    <x v="1"/>
    <n v="91001.364000000001"/>
    <n v="114408.59999999999"/>
    <n v="-23407.23599999999"/>
    <n v="-0.25721851817517799"/>
  </r>
  <r>
    <n v="1006"/>
    <d v="2023-11-06T00:00:00"/>
    <s v="Nov"/>
    <n v="2023"/>
    <x v="1"/>
    <x v="1"/>
    <n v="189.64"/>
    <n v="22"/>
    <s v="Food"/>
    <n v="834.32"/>
    <n v="1098.97"/>
    <s v="Returning"/>
    <s v="11-20%"/>
    <n v="0.17"/>
    <s v="Cash"/>
    <x v="1"/>
    <n v="20067.192199999998"/>
    <n v="18355.04"/>
    <n v="1712.1521999999968"/>
    <n v="8.5320964833336121E-2"/>
  </r>
  <r>
    <n v="1047"/>
    <d v="2023-06-09T00:00:00"/>
    <s v="Jun"/>
    <n v="2023"/>
    <x v="3"/>
    <x v="3"/>
    <n v="3746.64"/>
    <n v="18"/>
    <s v="Clothing"/>
    <n v="560.91999999999996"/>
    <n v="1024.31"/>
    <s v="Returning"/>
    <s v="21-30%"/>
    <n v="0.26"/>
    <s v="Cash"/>
    <x v="1"/>
    <n v="13643.809199999998"/>
    <n v="10096.56"/>
    <n v="3547.2491999999984"/>
    <n v="0.25998965157032533"/>
  </r>
  <r>
    <n v="1019"/>
    <d v="2023-10-29T00:00:00"/>
    <s v="Oct"/>
    <n v="2023"/>
    <x v="3"/>
    <x v="2"/>
    <n v="5952.19"/>
    <n v="31"/>
    <s v="Food"/>
    <n v="333.69"/>
    <n v="685.1"/>
    <s v="New"/>
    <s v="0-10%"/>
    <n v="0.04"/>
    <s v="Bank Transfer"/>
    <x v="1"/>
    <n v="20388.576000000001"/>
    <n v="10344.39"/>
    <n v="10044.186000000002"/>
    <n v="0.49263793606772738"/>
  </r>
  <r>
    <n v="1063"/>
    <d v="2023-12-19T00:00:00"/>
    <s v="Dec"/>
    <n v="2023"/>
    <x v="2"/>
    <x v="2"/>
    <n v="3889.71"/>
    <n v="46"/>
    <s v="Furniture"/>
    <n v="2302.62"/>
    <n v="2740.93"/>
    <s v="Returning"/>
    <s v="21-30%"/>
    <n v="0.25"/>
    <s v="Bank Transfer"/>
    <x v="1"/>
    <n v="94562.084999999992"/>
    <n v="105920.51999999999"/>
    <n v="-11358.434999999998"/>
    <n v="-0.12011616495131214"/>
  </r>
  <r>
    <n v="1037"/>
    <d v="2023-01-23T00:00:00"/>
    <s v="Jan"/>
    <n v="2023"/>
    <x v="2"/>
    <x v="3"/>
    <n v="3649.93"/>
    <n v="25"/>
    <s v="Food"/>
    <n v="1074.6199999999999"/>
    <n v="1382.4299999999901"/>
    <s v="Returning"/>
    <s v="21-30%"/>
    <n v="0.24"/>
    <s v="Credit Card"/>
    <x v="0"/>
    <n v="26266.169999999813"/>
    <n v="26865.499999999996"/>
    <n v="-599.33000000018365"/>
    <n v="-2.2817563428554215E-2"/>
  </r>
  <r>
    <n v="1002"/>
    <d v="2023-01-04T00:00:00"/>
    <s v="Jan"/>
    <n v="2023"/>
    <x v="1"/>
    <x v="3"/>
    <n v="2716.34"/>
    <n v="17"/>
    <s v="Furniture"/>
    <n v="1727.12"/>
    <n v="1865.83"/>
    <s v="New"/>
    <s v="21-30%"/>
    <n v="0.21"/>
    <s v="Cash"/>
    <x v="1"/>
    <n v="25058.0969"/>
    <n v="29361.039999999997"/>
    <n v="-4302.9430999999968"/>
    <n v="-0.17171867110147526"/>
  </r>
  <r>
    <n v="1059"/>
    <d v="2023-10-18T00:00:00"/>
    <s v="Oct"/>
    <n v="2023"/>
    <x v="4"/>
    <x v="0"/>
    <n v="5097.4799999999996"/>
    <n v="28"/>
    <s v="Electronics"/>
    <n v="224.32"/>
    <n v="715.06"/>
    <s v="Returning"/>
    <s v="0-10%"/>
    <n v="0.01"/>
    <s v="Credit Card"/>
    <x v="1"/>
    <n v="19821.463199999998"/>
    <n v="6280.96"/>
    <n v="13540.503199999999"/>
    <n v="0.68312329233091129"/>
  </r>
  <r>
    <n v="1017"/>
    <d v="2023-07-16T00:00:00"/>
    <s v="Jul"/>
    <n v="2023"/>
    <x v="4"/>
    <x v="1"/>
    <n v="3137.09"/>
    <n v="18"/>
    <s v="Furniture"/>
    <n v="1069.73"/>
    <n v="1180.04"/>
    <s v="Returning"/>
    <s v="21-30%"/>
    <n v="0.22"/>
    <s v="Bank Transfer"/>
    <x v="1"/>
    <n v="16567.761600000002"/>
    <n v="19255.14"/>
    <n v="-2687.3783999999978"/>
    <n v="-0.16220527943859342"/>
  </r>
  <r>
    <n v="1021"/>
    <d v="2023-11-27T00:00:00"/>
    <s v="Nov"/>
    <n v="2023"/>
    <x v="4"/>
    <x v="1"/>
    <n v="6483.84"/>
    <n v="31"/>
    <s v="Furniture"/>
    <n v="2254.9899999999998"/>
    <n v="2441.79"/>
    <s v="Returning"/>
    <s v="21-30%"/>
    <n v="0.24"/>
    <s v="Bank Transfer"/>
    <x v="1"/>
    <n v="57528.572400000005"/>
    <n v="69904.689999999988"/>
    <n v="-12376.117599999983"/>
    <n v="-0.2151299273332912"/>
  </r>
  <r>
    <n v="1065"/>
    <d v="2023-08-14T00:00:00"/>
    <s v="Aug"/>
    <n v="2023"/>
    <x v="1"/>
    <x v="2"/>
    <n v="5878.76"/>
    <n v="26"/>
    <s v="Clothing"/>
    <n v="4337.8500000000004"/>
    <n v="4612.49"/>
    <s v="Returning"/>
    <s v="0-10%"/>
    <n v="0.01"/>
    <s v="Cash"/>
    <x v="0"/>
    <n v="118725.49259999998"/>
    <n v="112784.1"/>
    <n v="5941.3925999999774"/>
    <n v="5.0043107591199655E-2"/>
  </r>
  <r>
    <n v="1007"/>
    <d v="2023-08-17T00:00:00"/>
    <s v="Aug"/>
    <n v="2023"/>
    <x v="0"/>
    <x v="3"/>
    <n v="2426.2399999999998"/>
    <n v="16"/>
    <s v="Furniture"/>
    <n v="4310.3100000000004"/>
    <n v="4633.1000000000004"/>
    <s v="New"/>
    <s v="21-30%"/>
    <n v="0.28000000000000003"/>
    <s v="Credit Card"/>
    <x v="0"/>
    <n v="53373.312000000005"/>
    <n v="68964.960000000006"/>
    <n v="-15591.648000000001"/>
    <n v="-0.29212442353212031"/>
  </r>
  <r>
    <n v="1038"/>
    <d v="2023-05-12T00:00:00"/>
    <s v="May"/>
    <n v="2023"/>
    <x v="1"/>
    <x v="1"/>
    <n v="8630.74"/>
    <n v="20"/>
    <s v="Clothing"/>
    <n v="2607.31"/>
    <n v="2774.86"/>
    <s v="New"/>
    <s v="21-30%"/>
    <n v="0.27"/>
    <s v="Credit Card"/>
    <x v="0"/>
    <n v="40512.956000000006"/>
    <n v="52146.2"/>
    <n v="-11633.243999999992"/>
    <n v="-0.28714873335828645"/>
  </r>
  <r>
    <n v="1097"/>
    <d v="2023-09-20T00:00:00"/>
    <s v="Sep"/>
    <n v="2023"/>
    <x v="3"/>
    <x v="0"/>
    <n v="6759.76"/>
    <n v="45"/>
    <s v="Clothing"/>
    <n v="1525.13"/>
    <n v="1868.32"/>
    <s v="Returning"/>
    <s v="21-30%"/>
    <n v="0.24"/>
    <s v="Cash"/>
    <x v="0"/>
    <n v="63896.543999999994"/>
    <n v="68630.850000000006"/>
    <n v="-4734.3060000000114"/>
    <n v="-7.4093303074419983E-2"/>
  </r>
  <r>
    <n v="1055"/>
    <d v="2023-05-29T00:00:00"/>
    <s v="May"/>
    <n v="2023"/>
    <x v="0"/>
    <x v="0"/>
    <n v="4153.18"/>
    <n v="40"/>
    <s v="Furniture"/>
    <n v="959.73"/>
    <n v="1111.4100000000001"/>
    <s v="New"/>
    <s v="21-30%"/>
    <n v="0.23"/>
    <s v="Bank Transfer"/>
    <x v="1"/>
    <n v="34231.428"/>
    <n v="38389.199999999997"/>
    <n v="-4157.7719999999972"/>
    <n v="-0.12146066474352157"/>
  </r>
  <r>
    <n v="1009"/>
    <d v="2023-01-29T00:00:00"/>
    <s v="Jan"/>
    <n v="2023"/>
    <x v="0"/>
    <x v="2"/>
    <n v="182.8"/>
    <n v="16"/>
    <s v="Clothing"/>
    <n v="3745.69"/>
    <n v="3883.77"/>
    <s v="Returning"/>
    <s v="11-20%"/>
    <n v="0.18"/>
    <s v="Bank Transfer"/>
    <x v="0"/>
    <n v="50955.062400000003"/>
    <n v="59931.040000000001"/>
    <n v="-8975.9775999999983"/>
    <n v="-0.17615477593841583"/>
  </r>
  <r>
    <n v="1098"/>
    <d v="2023-07-24T00:00:00"/>
    <s v="Jul"/>
    <n v="2023"/>
    <x v="4"/>
    <x v="1"/>
    <n v="8188.04"/>
    <n v="19"/>
    <s v="Electronics"/>
    <n v="4055.51"/>
    <n v="4258.84"/>
    <s v="Returning"/>
    <s v="0-10%"/>
    <n v="0.03"/>
    <s v="Credit Card"/>
    <x v="1"/>
    <n v="78490.421199999997"/>
    <n v="77054.69"/>
    <n v="1435.7311999999947"/>
    <n v="1.8291801445957774E-2"/>
  </r>
  <r>
    <n v="1053"/>
    <d v="2023-05-17T00:00:00"/>
    <s v="May"/>
    <n v="2023"/>
    <x v="1"/>
    <x v="1"/>
    <n v="7835.09"/>
    <n v="36"/>
    <s v="Clothing"/>
    <n v="4252.17"/>
    <n v="4720.2700000000004"/>
    <s v="New"/>
    <s v="0-10%"/>
    <n v="0.09"/>
    <s v="Cash"/>
    <x v="0"/>
    <n v="154636.04520000002"/>
    <n v="153078.12"/>
    <n v="1557.925200000027"/>
    <n v="1.0074786884164487E-2"/>
  </r>
  <r>
    <n v="1062"/>
    <d v="2023-11-12T00:00:00"/>
    <s v="Nov"/>
    <n v="2023"/>
    <x v="0"/>
    <x v="1"/>
    <n v="8681.0300000000007"/>
    <n v="9"/>
    <s v="Electronics"/>
    <n v="1468.05"/>
    <n v="1838.21"/>
    <s v="New"/>
    <s v="11-20%"/>
    <n v="0.15"/>
    <s v="Bank Transfer"/>
    <x v="0"/>
    <n v="14062.306499999999"/>
    <n v="13212.449999999999"/>
    <n v="849.85649999999987"/>
    <n v="6.043507158658503E-2"/>
  </r>
  <r>
    <n v="1015"/>
    <d v="2023-09-22T00:00:00"/>
    <s v="Sep"/>
    <n v="2023"/>
    <x v="3"/>
    <x v="1"/>
    <n v="9914.15"/>
    <n v="22"/>
    <s v="Electronics"/>
    <n v="4275.59"/>
    <n v="4576.72"/>
    <s v="Returning"/>
    <s v="0-10%"/>
    <n v="0.02"/>
    <s v="Cash"/>
    <x v="0"/>
    <n v="98674.083200000008"/>
    <n v="94062.98000000001"/>
    <n v="4611.1031999999977"/>
    <n v="4.6730641425407206E-2"/>
  </r>
  <r>
    <n v="1038"/>
    <d v="2023-06-18T00:00:00"/>
    <s v="Jun"/>
    <n v="2023"/>
    <x v="0"/>
    <x v="2"/>
    <n v="2792.27"/>
    <n v="24"/>
    <s v="Clothing"/>
    <n v="1543.91"/>
    <n v="1862.88"/>
    <s v="New"/>
    <s v="0-10%"/>
    <n v="0.09"/>
    <s v="Bank Transfer"/>
    <x v="1"/>
    <n v="40685.299200000001"/>
    <n v="37053.840000000004"/>
    <n v="3631.4591999999975"/>
    <n v="8.9257281411365352E-2"/>
  </r>
  <r>
    <n v="1016"/>
    <d v="2023-08-03T00:00:00"/>
    <s v="Aug"/>
    <n v="2023"/>
    <x v="4"/>
    <x v="2"/>
    <n v="3080.36"/>
    <n v="16"/>
    <s v="Furniture"/>
    <n v="4457.68"/>
    <n v="4743.03"/>
    <s v="Returning"/>
    <s v="11-20%"/>
    <n v="0.19"/>
    <s v="Cash"/>
    <x v="1"/>
    <n v="61469.668799999999"/>
    <n v="71322.880000000005"/>
    <n v="-9853.2112000000052"/>
    <n v="-0.16029387163380984"/>
  </r>
  <r>
    <n v="1047"/>
    <d v="2023-07-25T00:00:00"/>
    <s v="Jul"/>
    <n v="2023"/>
    <x v="2"/>
    <x v="3"/>
    <n v="2936.54"/>
    <n v="19"/>
    <s v="Furniture"/>
    <n v="3484.62"/>
    <n v="3781.55"/>
    <s v="Returning"/>
    <s v="21-30%"/>
    <n v="0.21"/>
    <s v="Credit Card"/>
    <x v="0"/>
    <n v="56761.065499999997"/>
    <n v="66207.78"/>
    <n v="-9446.7145000000019"/>
    <n v="-0.16642947796672355"/>
  </r>
  <r>
    <n v="1064"/>
    <d v="2023-12-19T00:00:00"/>
    <s v="Dec"/>
    <n v="2023"/>
    <x v="4"/>
    <x v="2"/>
    <n v="106.47"/>
    <n v="35"/>
    <s v="Clothing"/>
    <n v="4900.03"/>
    <n v="5118.83"/>
    <s v="Returning"/>
    <s v="0-10%"/>
    <n v="7.0000000000000007E-2"/>
    <s v="Credit Card"/>
    <x v="0"/>
    <n v="166617.91649999999"/>
    <n v="171501.05"/>
    <n v="-4883.1334999999963"/>
    <n v="-2.9307373436037395E-2"/>
  </r>
  <r>
    <n v="1029"/>
    <d v="2023-08-02T00:00:00"/>
    <s v="Aug"/>
    <n v="2023"/>
    <x v="0"/>
    <x v="1"/>
    <n v="2855.85"/>
    <n v="46"/>
    <s v="Furniture"/>
    <n v="4609.66"/>
    <n v="4879.1499999999996"/>
    <s v="Returning"/>
    <s v="21-30%"/>
    <n v="0.3"/>
    <s v="Cash"/>
    <x v="0"/>
    <n v="157108.62999999998"/>
    <n v="212044.36"/>
    <n v="-54935.73000000001"/>
    <n v="-0.34966716977927959"/>
  </r>
  <r>
    <n v="1059"/>
    <d v="2023-06-28T00:00:00"/>
    <s v="Jun"/>
    <n v="2023"/>
    <x v="1"/>
    <x v="0"/>
    <n v="2338.64"/>
    <n v="13"/>
    <s v="Electronics"/>
    <n v="1969.78"/>
    <n v="2437.6999999999998"/>
    <s v="New"/>
    <s v="11-20%"/>
    <n v="0.19"/>
    <s v="Credit Card"/>
    <x v="0"/>
    <n v="25668.981"/>
    <n v="25607.14"/>
    <n v="61.841000000000349"/>
    <n v="2.4091723781322037E-3"/>
  </r>
  <r>
    <n v="1033"/>
    <d v="2023-04-23T00:00:00"/>
    <s v="Apr"/>
    <n v="2023"/>
    <x v="2"/>
    <x v="3"/>
    <n v="7171.83"/>
    <n v="44"/>
    <s v="Electronics"/>
    <n v="1195.22"/>
    <n v="1320.06"/>
    <s v="Returning"/>
    <s v="21-30%"/>
    <n v="0.23"/>
    <s v="Bank Transfer"/>
    <x v="0"/>
    <n v="44723.632799999999"/>
    <n v="52589.68"/>
    <n v="-7866.0472000000009"/>
    <n v="-0.1758812222427513"/>
  </r>
  <r>
    <n v="1016"/>
    <d v="2023-04-23T00:00:00"/>
    <s v="Apr"/>
    <n v="2023"/>
    <x v="3"/>
    <x v="1"/>
    <n v="9961.9599999999991"/>
    <n v="6"/>
    <s v="Furniture"/>
    <n v="4502.09"/>
    <n v="4879.72"/>
    <s v="New"/>
    <s v="11-20%"/>
    <n v="0.13"/>
    <s v="Credit Card"/>
    <x v="1"/>
    <n v="25472.1384"/>
    <n v="27012.54"/>
    <n v="-1540.4016000000011"/>
    <n v="-6.0473980464867488E-2"/>
  </r>
  <r>
    <n v="1003"/>
    <d v="2023-09-11T00:00:00"/>
    <s v="Sep"/>
    <n v="2023"/>
    <x v="3"/>
    <x v="3"/>
    <n v="9514.19"/>
    <n v="22"/>
    <s v="Food"/>
    <n v="4218.43"/>
    <n v="4331.42"/>
    <s v="New"/>
    <s v="21-30%"/>
    <n v="0.26"/>
    <s v="Bank Transfer"/>
    <x v="1"/>
    <n v="70515.517600000006"/>
    <n v="92805.46"/>
    <n v="-22289.9424"/>
    <n v="-0.31609981970833606"/>
  </r>
  <r>
    <n v="1035"/>
    <d v="2023-08-13T00:00:00"/>
    <s v="Aug"/>
    <n v="2023"/>
    <x v="4"/>
    <x v="2"/>
    <n v="2049.56"/>
    <n v="5"/>
    <s v="Clothing"/>
    <n v="3991.69"/>
    <n v="4454.97"/>
    <s v="New"/>
    <s v="11-20%"/>
    <n v="0.14000000000000001"/>
    <s v="Credit Card"/>
    <x v="0"/>
    <n v="19156.371000000003"/>
    <n v="19958.45"/>
    <n v="-802.0789999999979"/>
    <n v="-4.1870091156618224E-2"/>
  </r>
  <r>
    <n v="1099"/>
    <d v="2023-06-07T00:00:00"/>
    <s v="Jun"/>
    <n v="2023"/>
    <x v="2"/>
    <x v="3"/>
    <n v="4346.55"/>
    <n v="31"/>
    <s v="Food"/>
    <n v="1974.4"/>
    <n v="2259.5"/>
    <s v="New"/>
    <s v="21-30%"/>
    <n v="0.27"/>
    <s v="Cash"/>
    <x v="0"/>
    <n v="51132.485000000001"/>
    <n v="61206.400000000001"/>
    <n v="-10073.915000000001"/>
    <n v="-0.19701594788518495"/>
  </r>
  <r>
    <n v="1005"/>
    <d v="2023-03-30T00:00:00"/>
    <s v="Mar"/>
    <n v="2023"/>
    <x v="4"/>
    <x v="3"/>
    <n v="6828.24"/>
    <n v="12"/>
    <s v="Electronics"/>
    <n v="319.83"/>
    <n v="802.43"/>
    <s v="New"/>
    <s v="0-10%"/>
    <n v="0.04"/>
    <s v="Credit Card"/>
    <x v="0"/>
    <n v="9243.9935999999998"/>
    <n v="3837.96"/>
    <n v="5406.0335999999998"/>
    <n v="0.58481580947870837"/>
  </r>
  <r>
    <n v="1009"/>
    <d v="2023-08-17T00:00:00"/>
    <s v="Aug"/>
    <n v="2023"/>
    <x v="1"/>
    <x v="2"/>
    <n v="8912.4"/>
    <n v="33"/>
    <s v="Clothing"/>
    <n v="450.72"/>
    <n v="918.17"/>
    <s v="Returning"/>
    <s v="11-20%"/>
    <n v="0.11"/>
    <s v="Cash"/>
    <x v="1"/>
    <n v="26966.652899999997"/>
    <n v="14873.76"/>
    <n v="12092.892899999997"/>
    <n v="0.44843877899285001"/>
  </r>
  <r>
    <n v="1062"/>
    <d v="2023-11-17T00:00:00"/>
    <s v="Nov"/>
    <n v="2023"/>
    <x v="2"/>
    <x v="0"/>
    <n v="4790.72"/>
    <n v="28"/>
    <s v="Clothing"/>
    <n v="2094.88"/>
    <n v="2168.91"/>
    <s v="Returning"/>
    <s v="0-10%"/>
    <n v="0.08"/>
    <s v="Cash"/>
    <x v="0"/>
    <n v="55871.121599999999"/>
    <n v="58656.639999999999"/>
    <n v="-2785.5184000000008"/>
    <n v="-4.9856138918106148E-2"/>
  </r>
  <r>
    <n v="1025"/>
    <d v="2023-07-11T00:00:00"/>
    <s v="Jul"/>
    <n v="2023"/>
    <x v="2"/>
    <x v="2"/>
    <n v="5910.67"/>
    <n v="40"/>
    <s v="Electronics"/>
    <n v="2983.85"/>
    <n v="3239.74"/>
    <s v="New"/>
    <s v="21-30%"/>
    <n v="0.27"/>
    <s v="Credit Card"/>
    <x v="1"/>
    <n v="94600.407999999996"/>
    <n v="119354"/>
    <n v="-24753.592000000004"/>
    <n v="-0.26166474884548074"/>
  </r>
  <r>
    <n v="1069"/>
    <d v="2023-05-29T00:00:00"/>
    <s v="May"/>
    <n v="2023"/>
    <x v="4"/>
    <x v="0"/>
    <n v="4494.8"/>
    <n v="30"/>
    <s v="Electronics"/>
    <n v="300.01"/>
    <n v="477.68"/>
    <s v="New"/>
    <s v="11-20%"/>
    <n v="0.11"/>
    <s v="Bank Transfer"/>
    <x v="0"/>
    <n v="12754.056"/>
    <n v="9000.2999999999993"/>
    <n v="3753.7560000000012"/>
    <n v="0.29431860735126153"/>
  </r>
  <r>
    <n v="1009"/>
    <d v="2023-01-17T00:00:00"/>
    <s v="Jan"/>
    <n v="2023"/>
    <x v="3"/>
    <x v="2"/>
    <n v="8401.07"/>
    <n v="12"/>
    <s v="Furniture"/>
    <n v="2278.67"/>
    <n v="2476.8000000000002"/>
    <s v="New"/>
    <s v="0-10%"/>
    <n v="0.09"/>
    <s v="Cash"/>
    <x v="0"/>
    <n v="27046.656000000003"/>
    <n v="27344.04"/>
    <n v="-297.3839999999982"/>
    <n v="-1.099522247778055E-2"/>
  </r>
  <r>
    <n v="1049"/>
    <d v="2023-09-28T00:00:00"/>
    <s v="Sep"/>
    <n v="2023"/>
    <x v="4"/>
    <x v="2"/>
    <n v="5972.27"/>
    <n v="44"/>
    <s v="Furniture"/>
    <n v="3351.33"/>
    <n v="3465.35"/>
    <s v="Returning"/>
    <s v="11-20%"/>
    <n v="0.12"/>
    <s v="Bank Transfer"/>
    <x v="1"/>
    <n v="134178.35199999998"/>
    <n v="147458.51999999999"/>
    <n v="-13280.168000000005"/>
    <n v="-9.8973998428599025E-2"/>
  </r>
  <r>
    <n v="1062"/>
    <d v="2023-12-10T00:00:00"/>
    <s v="Dec"/>
    <n v="2023"/>
    <x v="3"/>
    <x v="2"/>
    <n v="3979.41"/>
    <n v="11"/>
    <s v="Electronics"/>
    <n v="1190.08"/>
    <n v="1292.9399999999901"/>
    <s v="Returning"/>
    <s v="11-20%"/>
    <n v="0.13"/>
    <s v="Cash"/>
    <x v="0"/>
    <n v="12373.435799999905"/>
    <n v="13090.88"/>
    <n v="-717.4442000000945"/>
    <n v="-5.7982617891798496E-2"/>
  </r>
  <r>
    <n v="1054"/>
    <d v="2023-06-10T00:00:00"/>
    <s v="Jun"/>
    <n v="2023"/>
    <x v="1"/>
    <x v="1"/>
    <n v="7853.66"/>
    <n v="21"/>
    <s v="Furniture"/>
    <n v="4668.1400000000003"/>
    <n v="5040.22"/>
    <s v="New"/>
    <s v="0-10%"/>
    <n v="0.05"/>
    <s v="Bank Transfer"/>
    <x v="1"/>
    <n v="100552.38900000001"/>
    <n v="98030.94"/>
    <n v="2521.4490000000078"/>
    <n v="2.5075973083046366E-2"/>
  </r>
  <r>
    <n v="1082"/>
    <d v="2023-06-05T00:00:00"/>
    <s v="Jun"/>
    <n v="2023"/>
    <x v="2"/>
    <x v="3"/>
    <n v="3320.42"/>
    <n v="15"/>
    <s v="Clothing"/>
    <n v="1719.47"/>
    <n v="1832.6"/>
    <s v="Returning"/>
    <s v="11-20%"/>
    <n v="0.12"/>
    <s v="Credit Card"/>
    <x v="1"/>
    <n v="24190.32"/>
    <n v="25792.05"/>
    <n v="-1601.7299999999996"/>
    <n v="-6.6213675552865753E-2"/>
  </r>
  <r>
    <n v="1032"/>
    <d v="2023-10-08T00:00:00"/>
    <s v="Oct"/>
    <n v="2023"/>
    <x v="0"/>
    <x v="3"/>
    <n v="4095.65"/>
    <n v="11"/>
    <s v="Food"/>
    <n v="2025.67"/>
    <n v="2081.5500000000002"/>
    <s v="New"/>
    <s v="21-30%"/>
    <n v="0.27"/>
    <s v="Bank Transfer"/>
    <x v="1"/>
    <n v="16714.846500000003"/>
    <n v="22282.370000000003"/>
    <n v="-5567.5234999999993"/>
    <n v="-0.33308852103427922"/>
  </r>
  <r>
    <n v="1075"/>
    <d v="2023-04-25T00:00:00"/>
    <s v="Apr"/>
    <n v="2023"/>
    <x v="3"/>
    <x v="2"/>
    <n v="4038.58"/>
    <n v="44"/>
    <s v="Furniture"/>
    <n v="3519.29"/>
    <n v="3822.98"/>
    <s v="Returning"/>
    <s v="21-30%"/>
    <n v="0.27"/>
    <s v="Bank Transfer"/>
    <x v="1"/>
    <n v="122794.1176"/>
    <n v="154848.76"/>
    <n v="-32054.642400000012"/>
    <n v="-0.26104379449525039"/>
  </r>
  <r>
    <n v="1018"/>
    <d v="2023-01-26T00:00:00"/>
    <s v="Jan"/>
    <n v="2023"/>
    <x v="4"/>
    <x v="3"/>
    <n v="3187.45"/>
    <n v="11"/>
    <s v="Clothing"/>
    <n v="2414.8200000000002"/>
    <n v="2519.0700000000002"/>
    <s v="Returning"/>
    <s v="0-10%"/>
    <n v="0"/>
    <s v="Cash"/>
    <x v="1"/>
    <n v="27709.77"/>
    <n v="26563.02"/>
    <n v="1146.75"/>
    <n v="4.1384320403958605E-2"/>
  </r>
  <r>
    <n v="1062"/>
    <d v="2023-11-18T00:00:00"/>
    <s v="Nov"/>
    <n v="2023"/>
    <x v="4"/>
    <x v="3"/>
    <n v="291.33999999999997"/>
    <n v="12"/>
    <s v="Furniture"/>
    <n v="1088.99"/>
    <n v="1545"/>
    <s v="Returning"/>
    <s v="0-10%"/>
    <n v="0.04"/>
    <s v="Bank Transfer"/>
    <x v="0"/>
    <n v="17798.399999999998"/>
    <n v="13067.880000000001"/>
    <n v="4730.5199999999968"/>
    <n v="0.26578344120819836"/>
  </r>
  <r>
    <n v="1060"/>
    <d v="2023-01-17T00:00:00"/>
    <s v="Jan"/>
    <n v="2023"/>
    <x v="1"/>
    <x v="1"/>
    <n v="2747.28"/>
    <n v="3"/>
    <s v="Electronics"/>
    <n v="1190.4100000000001"/>
    <n v="1582.89"/>
    <s v="New"/>
    <s v="0-10%"/>
    <n v="0.02"/>
    <s v="Credit Card"/>
    <x v="0"/>
    <n v="4653.6966000000002"/>
    <n v="3571.2300000000005"/>
    <n v="1082.4665999999997"/>
    <n v="0.23260360376737918"/>
  </r>
  <r>
    <n v="1059"/>
    <d v="2023-05-21T00:00:00"/>
    <s v="May"/>
    <n v="2023"/>
    <x v="4"/>
    <x v="0"/>
    <n v="5108.9799999999996"/>
    <n v="37"/>
    <s v="Electronics"/>
    <n v="4146.99"/>
    <n v="4172.3499999999904"/>
    <s v="Returning"/>
    <s v="0-10%"/>
    <n v="0.06"/>
    <s v="Cash"/>
    <x v="0"/>
    <n v="145114.33299999963"/>
    <n v="153438.63"/>
    <n v="-8324.2970000003697"/>
    <n v="-5.736371334181297E-2"/>
  </r>
  <r>
    <n v="1093"/>
    <d v="2023-08-14T00:00:00"/>
    <s v="Aug"/>
    <n v="2023"/>
    <x v="3"/>
    <x v="2"/>
    <n v="6885.89"/>
    <n v="6"/>
    <s v="Food"/>
    <n v="235.12"/>
    <n v="677.5"/>
    <s v="Returning"/>
    <s v="11-20%"/>
    <n v="0.16"/>
    <s v="Credit Card"/>
    <x v="1"/>
    <n v="3414.6"/>
    <n v="1410.72"/>
    <n v="2003.8799999999999"/>
    <n v="0.58685643999297132"/>
  </r>
  <r>
    <n v="1030"/>
    <d v="2023-02-05T00:00:00"/>
    <s v="Feb"/>
    <n v="2023"/>
    <x v="3"/>
    <x v="3"/>
    <n v="236.08"/>
    <n v="49"/>
    <s v="Furniture"/>
    <n v="2590.29"/>
    <n v="2925.86"/>
    <s v="Returning"/>
    <s v="21-30%"/>
    <n v="0.26"/>
    <s v="Cash"/>
    <x v="0"/>
    <n v="106091.6836"/>
    <n v="126924.20999999999"/>
    <n v="-20832.526399999988"/>
    <n v="-0.19636342541744703"/>
  </r>
  <r>
    <n v="1004"/>
    <d v="2023-06-27T00:00:00"/>
    <s v="Jun"/>
    <n v="2023"/>
    <x v="4"/>
    <x v="2"/>
    <n v="7825.72"/>
    <n v="2"/>
    <s v="Electronics"/>
    <n v="2953.23"/>
    <n v="2977.52"/>
    <s v="Returning"/>
    <s v="11-20%"/>
    <n v="0.11"/>
    <s v="Credit Card"/>
    <x v="0"/>
    <n v="5299.9856"/>
    <n v="5906.46"/>
    <n v="-606.47440000000006"/>
    <n v="-0.11442944297810924"/>
  </r>
  <r>
    <n v="1020"/>
    <d v="2023-03-19T00:00:00"/>
    <s v="Mar"/>
    <n v="2023"/>
    <x v="0"/>
    <x v="2"/>
    <n v="9335.9599999999991"/>
    <n v="19"/>
    <s v="Food"/>
    <n v="1783.48"/>
    <n v="1931.56"/>
    <s v="Returning"/>
    <s v="21-30%"/>
    <n v="0.27"/>
    <s v="Bank Transfer"/>
    <x v="0"/>
    <n v="26790.7372"/>
    <n v="33886.120000000003"/>
    <n v="-7095.382800000003"/>
    <n v="-0.26484462697054872"/>
  </r>
  <r>
    <n v="1075"/>
    <d v="2023-08-24T00:00:00"/>
    <s v="Aug"/>
    <n v="2023"/>
    <x v="2"/>
    <x v="2"/>
    <n v="2301.38"/>
    <n v="42"/>
    <s v="Clothing"/>
    <n v="967.77"/>
    <n v="1414.88"/>
    <s v="New"/>
    <s v="11-20%"/>
    <n v="0.17"/>
    <s v="Bank Transfer"/>
    <x v="1"/>
    <n v="49322.716800000002"/>
    <n v="40646.339999999997"/>
    <n v="8676.3768000000055"/>
    <n v="0.17591035861187609"/>
  </r>
  <r>
    <n v="1091"/>
    <d v="2023-10-01T00:00:00"/>
    <s v="Oct"/>
    <n v="2023"/>
    <x v="0"/>
    <x v="3"/>
    <n v="3917.42"/>
    <n v="15"/>
    <s v="Electronics"/>
    <n v="1534.7"/>
    <n v="1972.62"/>
    <s v="Returning"/>
    <s v="0-10%"/>
    <n v="0.06"/>
    <s v="Credit Card"/>
    <x v="0"/>
    <n v="27813.941999999999"/>
    <n v="23020.5"/>
    <n v="4793.4419999999991"/>
    <n v="0.172339541083389"/>
  </r>
  <r>
    <n v="1031"/>
    <d v="2023-03-23T00:00:00"/>
    <s v="Mar"/>
    <n v="2023"/>
    <x v="0"/>
    <x v="3"/>
    <n v="433.4"/>
    <n v="32"/>
    <s v="Clothing"/>
    <n v="3351.33"/>
    <n v="3711.47"/>
    <s v="New"/>
    <s v="11-20%"/>
    <n v="0.16"/>
    <s v="Cash"/>
    <x v="0"/>
    <n v="99764.313599999994"/>
    <n v="107242.56"/>
    <n v="-7478.2464000000036"/>
    <n v="-7.4959132480815302E-2"/>
  </r>
  <r>
    <n v="1100"/>
    <d v="2023-08-14T00:00:00"/>
    <s v="Aug"/>
    <n v="2023"/>
    <x v="1"/>
    <x v="2"/>
    <n v="2198.7399999999998"/>
    <n v="43"/>
    <s v="Food"/>
    <n v="1100.81"/>
    <n v="1137.44"/>
    <s v="Returning"/>
    <s v="0-10%"/>
    <n v="0.08"/>
    <s v="Bank Transfer"/>
    <x v="1"/>
    <n v="44997.126400000008"/>
    <n v="47334.829999999994"/>
    <n v="-2337.7035999999862"/>
    <n v="-5.1952286446451515E-2"/>
  </r>
  <r>
    <n v="1008"/>
    <d v="2023-04-13T00:00:00"/>
    <s v="Apr"/>
    <n v="2023"/>
    <x v="2"/>
    <x v="1"/>
    <n v="5104.54"/>
    <n v="24"/>
    <s v="Furniture"/>
    <n v="4739.13"/>
    <n v="4868.95"/>
    <s v="New"/>
    <s v="11-20%"/>
    <n v="0.14000000000000001"/>
    <s v="Credit Card"/>
    <x v="0"/>
    <n v="100495.12799999998"/>
    <n v="113739.12"/>
    <n v="-13243.992000000013"/>
    <n v="-0.13178740366398672"/>
  </r>
  <r>
    <n v="1058"/>
    <d v="2023-03-02T00:00:00"/>
    <s v="Mar"/>
    <n v="2023"/>
    <x v="0"/>
    <x v="2"/>
    <n v="9333.83"/>
    <n v="39"/>
    <s v="Food"/>
    <n v="3542.8"/>
    <n v="3603.02"/>
    <s v="Returning"/>
    <s v="21-30%"/>
    <n v="0.26"/>
    <s v="Cash"/>
    <x v="1"/>
    <n v="103983.1572"/>
    <n v="138169.20000000001"/>
    <n v="-34186.04280000001"/>
    <n v="-0.32876519352309114"/>
  </r>
  <r>
    <n v="1094"/>
    <d v="2023-02-24T00:00:00"/>
    <s v="Feb"/>
    <n v="2023"/>
    <x v="1"/>
    <x v="2"/>
    <n v="6171.59"/>
    <n v="7"/>
    <s v="Furniture"/>
    <n v="4122.38"/>
    <n v="4358.78"/>
    <s v="Returning"/>
    <s v="21-30%"/>
    <n v="0.26"/>
    <s v="Bank Transfer"/>
    <x v="0"/>
    <n v="22578.4804"/>
    <n v="28856.66"/>
    <n v="-6278.1795999999995"/>
    <n v="-0.27806032508724543"/>
  </r>
  <r>
    <n v="1078"/>
    <d v="2024-01-01T00:00:00"/>
    <s v="Jan"/>
    <n v="2024"/>
    <x v="3"/>
    <x v="3"/>
    <n v="8377.57"/>
    <n v="42"/>
    <s v="Food"/>
    <n v="63.41"/>
    <n v="314.93"/>
    <s v="Returning"/>
    <s v="0-10%"/>
    <n v="0.03"/>
    <s v="Cash"/>
    <x v="0"/>
    <n v="12830.2482"/>
    <n v="2663.22"/>
    <n v="10167.028200000001"/>
    <n v="0.79242646295805885"/>
  </r>
  <r>
    <n v="1031"/>
    <d v="2023-12-08T00:00:00"/>
    <s v="Dec"/>
    <n v="2023"/>
    <x v="3"/>
    <x v="0"/>
    <n v="7567.06"/>
    <n v="22"/>
    <s v="Food"/>
    <n v="4236.05"/>
    <n v="4382.32"/>
    <s v="New"/>
    <s v="11-20%"/>
    <n v="0.2"/>
    <s v="Bank Transfer"/>
    <x v="1"/>
    <n v="77128.831999999995"/>
    <n v="93193.1"/>
    <n v="-16064.268000000011"/>
    <n v="-0.20827837766297319"/>
  </r>
  <r>
    <n v="1073"/>
    <d v="2023-10-21T00:00:00"/>
    <s v="Oct"/>
    <n v="2023"/>
    <x v="4"/>
    <x v="2"/>
    <n v="1365.88"/>
    <n v="45"/>
    <s v="Furniture"/>
    <n v="2558.09"/>
    <n v="2958.55"/>
    <s v="New"/>
    <s v="0-10%"/>
    <n v="0.08"/>
    <s v="Cash"/>
    <x v="1"/>
    <n v="122483.97"/>
    <n v="115114.05"/>
    <n v="7369.9199999999983"/>
    <n v="6.017048598277798E-2"/>
  </r>
  <r>
    <n v="1077"/>
    <d v="2023-12-02T00:00:00"/>
    <s v="Dec"/>
    <n v="2023"/>
    <x v="3"/>
    <x v="3"/>
    <n v="1960.41"/>
    <n v="24"/>
    <s v="Electronics"/>
    <n v="2258.54"/>
    <n v="2439.4899999999998"/>
    <s v="Returning"/>
    <s v="11-20%"/>
    <n v="0.2"/>
    <s v="Credit Card"/>
    <x v="0"/>
    <n v="46838.207999999999"/>
    <n v="54204.959999999999"/>
    <n v="-7366.7520000000004"/>
    <n v="-0.15728082509049024"/>
  </r>
  <r>
    <n v="1054"/>
    <d v="2023-06-23T00:00:00"/>
    <s v="Jun"/>
    <n v="2023"/>
    <x v="3"/>
    <x v="2"/>
    <n v="4291.0200000000004"/>
    <n v="27"/>
    <s v="Electronics"/>
    <n v="1456.09"/>
    <n v="1510.4299999999901"/>
    <s v="Returning"/>
    <s v="11-20%"/>
    <n v="0.17"/>
    <s v="Cash"/>
    <x v="0"/>
    <n v="33848.736299999779"/>
    <n v="39314.43"/>
    <n v="-5465.6937000002217"/>
    <n v="-0.16147408433679863"/>
  </r>
  <r>
    <n v="1037"/>
    <d v="2023-01-09T00:00:00"/>
    <s v="Jan"/>
    <n v="2023"/>
    <x v="2"/>
    <x v="0"/>
    <n v="7750.81"/>
    <n v="41"/>
    <s v="Clothing"/>
    <n v="4965.07"/>
    <n v="5243.13"/>
    <s v="New"/>
    <s v="0-10%"/>
    <n v="0.01"/>
    <s v="Credit Card"/>
    <x v="1"/>
    <n v="212818.64670000001"/>
    <n v="203567.87"/>
    <n v="9250.7767000000167"/>
    <n v="4.346788612484874E-2"/>
  </r>
  <r>
    <n v="1003"/>
    <d v="2023-11-24T00:00:00"/>
    <s v="Nov"/>
    <n v="2023"/>
    <x v="0"/>
    <x v="3"/>
    <n v="5215.3100000000004"/>
    <n v="11"/>
    <s v="Food"/>
    <n v="3706.78"/>
    <n v="3862.26"/>
    <s v="New"/>
    <s v="21-30%"/>
    <n v="0.22"/>
    <s v="Credit Card"/>
    <x v="0"/>
    <n v="33138.190800000004"/>
    <n v="40774.58"/>
    <n v="-7636.3891999999978"/>
    <n v="-0.23044073969179985"/>
  </r>
  <r>
    <n v="1008"/>
    <d v="2023-12-08T00:00:00"/>
    <s v="Dec"/>
    <n v="2023"/>
    <x v="4"/>
    <x v="1"/>
    <n v="3197.78"/>
    <n v="49"/>
    <s v="Electronics"/>
    <n v="2907.22"/>
    <n v="3385.61"/>
    <s v="New"/>
    <s v="11-20%"/>
    <n v="0.13"/>
    <s v="Cash"/>
    <x v="1"/>
    <n v="144328.55430000002"/>
    <n v="142453.78"/>
    <n v="1874.7743000000191"/>
    <n v="1.298962848407066E-2"/>
  </r>
  <r>
    <n v="1093"/>
    <d v="2023-04-29T00:00:00"/>
    <s v="Apr"/>
    <n v="2023"/>
    <x v="4"/>
    <x v="0"/>
    <n v="7353.72"/>
    <n v="34"/>
    <s v="Food"/>
    <n v="4201.1099999999997"/>
    <n v="4436.5"/>
    <s v="New"/>
    <s v="0-10%"/>
    <n v="0.05"/>
    <s v="Cash"/>
    <x v="1"/>
    <n v="143298.94999999998"/>
    <n v="142837.74"/>
    <n v="461.20999999999185"/>
    <n v="3.2185162557017474E-3"/>
  </r>
  <r>
    <n v="1075"/>
    <d v="2023-06-15T00:00:00"/>
    <s v="Jun"/>
    <n v="2023"/>
    <x v="0"/>
    <x v="0"/>
    <n v="9736.49"/>
    <n v="26"/>
    <s v="Furniture"/>
    <n v="1749.34"/>
    <n v="1935.25"/>
    <s v="New"/>
    <s v="11-20%"/>
    <n v="0.14000000000000001"/>
    <s v="Credit Card"/>
    <x v="1"/>
    <n v="43272.19"/>
    <n v="45482.84"/>
    <n v="-2210.6499999999942"/>
    <n v="-5.108708387534798E-2"/>
  </r>
  <r>
    <n v="1036"/>
    <d v="2023-10-20T00:00:00"/>
    <s v="Oct"/>
    <n v="2023"/>
    <x v="3"/>
    <x v="0"/>
    <n v="6499.94"/>
    <n v="49"/>
    <s v="Clothing"/>
    <n v="1247.0999999999999"/>
    <n v="1429.4399999999901"/>
    <s v="New"/>
    <s v="11-20%"/>
    <n v="0.16"/>
    <s v="Cash"/>
    <x v="1"/>
    <n v="58835.75039999959"/>
    <n v="61107.899999999994"/>
    <n v="-2272.1496000004045"/>
    <n v="-3.8618519939883696E-2"/>
  </r>
  <r>
    <n v="1068"/>
    <d v="2023-11-14T00:00:00"/>
    <s v="Nov"/>
    <n v="2023"/>
    <x v="2"/>
    <x v="2"/>
    <n v="3607.29"/>
    <n v="42"/>
    <s v="Clothing"/>
    <n v="1218.18"/>
    <n v="1566.36"/>
    <s v="Returning"/>
    <s v="0-10%"/>
    <n v="0.03"/>
    <s v="Credit Card"/>
    <x v="0"/>
    <n v="63813.506399999991"/>
    <n v="51163.560000000005"/>
    <n v="12649.946399999986"/>
    <n v="0.19823305619200371"/>
  </r>
  <r>
    <n v="1064"/>
    <d v="2023-01-04T00:00:00"/>
    <s v="Jan"/>
    <n v="2023"/>
    <x v="0"/>
    <x v="3"/>
    <n v="7412.11"/>
    <n v="10"/>
    <s v="Electronics"/>
    <n v="4764.96"/>
    <n v="5074.42"/>
    <s v="New"/>
    <s v="11-20%"/>
    <n v="0.12"/>
    <s v="Cash"/>
    <x v="1"/>
    <n v="44654.896000000001"/>
    <n v="47649.599999999999"/>
    <n v="-2994.7039999999979"/>
    <n v="-6.7063284617211921E-2"/>
  </r>
  <r>
    <n v="1093"/>
    <d v="2023-09-18T00:00:00"/>
    <s v="Sep"/>
    <n v="2023"/>
    <x v="3"/>
    <x v="2"/>
    <n v="4040.25"/>
    <n v="19"/>
    <s v="Electronics"/>
    <n v="3808.59"/>
    <n v="3844.51"/>
    <s v="New"/>
    <s v="21-30%"/>
    <n v="0.21"/>
    <s v="Credit Card"/>
    <x v="1"/>
    <n v="57706.095100000006"/>
    <n v="72363.210000000006"/>
    <n v="-14657.1149"/>
    <n v="-0.25399595787239465"/>
  </r>
  <r>
    <n v="1012"/>
    <d v="2023-06-08T00:00:00"/>
    <s v="Jun"/>
    <n v="2023"/>
    <x v="1"/>
    <x v="3"/>
    <n v="3608.81"/>
    <n v="19"/>
    <s v="Furniture"/>
    <n v="3457.28"/>
    <n v="3598.72"/>
    <s v="New"/>
    <s v="21-30%"/>
    <n v="0.27"/>
    <s v="Bank Transfer"/>
    <x v="1"/>
    <n v="49914.246399999996"/>
    <n v="65688.320000000007"/>
    <n v="-15774.073600000011"/>
    <n v="-0.31602347501333833"/>
  </r>
  <r>
    <n v="1033"/>
    <d v="2023-04-19T00:00:00"/>
    <s v="Apr"/>
    <n v="2023"/>
    <x v="1"/>
    <x v="1"/>
    <n v="2758.48"/>
    <n v="5"/>
    <s v="Furniture"/>
    <n v="3162.92"/>
    <n v="3409.93"/>
    <s v="New"/>
    <s v="0-10%"/>
    <n v="0"/>
    <s v="Cash"/>
    <x v="1"/>
    <n v="17049.649999999998"/>
    <n v="15814.6"/>
    <n v="1235.0499999999975"/>
    <n v="7.2438437152668678E-2"/>
  </r>
  <r>
    <n v="1097"/>
    <d v="2023-02-01T00:00:00"/>
    <s v="Feb"/>
    <n v="2023"/>
    <x v="4"/>
    <x v="2"/>
    <n v="1099.68"/>
    <n v="27"/>
    <s v="Electronics"/>
    <n v="3955.19"/>
    <n v="4393.68"/>
    <s v="Returning"/>
    <s v="0-10%"/>
    <n v="0.04"/>
    <s v="Credit Card"/>
    <x v="1"/>
    <n v="113884.18560000001"/>
    <n v="106790.13"/>
    <n v="7094.055600000007"/>
    <n v="6.2291841159726448E-2"/>
  </r>
  <r>
    <n v="1007"/>
    <d v="2023-03-30T00:00:00"/>
    <s v="Mar"/>
    <n v="2023"/>
    <x v="3"/>
    <x v="3"/>
    <n v="8088.96"/>
    <n v="14"/>
    <s v="Furniture"/>
    <n v="1122.07"/>
    <n v="1608.76"/>
    <s v="New"/>
    <s v="21-30%"/>
    <n v="0.22"/>
    <s v="Cash"/>
    <x v="0"/>
    <n v="17567.659200000002"/>
    <n v="15708.98"/>
    <n v="1858.6792000000023"/>
    <n v="0.10580118721793066"/>
  </r>
  <r>
    <n v="1096"/>
    <d v="2023-08-02T00:00:00"/>
    <s v="Aug"/>
    <n v="2023"/>
    <x v="1"/>
    <x v="0"/>
    <n v="4815.72"/>
    <n v="30"/>
    <s v="Electronics"/>
    <n v="3969.86"/>
    <n v="4281.79"/>
    <s v="Returning"/>
    <s v="0-10%"/>
    <n v="0.08"/>
    <s v="Bank Transfer"/>
    <x v="0"/>
    <n v="118177.40400000001"/>
    <n v="119095.8"/>
    <n v="-918.39599999999336"/>
    <n v="-7.7713333422013003E-3"/>
  </r>
  <r>
    <n v="1055"/>
    <d v="2023-12-01T00:00:00"/>
    <s v="Dec"/>
    <n v="2023"/>
    <x v="2"/>
    <x v="2"/>
    <n v="4102.47"/>
    <n v="8"/>
    <s v="Furniture"/>
    <n v="3513"/>
    <n v="3838.42"/>
    <s v="Returning"/>
    <s v="11-20%"/>
    <n v="0.13"/>
    <s v="Bank Transfer"/>
    <x v="1"/>
    <n v="26715.403200000001"/>
    <n v="28104"/>
    <n v="-1388.5967999999993"/>
    <n v="-5.1977385091459119E-2"/>
  </r>
  <r>
    <n v="1090"/>
    <d v="2023-07-17T00:00:00"/>
    <s v="Jul"/>
    <n v="2023"/>
    <x v="3"/>
    <x v="0"/>
    <n v="5076.05"/>
    <n v="14"/>
    <s v="Electronics"/>
    <n v="1350.47"/>
    <n v="1514.61"/>
    <s v="New"/>
    <s v="11-20%"/>
    <n v="0.2"/>
    <s v="Credit Card"/>
    <x v="0"/>
    <n v="16963.631999999998"/>
    <n v="18906.580000000002"/>
    <n v="-1942.948000000004"/>
    <n v="-0.1145360851968496"/>
  </r>
  <r>
    <n v="1090"/>
    <d v="2023-09-26T00:00:00"/>
    <s v="Sep"/>
    <n v="2023"/>
    <x v="0"/>
    <x v="0"/>
    <n v="7350.77"/>
    <n v="11"/>
    <s v="Electronics"/>
    <n v="210.33"/>
    <n v="552.29"/>
    <s v="Returning"/>
    <s v="11-20%"/>
    <n v="0.18"/>
    <s v="Cash"/>
    <x v="0"/>
    <n v="4981.6558000000005"/>
    <n v="2313.63"/>
    <n v="2668.0258000000003"/>
    <n v="0.53557008093574032"/>
  </r>
  <r>
    <n v="1074"/>
    <d v="2023-08-15T00:00:00"/>
    <s v="Aug"/>
    <n v="2023"/>
    <x v="3"/>
    <x v="2"/>
    <n v="289.38"/>
    <n v="29"/>
    <s v="Furniture"/>
    <n v="1723.01"/>
    <n v="2197.42"/>
    <s v="New"/>
    <s v="0-10%"/>
    <n v="7.0000000000000007E-2"/>
    <s v="Bank Transfer"/>
    <x v="0"/>
    <n v="59264.417399999998"/>
    <n v="49967.29"/>
    <n v="9297.1273999999976"/>
    <n v="0.15687536987413289"/>
  </r>
  <r>
    <n v="1047"/>
    <d v="2023-07-07T00:00:00"/>
    <s v="Jul"/>
    <n v="2023"/>
    <x v="3"/>
    <x v="1"/>
    <n v="9519.2999999999993"/>
    <n v="15"/>
    <s v="Clothing"/>
    <n v="957.95"/>
    <n v="1329.26"/>
    <s v="New"/>
    <s v="21-30%"/>
    <n v="0.21"/>
    <s v="Cash"/>
    <x v="1"/>
    <n v="15751.731000000002"/>
    <n v="14369.25"/>
    <n v="1382.4810000000016"/>
    <n v="8.776692542552951E-2"/>
  </r>
  <r>
    <n v="1063"/>
    <d v="2023-10-05T00:00:00"/>
    <s v="Oct"/>
    <n v="2023"/>
    <x v="4"/>
    <x v="1"/>
    <n v="7859.01"/>
    <n v="27"/>
    <s v="Food"/>
    <n v="2069.08"/>
    <n v="2246.2399999999998"/>
    <s v="New"/>
    <s v="0-10%"/>
    <n v="0.06"/>
    <s v="Bank Transfer"/>
    <x v="0"/>
    <n v="57009.571199999991"/>
    <n v="55865.159999999996"/>
    <n v="1144.411199999995"/>
    <n v="2.007401872898134E-2"/>
  </r>
  <r>
    <n v="1057"/>
    <d v="2023-10-22T00:00:00"/>
    <s v="Oct"/>
    <n v="2023"/>
    <x v="0"/>
    <x v="1"/>
    <n v="3297.97"/>
    <n v="40"/>
    <s v="Clothing"/>
    <n v="3233.37"/>
    <n v="3723.21"/>
    <s v="New"/>
    <s v="21-30%"/>
    <n v="0.22"/>
    <s v="Bank Transfer"/>
    <x v="0"/>
    <n v="116164.152"/>
    <n v="129334.79999999999"/>
    <n v="-13170.647999999986"/>
    <n v="-0.11337962506712042"/>
  </r>
  <r>
    <n v="1093"/>
    <d v="2023-09-23T00:00:00"/>
    <s v="Sep"/>
    <n v="2023"/>
    <x v="2"/>
    <x v="0"/>
    <n v="9787.4"/>
    <n v="40"/>
    <s v="Furniture"/>
    <n v="1047.25"/>
    <n v="1075.8900000000001"/>
    <s v="New"/>
    <s v="21-30%"/>
    <n v="0.28000000000000003"/>
    <s v="Credit Card"/>
    <x v="0"/>
    <n v="30985.632000000001"/>
    <n v="41890"/>
    <n v="-10904.367999999999"/>
    <n v="-0.35191691426529553"/>
  </r>
  <r>
    <n v="1077"/>
    <d v="2023-10-12T00:00:00"/>
    <s v="Oct"/>
    <n v="2023"/>
    <x v="3"/>
    <x v="1"/>
    <n v="628.15"/>
    <n v="23"/>
    <s v="Electronics"/>
    <n v="557.52"/>
    <n v="822.39"/>
    <s v="Returning"/>
    <s v="21-30%"/>
    <n v="0.28999999999999998"/>
    <s v="Credit Card"/>
    <x v="1"/>
    <n v="13429.628699999999"/>
    <n v="12822.96"/>
    <n v="606.66870000000017"/>
    <n v="4.5173899707294234E-2"/>
  </r>
  <r>
    <n v="1050"/>
    <d v="2023-07-18T00:00:00"/>
    <s v="Jul"/>
    <n v="2023"/>
    <x v="0"/>
    <x v="1"/>
    <n v="6107.78"/>
    <n v="43"/>
    <s v="Furniture"/>
    <n v="4834.47"/>
    <n v="4973.38"/>
    <s v="Returning"/>
    <s v="0-10%"/>
    <n v="0.03"/>
    <s v="Bank Transfer"/>
    <x v="1"/>
    <n v="207439.67979999998"/>
    <n v="207882.21000000002"/>
    <n v="-442.53020000003744"/>
    <n v="-2.13329581122906E-3"/>
  </r>
  <r>
    <n v="1061"/>
    <d v="2023-04-18T00:00:00"/>
    <s v="Apr"/>
    <n v="2023"/>
    <x v="0"/>
    <x v="0"/>
    <n v="3774.02"/>
    <n v="47"/>
    <s v="Electronics"/>
    <n v="146.27000000000001"/>
    <n v="498.46"/>
    <s v="New"/>
    <s v="0-10%"/>
    <n v="0.06"/>
    <s v="Cash"/>
    <x v="0"/>
    <n v="22021.962799999998"/>
    <n v="6874.6900000000005"/>
    <n v="15147.272799999997"/>
    <n v="0.68782573731347862"/>
  </r>
  <r>
    <n v="1076"/>
    <d v="2023-02-13T00:00:00"/>
    <s v="Feb"/>
    <n v="2023"/>
    <x v="0"/>
    <x v="0"/>
    <n v="6697.98"/>
    <n v="17"/>
    <s v="Clothing"/>
    <n v="604.08000000000004"/>
    <n v="624.71"/>
    <s v="New"/>
    <s v="11-20%"/>
    <n v="0.14000000000000001"/>
    <s v="Bank Transfer"/>
    <x v="0"/>
    <n v="9133.2601999999988"/>
    <n v="10269.36"/>
    <n v="-1136.0998000000018"/>
    <n v="-0.12439148509094287"/>
  </r>
  <r>
    <n v="1075"/>
    <d v="2023-04-26T00:00:00"/>
    <s v="Apr"/>
    <n v="2023"/>
    <x v="3"/>
    <x v="1"/>
    <n v="1457.77"/>
    <n v="37"/>
    <s v="Electronics"/>
    <n v="4399.8"/>
    <n v="4801.0600000000004"/>
    <s v="New"/>
    <s v="11-20%"/>
    <n v="0.13"/>
    <s v="Bank Transfer"/>
    <x v="0"/>
    <n v="154546.1214"/>
    <n v="162792.6"/>
    <n v="-8246.4786000000022"/>
    <n v="-5.335933716936362E-2"/>
  </r>
  <r>
    <n v="1082"/>
    <d v="2023-07-28T00:00:00"/>
    <s v="Jul"/>
    <n v="2023"/>
    <x v="4"/>
    <x v="3"/>
    <n v="8540.2199999999993"/>
    <n v="48"/>
    <s v="Food"/>
    <n v="3380.52"/>
    <n v="3778.94"/>
    <s v="Returning"/>
    <s v="21-30%"/>
    <n v="0.3"/>
    <s v="Bank Transfer"/>
    <x v="1"/>
    <n v="126972.38399999999"/>
    <n v="162264.95999999999"/>
    <n v="-35292.576000000001"/>
    <n v="-0.27795474014254945"/>
  </r>
  <r>
    <n v="1020"/>
    <d v="2023-09-08T00:00:00"/>
    <s v="Sep"/>
    <n v="2023"/>
    <x v="0"/>
    <x v="0"/>
    <n v="9733.4699999999993"/>
    <n v="26"/>
    <s v="Clothing"/>
    <n v="4472.3500000000004"/>
    <n v="4770.42"/>
    <s v="New"/>
    <s v="0-10%"/>
    <n v="0.01"/>
    <s v="Credit Card"/>
    <x v="0"/>
    <n v="122790.61079999999"/>
    <n v="116281.1"/>
    <n v="6509.5107999999891"/>
    <n v="5.3013098946161359E-2"/>
  </r>
  <r>
    <n v="1094"/>
    <d v="2023-03-04T00:00:00"/>
    <s v="Mar"/>
    <n v="2023"/>
    <x v="1"/>
    <x v="0"/>
    <n v="3992.63"/>
    <n v="49"/>
    <s v="Food"/>
    <n v="615.47"/>
    <n v="715.84"/>
    <s v="Returning"/>
    <s v="21-30%"/>
    <n v="0.21"/>
    <s v="Credit Card"/>
    <x v="0"/>
    <n v="27710.166400000006"/>
    <n v="30158.030000000002"/>
    <n v="-2447.8635999999969"/>
    <n v="-8.8338105396580963E-2"/>
  </r>
  <r>
    <n v="1012"/>
    <d v="2023-09-16T00:00:00"/>
    <s v="Sep"/>
    <n v="2023"/>
    <x v="3"/>
    <x v="1"/>
    <n v="1916.08"/>
    <n v="19"/>
    <s v="Electronics"/>
    <n v="1427.42"/>
    <n v="1763.69"/>
    <s v="New"/>
    <s v="0-10%"/>
    <n v="0.03"/>
    <s v="Cash"/>
    <x v="0"/>
    <n v="32504.806700000001"/>
    <n v="27120.980000000003"/>
    <n v="5383.8266999999978"/>
    <n v="0.16563170947883218"/>
  </r>
  <r>
    <n v="1024"/>
    <d v="2023-03-06T00:00:00"/>
    <s v="Mar"/>
    <n v="2023"/>
    <x v="4"/>
    <x v="1"/>
    <n v="9602.64"/>
    <n v="35"/>
    <s v="Electronics"/>
    <n v="1258.53"/>
    <n v="1624.89"/>
    <s v="New"/>
    <s v="0-10%"/>
    <n v="0.08"/>
    <s v="Credit Card"/>
    <x v="1"/>
    <n v="52321.458000000006"/>
    <n v="44048.549999999996"/>
    <n v="8272.9080000000104"/>
    <n v="0.15811692403525929"/>
  </r>
  <r>
    <n v="1052"/>
    <d v="2023-07-15T00:00:00"/>
    <s v="Jul"/>
    <n v="2023"/>
    <x v="2"/>
    <x v="3"/>
    <n v="1700.55"/>
    <n v="48"/>
    <s v="Food"/>
    <n v="3002.35"/>
    <n v="3080.61"/>
    <s v="Returning"/>
    <s v="11-20%"/>
    <n v="0.18"/>
    <s v="Bank Transfer"/>
    <x v="0"/>
    <n v="121252.80960000001"/>
    <n v="144112.79999999999"/>
    <n v="-22859.990399999981"/>
    <n v="-0.18853163465170525"/>
  </r>
  <r>
    <n v="1019"/>
    <d v="2023-09-01T00:00:00"/>
    <s v="Sep"/>
    <n v="2023"/>
    <x v="3"/>
    <x v="2"/>
    <n v="2550.84"/>
    <n v="16"/>
    <s v="Clothing"/>
    <n v="97.24"/>
    <n v="487.03"/>
    <s v="New"/>
    <s v="21-30%"/>
    <n v="0.22"/>
    <s v="Bank Transfer"/>
    <x v="0"/>
    <n v="6078.1343999999999"/>
    <n v="1555.84"/>
    <n v="4522.2943999999998"/>
    <n v="0.74402671977770019"/>
  </r>
  <r>
    <n v="1054"/>
    <d v="2023-02-24T00:00:00"/>
    <s v="Feb"/>
    <n v="2023"/>
    <x v="4"/>
    <x v="0"/>
    <n v="5664.52"/>
    <n v="43"/>
    <s v="Food"/>
    <n v="2124.7199999999998"/>
    <n v="2188.66"/>
    <s v="Returning"/>
    <s v="0-10%"/>
    <n v="0.03"/>
    <s v="Credit Card"/>
    <x v="0"/>
    <n v="91289.008599999986"/>
    <n v="91362.959999999992"/>
    <n v="-73.951400000005378"/>
    <n v="-8.1007999905045956E-4"/>
  </r>
  <r>
    <n v="1032"/>
    <d v="2023-08-25T00:00:00"/>
    <s v="Aug"/>
    <n v="2023"/>
    <x v="1"/>
    <x v="0"/>
    <n v="8841.64"/>
    <n v="23"/>
    <s v="Electronics"/>
    <n v="4673.1899999999996"/>
    <n v="4761.1799999999903"/>
    <s v="Returning"/>
    <s v="11-20%"/>
    <n v="0.17"/>
    <s v="Credit Card"/>
    <x v="0"/>
    <n v="90890.926199999813"/>
    <n v="107483.37"/>
    <n v="-16592.443800000183"/>
    <n v="-0.18255335811508341"/>
  </r>
  <r>
    <n v="1013"/>
    <d v="2023-04-15T00:00:00"/>
    <s v="Apr"/>
    <n v="2023"/>
    <x v="0"/>
    <x v="0"/>
    <n v="7255.1"/>
    <n v="42"/>
    <s v="Furniture"/>
    <n v="1375.57"/>
    <n v="1729.71"/>
    <s v="New"/>
    <s v="0-10%"/>
    <n v="0.04"/>
    <s v="Cash"/>
    <x v="1"/>
    <n v="69741.907200000001"/>
    <n v="57773.939999999995"/>
    <n v="11967.967200000006"/>
    <n v="0.17160366959393972"/>
  </r>
  <r>
    <n v="1048"/>
    <d v="2023-01-19T00:00:00"/>
    <s v="Jan"/>
    <n v="2023"/>
    <x v="1"/>
    <x v="2"/>
    <n v="5187.16"/>
    <n v="7"/>
    <s v="Clothing"/>
    <n v="4310.95"/>
    <n v="4723.2"/>
    <s v="Returning"/>
    <s v="0-10%"/>
    <n v="0.05"/>
    <s v="Credit Card"/>
    <x v="0"/>
    <n v="31409.279999999999"/>
    <n v="30176.649999999998"/>
    <n v="1232.630000000001"/>
    <n v="3.9244134217658003E-2"/>
  </r>
  <r>
    <n v="1092"/>
    <d v="2023-11-14T00:00:00"/>
    <s v="Nov"/>
    <n v="2023"/>
    <x v="0"/>
    <x v="3"/>
    <n v="6528.29"/>
    <n v="28"/>
    <s v="Clothing"/>
    <n v="3936.69"/>
    <n v="4362.51"/>
    <s v="Returning"/>
    <s v="0-10%"/>
    <n v="7.0000000000000007E-2"/>
    <s v="Credit Card"/>
    <x v="0"/>
    <n v="113599.76039999998"/>
    <n v="110227.32"/>
    <n v="3372.4403999999777"/>
    <n v="2.9687037966674955E-2"/>
  </r>
  <r>
    <n v="1063"/>
    <d v="2023-06-22T00:00:00"/>
    <s v="Jun"/>
    <n v="2023"/>
    <x v="1"/>
    <x v="1"/>
    <n v="5917.1"/>
    <n v="25"/>
    <s v="Electronics"/>
    <n v="3997.1"/>
    <n v="4212.6499999999996"/>
    <s v="New"/>
    <s v="21-30%"/>
    <n v="0.22"/>
    <s v="Cash"/>
    <x v="1"/>
    <n v="82146.674999999988"/>
    <n v="99927.5"/>
    <n v="-17780.825000000012"/>
    <n v="-0.21645215707148238"/>
  </r>
  <r>
    <n v="1008"/>
    <d v="2023-09-18T00:00:00"/>
    <s v="Sep"/>
    <n v="2023"/>
    <x v="2"/>
    <x v="1"/>
    <n v="7688.5"/>
    <n v="32"/>
    <s v="Food"/>
    <n v="921.32"/>
    <n v="1236.0999999999999"/>
    <s v="New"/>
    <s v="11-20%"/>
    <n v="0.12"/>
    <s v="Credit Card"/>
    <x v="1"/>
    <n v="34808.576000000001"/>
    <n v="29482.240000000002"/>
    <n v="5326.3359999999993"/>
    <n v="0.1530179229394503"/>
  </r>
  <r>
    <n v="1051"/>
    <d v="2023-05-02T00:00:00"/>
    <s v="May"/>
    <n v="2023"/>
    <x v="4"/>
    <x v="0"/>
    <n v="6833.11"/>
    <n v="34"/>
    <s v="Furniture"/>
    <n v="3764.14"/>
    <n v="4100.3999999999996"/>
    <s v="Returning"/>
    <s v="0-10%"/>
    <n v="0.05"/>
    <s v="Bank Transfer"/>
    <x v="0"/>
    <n v="132442.91999999998"/>
    <n v="127980.76"/>
    <n v="4462.1599999999889"/>
    <n v="3.3691193157021827E-2"/>
  </r>
  <r>
    <n v="1100"/>
    <d v="2023-11-17T00:00:00"/>
    <s v="Nov"/>
    <n v="2023"/>
    <x v="1"/>
    <x v="3"/>
    <n v="7883.44"/>
    <n v="13"/>
    <s v="Food"/>
    <n v="366.2"/>
    <n v="732.69"/>
    <s v="New"/>
    <s v="0-10%"/>
    <n v="0.04"/>
    <s v="Cash"/>
    <x v="0"/>
    <n v="9143.9712"/>
    <n v="4760.5999999999995"/>
    <n v="4383.3712000000005"/>
    <n v="0.47937281342268451"/>
  </r>
  <r>
    <n v="1090"/>
    <d v="2023-06-03T00:00:00"/>
    <s v="Jun"/>
    <n v="2023"/>
    <x v="0"/>
    <x v="0"/>
    <n v="2132.8000000000002"/>
    <n v="41"/>
    <s v="Furniture"/>
    <n v="2055.4899999999998"/>
    <n v="2441.46"/>
    <s v="New"/>
    <s v="21-30%"/>
    <n v="0.24"/>
    <s v="Credit Card"/>
    <x v="1"/>
    <n v="76075.893599999996"/>
    <n v="84275.09"/>
    <n v="-8199.1964000000007"/>
    <n v="-0.10777653750753972"/>
  </r>
  <r>
    <n v="1019"/>
    <d v="2023-07-17T00:00:00"/>
    <s v="Jul"/>
    <n v="2023"/>
    <x v="3"/>
    <x v="1"/>
    <n v="7320.51"/>
    <n v="14"/>
    <s v="Clothing"/>
    <n v="1614.19"/>
    <n v="1882.79"/>
    <s v="New"/>
    <s v="21-30%"/>
    <n v="0.25"/>
    <s v="Credit Card"/>
    <x v="0"/>
    <n v="19769.294999999998"/>
    <n v="22598.66"/>
    <n v="-2829.3650000000016"/>
    <n v="-0.14311916535212824"/>
  </r>
  <r>
    <n v="1013"/>
    <d v="2023-01-16T00:00:00"/>
    <s v="Jan"/>
    <n v="2023"/>
    <x v="0"/>
    <x v="3"/>
    <n v="6769.09"/>
    <n v="20"/>
    <s v="Clothing"/>
    <n v="3356.62"/>
    <n v="3759.01"/>
    <s v="Returning"/>
    <s v="0-10%"/>
    <n v="0.05"/>
    <s v="Credit Card"/>
    <x v="0"/>
    <n v="71421.19"/>
    <n v="67132.399999999994"/>
    <n v="4288.7900000000081"/>
    <n v="6.004926549109596E-2"/>
  </r>
  <r>
    <n v="1037"/>
    <d v="2023-12-10T00:00:00"/>
    <s v="Dec"/>
    <n v="2023"/>
    <x v="1"/>
    <x v="0"/>
    <n v="6351.05"/>
    <n v="32"/>
    <s v="Electronics"/>
    <n v="2594.08"/>
    <n v="3074.59"/>
    <s v="New"/>
    <s v="11-20%"/>
    <n v="0.14000000000000001"/>
    <s v="Cash"/>
    <x v="0"/>
    <n v="84612.716800000009"/>
    <n v="83010.559999999998"/>
    <n v="1602.1568000000116"/>
    <n v="1.8935177365679522E-2"/>
  </r>
  <r>
    <n v="1095"/>
    <d v="2023-08-24T00:00:00"/>
    <s v="Aug"/>
    <n v="2023"/>
    <x v="1"/>
    <x v="2"/>
    <n v="2825.35"/>
    <n v="20"/>
    <s v="Food"/>
    <n v="729.27"/>
    <n v="999.18"/>
    <s v="New"/>
    <s v="0-10%"/>
    <n v="0.1"/>
    <s v="Bank Transfer"/>
    <x v="1"/>
    <n v="17985.239999999998"/>
    <n v="14585.4"/>
    <n v="3399.8399999999983"/>
    <n v="0.1890350087071398"/>
  </r>
  <r>
    <n v="1089"/>
    <d v="2023-06-26T00:00:00"/>
    <s v="Jun"/>
    <n v="2023"/>
    <x v="0"/>
    <x v="0"/>
    <n v="9029.2099999999991"/>
    <n v="35"/>
    <s v="Furniture"/>
    <n v="3925.85"/>
    <n v="4082.11"/>
    <s v="New"/>
    <s v="21-30%"/>
    <n v="0.22"/>
    <s v="Cash"/>
    <x v="1"/>
    <n v="111441.603"/>
    <n v="137404.75"/>
    <n v="-25963.146999999997"/>
    <n v="-0.23297535481430573"/>
  </r>
  <r>
    <n v="1018"/>
    <d v="2023-09-26T00:00:00"/>
    <s v="Sep"/>
    <n v="2023"/>
    <x v="3"/>
    <x v="3"/>
    <n v="5634.69"/>
    <n v="25"/>
    <s v="Furniture"/>
    <n v="739.63"/>
    <n v="1103.03"/>
    <s v="New"/>
    <s v="21-30%"/>
    <n v="0.26"/>
    <s v="Bank Transfer"/>
    <x v="0"/>
    <n v="20406.055"/>
    <n v="18490.75"/>
    <n v="1915.3050000000003"/>
    <n v="9.3859641170231101E-2"/>
  </r>
  <r>
    <n v="1066"/>
    <d v="2023-07-21T00:00:00"/>
    <s v="Jul"/>
    <n v="2023"/>
    <x v="2"/>
    <x v="3"/>
    <n v="3492.19"/>
    <n v="4"/>
    <s v="Furniture"/>
    <n v="868.83"/>
    <n v="1177.75"/>
    <s v="Returning"/>
    <s v="21-30%"/>
    <n v="0.21"/>
    <s v="Credit Card"/>
    <x v="0"/>
    <n v="3721.69"/>
    <n v="3475.32"/>
    <n v="246.36999999999989"/>
    <n v="6.6198420609991662E-2"/>
  </r>
  <r>
    <n v="1018"/>
    <d v="2023-01-23T00:00:00"/>
    <s v="Jan"/>
    <n v="2023"/>
    <x v="3"/>
    <x v="0"/>
    <n v="7019.59"/>
    <n v="20"/>
    <s v="Furniture"/>
    <n v="1140.6199999999999"/>
    <n v="1258.6300000000001"/>
    <s v="Returning"/>
    <s v="21-30%"/>
    <n v="0.26"/>
    <s v="Bank Transfer"/>
    <x v="1"/>
    <n v="18627.724000000002"/>
    <n v="22812.399999999998"/>
    <n v="-4184.6759999999958"/>
    <n v="-0.22464773474204339"/>
  </r>
  <r>
    <n v="1051"/>
    <d v="2023-05-11T00:00:00"/>
    <s v="May"/>
    <n v="2023"/>
    <x v="1"/>
    <x v="0"/>
    <n v="5578.37"/>
    <n v="36"/>
    <s v="Food"/>
    <n v="4418.95"/>
    <n v="4647.87"/>
    <s v="New"/>
    <s v="0-10%"/>
    <n v="0.04"/>
    <s v="Bank Transfer"/>
    <x v="1"/>
    <n v="160630.3872"/>
    <n v="159082.19999999998"/>
    <n v="1548.1872000000149"/>
    <n v="9.6381962777215731E-3"/>
  </r>
  <r>
    <n v="1024"/>
    <d v="2023-04-27T00:00:00"/>
    <s v="Apr"/>
    <n v="2023"/>
    <x v="4"/>
    <x v="2"/>
    <n v="7734.12"/>
    <n v="42"/>
    <s v="Food"/>
    <n v="2069.0500000000002"/>
    <n v="2363.9"/>
    <s v="Returning"/>
    <s v="0-10%"/>
    <n v="7.0000000000000007E-2"/>
    <s v="Cash"/>
    <x v="1"/>
    <n v="92333.933999999994"/>
    <n v="86900.1"/>
    <n v="5433.833999999988"/>
    <n v="5.884980488321865E-2"/>
  </r>
  <r>
    <n v="1078"/>
    <d v="2023-06-12T00:00:00"/>
    <s v="Jun"/>
    <n v="2023"/>
    <x v="2"/>
    <x v="1"/>
    <n v="6136"/>
    <n v="29"/>
    <s v="Electronics"/>
    <n v="3177.81"/>
    <n v="3222.65"/>
    <s v="Returning"/>
    <s v="0-10%"/>
    <n v="0.08"/>
    <s v="Credit Card"/>
    <x v="0"/>
    <n v="85980.302000000011"/>
    <n v="92156.49"/>
    <n v="-6176.1879999999946"/>
    <n v="-7.1832592539626039E-2"/>
  </r>
  <r>
    <n v="1029"/>
    <d v="2023-12-19T00:00:00"/>
    <s v="Dec"/>
    <n v="2023"/>
    <x v="0"/>
    <x v="0"/>
    <n v="5694.34"/>
    <n v="21"/>
    <s v="Food"/>
    <n v="3085.1"/>
    <n v="3200.75"/>
    <s v="New"/>
    <s v="21-30%"/>
    <n v="0.21"/>
    <s v="Cash"/>
    <x v="0"/>
    <n v="53100.442500000005"/>
    <n v="64787.1"/>
    <n v="-11686.657499999994"/>
    <n v="-0.22008587781542485"/>
  </r>
  <r>
    <n v="1020"/>
    <d v="2023-09-06T00:00:00"/>
    <s v="Sep"/>
    <n v="2023"/>
    <x v="2"/>
    <x v="3"/>
    <n v="9705.5499999999993"/>
    <n v="4"/>
    <s v="Clothing"/>
    <n v="3730"/>
    <n v="3893.6"/>
    <s v="New"/>
    <s v="21-30%"/>
    <n v="0.25"/>
    <s v="Bank Transfer"/>
    <x v="0"/>
    <n v="11680.8"/>
    <n v="14920"/>
    <n v="-3239.2000000000007"/>
    <n v="-0.2773097733031985"/>
  </r>
  <r>
    <n v="1061"/>
    <d v="2023-01-25T00:00:00"/>
    <s v="Jan"/>
    <n v="2023"/>
    <x v="1"/>
    <x v="3"/>
    <n v="2375.2800000000002"/>
    <n v="38"/>
    <s v="Furniture"/>
    <n v="4440.8599999999997"/>
    <n v="4506.8100000000004"/>
    <s v="Returning"/>
    <s v="21-30%"/>
    <n v="0.24"/>
    <s v="Bank Transfer"/>
    <x v="1"/>
    <n v="130156.67280000003"/>
    <n v="168752.68"/>
    <n v="-38596.007199999964"/>
    <n v="-0.29653498641062337"/>
  </r>
  <r>
    <n v="1021"/>
    <d v="2023-03-14T00:00:00"/>
    <s v="Mar"/>
    <n v="2023"/>
    <x v="3"/>
    <x v="1"/>
    <n v="7792.79"/>
    <n v="23"/>
    <s v="Food"/>
    <n v="580.75"/>
    <n v="956.16"/>
    <s v="Returning"/>
    <s v="0-10%"/>
    <n v="7.0000000000000007E-2"/>
    <s v="Cash"/>
    <x v="0"/>
    <n v="20452.2624"/>
    <n v="13357.25"/>
    <n v="7095.0123999999996"/>
    <n v="0.34690599314822013"/>
  </r>
  <r>
    <n v="1013"/>
    <d v="2023-01-12T00:00:00"/>
    <s v="Jan"/>
    <n v="2023"/>
    <x v="4"/>
    <x v="2"/>
    <n v="7646.8"/>
    <n v="35"/>
    <s v="Electronics"/>
    <n v="1312.71"/>
    <n v="1352.11"/>
    <s v="Returning"/>
    <s v="21-30%"/>
    <n v="0.22"/>
    <s v="Bank Transfer"/>
    <x v="0"/>
    <n v="36912.603000000003"/>
    <n v="45944.85"/>
    <n v="-9032.2469999999958"/>
    <n v="-0.2446927679416159"/>
  </r>
  <r>
    <n v="1016"/>
    <d v="2023-01-27T00:00:00"/>
    <s v="Jan"/>
    <n v="2023"/>
    <x v="0"/>
    <x v="0"/>
    <n v="2783.85"/>
    <n v="41"/>
    <s v="Food"/>
    <n v="3386.49"/>
    <n v="3430.99"/>
    <s v="New"/>
    <s v="21-30%"/>
    <n v="0.21"/>
    <s v="Bank Transfer"/>
    <x v="0"/>
    <n v="111129.76610000001"/>
    <n v="138846.09"/>
    <n v="-27716.323899999988"/>
    <n v="-0.24940504126553711"/>
  </r>
  <r>
    <n v="1002"/>
    <d v="2023-08-03T00:00:00"/>
    <s v="Aug"/>
    <n v="2023"/>
    <x v="4"/>
    <x v="1"/>
    <n v="8302.7000000000007"/>
    <n v="16"/>
    <s v="Furniture"/>
    <n v="2872.4"/>
    <n v="3193.76"/>
    <s v="Returning"/>
    <s v="0-10%"/>
    <n v="0.04"/>
    <s v="Credit Card"/>
    <x v="1"/>
    <n v="49056.153600000005"/>
    <n v="45958.400000000001"/>
    <n v="3097.7536000000036"/>
    <n v="6.3147095168912787E-2"/>
  </r>
  <r>
    <n v="1076"/>
    <d v="2023-01-17T00:00:00"/>
    <s v="Jan"/>
    <n v="2023"/>
    <x v="2"/>
    <x v="1"/>
    <n v="8464.23"/>
    <n v="16"/>
    <s v="Clothing"/>
    <n v="1964.15"/>
    <n v="2211.17"/>
    <s v="Returning"/>
    <s v="21-30%"/>
    <n v="0.21"/>
    <s v="Bank Transfer"/>
    <x v="1"/>
    <n v="27949.188800000004"/>
    <n v="31426.400000000001"/>
    <n v="-3477.2111999999979"/>
    <n v="-0.1244118827520317"/>
  </r>
  <r>
    <n v="1092"/>
    <d v="2023-11-15T00:00:00"/>
    <s v="Nov"/>
    <n v="2023"/>
    <x v="3"/>
    <x v="3"/>
    <n v="499.47"/>
    <n v="47"/>
    <s v="Electronics"/>
    <n v="3034.32"/>
    <n v="3375.79"/>
    <s v="New"/>
    <s v="21-30%"/>
    <n v="0.28000000000000003"/>
    <s v="Credit Card"/>
    <x v="1"/>
    <n v="114236.73359999999"/>
    <n v="142613.04"/>
    <n v="-28376.306400000016"/>
    <n v="-0.24839914015188558"/>
  </r>
  <r>
    <n v="1004"/>
    <d v="2023-11-18T00:00:00"/>
    <s v="Nov"/>
    <n v="2023"/>
    <x v="4"/>
    <x v="3"/>
    <n v="7211.48"/>
    <n v="1"/>
    <s v="Food"/>
    <n v="182.99"/>
    <n v="211.18"/>
    <s v="Returning"/>
    <s v="21-30%"/>
    <n v="0.27"/>
    <s v="Bank Transfer"/>
    <x v="0"/>
    <n v="154.16140000000001"/>
    <n v="182.99"/>
    <n v="-28.828599999999994"/>
    <n v="-0.18700271274132171"/>
  </r>
  <r>
    <n v="1014"/>
    <d v="2023-02-11T00:00:00"/>
    <s v="Feb"/>
    <n v="2023"/>
    <x v="3"/>
    <x v="2"/>
    <n v="823.51"/>
    <n v="44"/>
    <s v="Food"/>
    <n v="2257.48"/>
    <n v="2747.81"/>
    <s v="Returning"/>
    <s v="21-30%"/>
    <n v="0.27"/>
    <s v="Cash"/>
    <x v="1"/>
    <n v="88259.657200000001"/>
    <n v="99329.12"/>
    <n v="-11069.462799999994"/>
    <n v="-0.12541928159675647"/>
  </r>
  <r>
    <n v="1054"/>
    <d v="2023-10-23T00:00:00"/>
    <s v="Oct"/>
    <n v="2023"/>
    <x v="3"/>
    <x v="3"/>
    <n v="4252.54"/>
    <n v="8"/>
    <s v="Food"/>
    <n v="4117.13"/>
    <n v="4177.0600000000004"/>
    <s v="Returning"/>
    <s v="21-30%"/>
    <n v="0.25"/>
    <s v="Bank Transfer"/>
    <x v="0"/>
    <n v="25062.36"/>
    <n v="32937.040000000001"/>
    <n v="-7874.68"/>
    <n v="-0.31420345091204499"/>
  </r>
  <r>
    <n v="1050"/>
    <d v="2023-03-05T00:00:00"/>
    <s v="Mar"/>
    <n v="2023"/>
    <x v="1"/>
    <x v="0"/>
    <n v="9755.9"/>
    <n v="20"/>
    <s v="Electronics"/>
    <n v="3318.92"/>
    <n v="3785.91"/>
    <s v="New"/>
    <s v="21-30%"/>
    <n v="0.24"/>
    <s v="Bank Transfer"/>
    <x v="1"/>
    <n v="57545.831999999995"/>
    <n v="66378.399999999994"/>
    <n v="-8832.5679999999993"/>
    <n v="-0.15348753668206588"/>
  </r>
  <r>
    <n v="1017"/>
    <d v="2023-07-15T00:00:00"/>
    <s v="Jul"/>
    <n v="2023"/>
    <x v="3"/>
    <x v="0"/>
    <n v="5705.19"/>
    <n v="23"/>
    <s v="Electronics"/>
    <n v="1771.52"/>
    <n v="2147.8000000000002"/>
    <s v="New"/>
    <s v="0-10%"/>
    <n v="7.0000000000000007E-2"/>
    <s v="Bank Transfer"/>
    <x v="1"/>
    <n v="45941.441999999995"/>
    <n v="40744.959999999999"/>
    <n v="5196.4819999999963"/>
    <n v="0.11311099029063991"/>
  </r>
  <r>
    <n v="1081"/>
    <d v="2023-04-16T00:00:00"/>
    <s v="Apr"/>
    <n v="2023"/>
    <x v="2"/>
    <x v="2"/>
    <n v="2896.71"/>
    <n v="44"/>
    <s v="Electronics"/>
    <n v="1362.15"/>
    <n v="1844.07"/>
    <s v="New"/>
    <s v="21-30%"/>
    <n v="0.28999999999999998"/>
    <s v="Credit Card"/>
    <x v="1"/>
    <n v="57608.746800000001"/>
    <n v="59934.600000000006"/>
    <n v="-2325.853200000005"/>
    <n v="-4.0373264984823534E-2"/>
  </r>
  <r>
    <n v="1096"/>
    <d v="2023-10-20T00:00:00"/>
    <s v="Oct"/>
    <n v="2023"/>
    <x v="3"/>
    <x v="1"/>
    <n v="7051.25"/>
    <n v="10"/>
    <s v="Clothing"/>
    <n v="2927.02"/>
    <n v="3387.21"/>
    <s v="Returning"/>
    <s v="11-20%"/>
    <n v="0.12"/>
    <s v="Cash"/>
    <x v="0"/>
    <n v="29807.448"/>
    <n v="29270.2"/>
    <n v="537.24799999999959"/>
    <n v="1.8023951597600694E-2"/>
  </r>
  <r>
    <n v="1058"/>
    <d v="2023-12-20T00:00:00"/>
    <s v="Dec"/>
    <n v="2023"/>
    <x v="3"/>
    <x v="0"/>
    <n v="2782.33"/>
    <n v="2"/>
    <s v="Clothing"/>
    <n v="2250.91"/>
    <n v="2558.6799999999998"/>
    <s v="New"/>
    <s v="0-10%"/>
    <n v="0.09"/>
    <s v="Credit Card"/>
    <x v="0"/>
    <n v="4656.7975999999999"/>
    <n v="4501.82"/>
    <n v="154.97760000000017"/>
    <n v="3.327986597484936E-2"/>
  </r>
  <r>
    <n v="1063"/>
    <d v="2023-08-15T00:00:00"/>
    <s v="Aug"/>
    <n v="2023"/>
    <x v="4"/>
    <x v="3"/>
    <n v="2780.98"/>
    <n v="26"/>
    <s v="Food"/>
    <n v="1046.96"/>
    <n v="1528.15"/>
    <s v="New"/>
    <s v="0-10%"/>
    <n v="7.0000000000000007E-2"/>
    <s v="Credit Card"/>
    <x v="0"/>
    <n v="36950.667000000001"/>
    <n v="27220.959999999999"/>
    <n v="9729.7070000000022"/>
    <n v="0.26331613986832775"/>
  </r>
  <r>
    <n v="1086"/>
    <d v="2023-02-26T00:00:00"/>
    <s v="Feb"/>
    <n v="2023"/>
    <x v="1"/>
    <x v="2"/>
    <n v="2559"/>
    <n v="5"/>
    <s v="Electronics"/>
    <n v="4934.1000000000004"/>
    <n v="5191.0200000000004"/>
    <s v="New"/>
    <s v="21-30%"/>
    <n v="0.3"/>
    <s v="Bank Transfer"/>
    <x v="1"/>
    <n v="18168.57"/>
    <n v="24670.5"/>
    <n v="-6501.93"/>
    <n v="-0.35786690972377022"/>
  </r>
  <r>
    <n v="1096"/>
    <d v="2023-11-01T00:00:00"/>
    <s v="Nov"/>
    <n v="2023"/>
    <x v="1"/>
    <x v="1"/>
    <n v="8718.2199999999993"/>
    <n v="17"/>
    <s v="Food"/>
    <n v="2774.24"/>
    <n v="3069.94"/>
    <s v="Returning"/>
    <s v="21-30%"/>
    <n v="0.23"/>
    <s v="Bank Transfer"/>
    <x v="0"/>
    <n v="40185.514600000002"/>
    <n v="47162.079999999994"/>
    <n v="-6976.5653999999922"/>
    <n v="-0.1736089600803567"/>
  </r>
  <r>
    <n v="1039"/>
    <d v="2023-05-13T00:00:00"/>
    <s v="May"/>
    <n v="2023"/>
    <x v="0"/>
    <x v="2"/>
    <n v="4422.4799999999996"/>
    <n v="40"/>
    <s v="Furniture"/>
    <n v="3536.46"/>
    <n v="3945.82"/>
    <s v="New"/>
    <s v="21-30%"/>
    <n v="0.24"/>
    <s v="Bank Transfer"/>
    <x v="1"/>
    <n v="119952.92800000001"/>
    <n v="141458.4"/>
    <n v="-21505.47199999998"/>
    <n v="-0.17928259325191276"/>
  </r>
  <r>
    <n v="1002"/>
    <d v="2023-11-29T00:00:00"/>
    <s v="Nov"/>
    <n v="2023"/>
    <x v="3"/>
    <x v="0"/>
    <n v="333.59"/>
    <n v="24"/>
    <s v="Furniture"/>
    <n v="3305.94"/>
    <n v="3599.27"/>
    <s v="New"/>
    <s v="0-10%"/>
    <n v="0.09"/>
    <s v="Credit Card"/>
    <x v="0"/>
    <n v="78608.056800000006"/>
    <n v="79342.559999999998"/>
    <n v="-734.50319999999192"/>
    <n v="-9.3438666454860372E-3"/>
  </r>
  <r>
    <n v="1023"/>
    <d v="2023-12-23T00:00:00"/>
    <s v="Dec"/>
    <n v="2023"/>
    <x v="1"/>
    <x v="3"/>
    <n v="1875.62"/>
    <n v="47"/>
    <s v="Electronics"/>
    <n v="3374.72"/>
    <n v="3483.15"/>
    <s v="Returning"/>
    <s v="11-20%"/>
    <n v="0.18"/>
    <s v="Cash"/>
    <x v="1"/>
    <n v="134240.60100000002"/>
    <n v="158611.84"/>
    <n v="-24371.238999999972"/>
    <n v="-0.18154894136685196"/>
  </r>
  <r>
    <n v="1056"/>
    <d v="2023-05-07T00:00:00"/>
    <s v="May"/>
    <n v="2023"/>
    <x v="3"/>
    <x v="3"/>
    <n v="7611.88"/>
    <n v="28"/>
    <s v="Clothing"/>
    <n v="1566.03"/>
    <n v="1576.34"/>
    <s v="Returning"/>
    <s v="11-20%"/>
    <n v="0.2"/>
    <s v="Bank Transfer"/>
    <x v="1"/>
    <n v="35310.015999999996"/>
    <n v="43848.84"/>
    <n v="-8538.8240000000005"/>
    <n v="-0.24182441605237454"/>
  </r>
  <r>
    <n v="1046"/>
    <d v="2023-02-09T00:00:00"/>
    <s v="Feb"/>
    <n v="2023"/>
    <x v="2"/>
    <x v="3"/>
    <n v="9709.7000000000007"/>
    <n v="3"/>
    <s v="Furniture"/>
    <n v="1216.1600000000001"/>
    <n v="1295.3699999999999"/>
    <s v="New"/>
    <s v="11-20%"/>
    <n v="0.14000000000000001"/>
    <s v="Cash"/>
    <x v="0"/>
    <n v="3342.0545999999995"/>
    <n v="3648.4800000000005"/>
    <n v="-306.42540000000099"/>
    <n v="-9.1687730056834213E-2"/>
  </r>
  <r>
    <n v="1036"/>
    <d v="2023-08-23T00:00:00"/>
    <s v="Aug"/>
    <n v="2023"/>
    <x v="3"/>
    <x v="3"/>
    <n v="8167.9"/>
    <n v="25"/>
    <s v="Food"/>
    <n v="2520.9699999999998"/>
    <n v="2707.11"/>
    <s v="New"/>
    <s v="21-30%"/>
    <n v="0.25"/>
    <s v="Cash"/>
    <x v="0"/>
    <n v="50758.3125"/>
    <n v="63024.249999999993"/>
    <n v="-12265.937499999993"/>
    <n v="-0.24165376853298645"/>
  </r>
  <r>
    <n v="1092"/>
    <d v="2023-08-22T00:00:00"/>
    <s v="Aug"/>
    <n v="2023"/>
    <x v="3"/>
    <x v="3"/>
    <n v="6250.8"/>
    <n v="29"/>
    <s v="Clothing"/>
    <n v="1742.24"/>
    <n v="2070.52"/>
    <s v="New"/>
    <s v="11-20%"/>
    <n v="0.12"/>
    <s v="Cash"/>
    <x v="1"/>
    <n v="52839.670400000003"/>
    <n v="50524.959999999999"/>
    <n v="2314.7104000000036"/>
    <n v="4.3806298988572107E-2"/>
  </r>
  <r>
    <n v="1024"/>
    <d v="2023-11-11T00:00:00"/>
    <s v="Nov"/>
    <n v="2023"/>
    <x v="0"/>
    <x v="2"/>
    <n v="6607.8"/>
    <n v="21"/>
    <s v="Food"/>
    <n v="622.01"/>
    <n v="641.09"/>
    <s v="Returning"/>
    <s v="0-10%"/>
    <n v="0"/>
    <s v="Bank Transfer"/>
    <x v="0"/>
    <n v="13462.890000000001"/>
    <n v="13062.21"/>
    <n v="400.68000000000211"/>
    <n v="2.9761811914083981E-2"/>
  </r>
  <r>
    <n v="1100"/>
    <d v="2023-12-20T00:00:00"/>
    <s v="Dec"/>
    <n v="2023"/>
    <x v="3"/>
    <x v="2"/>
    <n v="1629.47"/>
    <n v="39"/>
    <s v="Electronics"/>
    <n v="3685.03"/>
    <n v="3743.39"/>
    <s v="New"/>
    <s v="0-10%"/>
    <n v="0.01"/>
    <s v="Bank Transfer"/>
    <x v="1"/>
    <n v="144532.2879"/>
    <n v="143716.17000000001"/>
    <n v="816.11789999998291"/>
    <n v="5.6466130292259975E-3"/>
  </r>
  <r>
    <n v="1030"/>
    <d v="2023-03-19T00:00:00"/>
    <s v="Mar"/>
    <n v="2023"/>
    <x v="3"/>
    <x v="3"/>
    <n v="1874.63"/>
    <n v="2"/>
    <s v="Clothing"/>
    <n v="844.94"/>
    <n v="1225.6400000000001"/>
    <s v="Returning"/>
    <s v="21-30%"/>
    <n v="0.23"/>
    <s v="Credit Card"/>
    <x v="1"/>
    <n v="1887.4856000000002"/>
    <n v="1689.88"/>
    <n v="197.60560000000009"/>
    <n v="0.10469250732296981"/>
  </r>
  <r>
    <n v="1072"/>
    <d v="2023-12-26T00:00:00"/>
    <s v="Dec"/>
    <n v="2023"/>
    <x v="2"/>
    <x v="0"/>
    <n v="3635.5"/>
    <n v="23"/>
    <s v="Furniture"/>
    <n v="1662.83"/>
    <n v="2074.25"/>
    <s v="New"/>
    <s v="11-20%"/>
    <n v="0.12"/>
    <s v="Bank Transfer"/>
    <x v="1"/>
    <n v="41982.82"/>
    <n v="38245.089999999997"/>
    <n v="3737.7300000000032"/>
    <n v="8.9029988933568616E-2"/>
  </r>
  <r>
    <n v="1085"/>
    <d v="2023-01-07T00:00:00"/>
    <s v="Jan"/>
    <n v="2023"/>
    <x v="0"/>
    <x v="2"/>
    <n v="2719.89"/>
    <n v="16"/>
    <s v="Food"/>
    <n v="472.08"/>
    <n v="842.46"/>
    <s v="New"/>
    <s v="0-10%"/>
    <n v="0"/>
    <s v="Cash"/>
    <x v="0"/>
    <n v="13479.36"/>
    <n v="7553.28"/>
    <n v="5926.0800000000008"/>
    <n v="0.439641051207179"/>
  </r>
  <r>
    <n v="1045"/>
    <d v="2023-11-19T00:00:00"/>
    <s v="Nov"/>
    <n v="2023"/>
    <x v="1"/>
    <x v="0"/>
    <n v="1649.12"/>
    <n v="2"/>
    <s v="Electronics"/>
    <n v="912.08"/>
    <n v="993.24"/>
    <s v="Returning"/>
    <s v="0-10%"/>
    <n v="0.09"/>
    <s v="Credit Card"/>
    <x v="1"/>
    <n v="1807.6968000000002"/>
    <n v="1824.16"/>
    <n v="-16.463199999999915"/>
    <n v="-9.1072794951011227E-3"/>
  </r>
  <r>
    <n v="1044"/>
    <d v="2023-04-20T00:00:00"/>
    <s v="Apr"/>
    <n v="2023"/>
    <x v="2"/>
    <x v="2"/>
    <n v="8564.7999999999993"/>
    <n v="34"/>
    <s v="Food"/>
    <n v="3573.3"/>
    <n v="3740.13"/>
    <s v="Returning"/>
    <s v="0-10%"/>
    <n v="0.01"/>
    <s v="Credit Card"/>
    <x v="1"/>
    <n v="125892.7758"/>
    <n v="121492.20000000001"/>
    <n v="4400.5757999999914"/>
    <n v="3.4954950925786092E-2"/>
  </r>
  <r>
    <n v="1067"/>
    <d v="2023-07-05T00:00:00"/>
    <s v="Jul"/>
    <n v="2023"/>
    <x v="4"/>
    <x v="2"/>
    <n v="6360.67"/>
    <n v="27"/>
    <s v="Furniture"/>
    <n v="3624.97"/>
    <n v="3836.52"/>
    <s v="New"/>
    <s v="0-10%"/>
    <n v="0.08"/>
    <s v="Cash"/>
    <x v="1"/>
    <n v="95299.156799999997"/>
    <n v="97874.189999999988"/>
    <n v="-2575.0331999999908"/>
    <n v="-2.7020524487998313E-2"/>
  </r>
  <r>
    <n v="1057"/>
    <d v="2023-06-02T00:00:00"/>
    <s v="Jun"/>
    <n v="2023"/>
    <x v="1"/>
    <x v="1"/>
    <n v="9653.65"/>
    <n v="12"/>
    <s v="Electronics"/>
    <n v="1878.3"/>
    <n v="2087.4499999999998"/>
    <s v="New"/>
    <s v="0-10%"/>
    <n v="0.05"/>
    <s v="Bank Transfer"/>
    <x v="0"/>
    <n v="23796.929999999997"/>
    <n v="22539.599999999999"/>
    <n v="1257.3299999999981"/>
    <n v="5.2835806971739563E-2"/>
  </r>
  <r>
    <n v="1028"/>
    <d v="2023-11-01T00:00:00"/>
    <s v="Nov"/>
    <n v="2023"/>
    <x v="1"/>
    <x v="3"/>
    <n v="7946.69"/>
    <n v="24"/>
    <s v="Food"/>
    <n v="911.11"/>
    <n v="1214.56"/>
    <s v="New"/>
    <s v="21-30%"/>
    <n v="0.22"/>
    <s v="Bank Transfer"/>
    <x v="1"/>
    <n v="22736.563200000001"/>
    <n v="21866.639999999999"/>
    <n v="869.92320000000109"/>
    <n v="3.8260980445804629E-2"/>
  </r>
  <r>
    <n v="1099"/>
    <d v="2023-10-22T00:00:00"/>
    <s v="Oct"/>
    <n v="2023"/>
    <x v="1"/>
    <x v="2"/>
    <n v="1514.14"/>
    <n v="43"/>
    <s v="Clothing"/>
    <n v="906.47"/>
    <n v="1283.04"/>
    <s v="New"/>
    <s v="21-30%"/>
    <n v="0.24"/>
    <s v="Cash"/>
    <x v="1"/>
    <n v="41929.747199999998"/>
    <n v="38978.21"/>
    <n v="2951.5371999999988"/>
    <n v="7.0392439666318779E-2"/>
  </r>
  <r>
    <n v="1082"/>
    <d v="2023-08-11T00:00:00"/>
    <s v="Aug"/>
    <n v="2023"/>
    <x v="2"/>
    <x v="0"/>
    <n v="3207.37"/>
    <n v="43"/>
    <s v="Furniture"/>
    <n v="2289.2199999999998"/>
    <n v="2581"/>
    <s v="New"/>
    <s v="0-10%"/>
    <n v="0.05"/>
    <s v="Bank Transfer"/>
    <x v="1"/>
    <n v="105433.84999999999"/>
    <n v="98436.459999999992"/>
    <n v="6997.3899999999994"/>
    <n v="6.6367584983380579E-2"/>
  </r>
  <r>
    <n v="1099"/>
    <d v="2023-10-13T00:00:00"/>
    <s v="Oct"/>
    <n v="2023"/>
    <x v="2"/>
    <x v="0"/>
    <n v="7614.15"/>
    <n v="14"/>
    <s v="Food"/>
    <n v="1996.64"/>
    <n v="2341.4699999999998"/>
    <s v="Returning"/>
    <s v="21-30%"/>
    <n v="0.22"/>
    <s v="Credit Card"/>
    <x v="1"/>
    <n v="25568.852399999996"/>
    <n v="27952.960000000003"/>
    <n v="-2384.1076000000066"/>
    <n v="-9.3242651750768721E-2"/>
  </r>
  <r>
    <n v="1044"/>
    <d v="2023-02-16T00:00:00"/>
    <s v="Feb"/>
    <n v="2023"/>
    <x v="3"/>
    <x v="1"/>
    <n v="7754.1"/>
    <n v="22"/>
    <s v="Food"/>
    <n v="3373.46"/>
    <n v="3454.76"/>
    <s v="Returning"/>
    <s v="21-30%"/>
    <n v="0.22"/>
    <s v="Bank Transfer"/>
    <x v="0"/>
    <n v="59283.681600000004"/>
    <n v="74216.12"/>
    <n v="-14932.438399999992"/>
    <n v="-0.2518810910016086"/>
  </r>
  <r>
    <n v="1089"/>
    <d v="2023-07-17T00:00:00"/>
    <s v="Jul"/>
    <n v="2023"/>
    <x v="2"/>
    <x v="0"/>
    <n v="3438.35"/>
    <n v="31"/>
    <s v="Clothing"/>
    <n v="845.14"/>
    <n v="1001.77"/>
    <s v="New"/>
    <s v="0-10%"/>
    <n v="0.03"/>
    <s v="Cash"/>
    <x v="1"/>
    <n v="30123.223899999997"/>
    <n v="26199.34"/>
    <n v="3923.8838999999971"/>
    <n v="0.13026108735990896"/>
  </r>
  <r>
    <n v="1039"/>
    <d v="2023-01-08T00:00:00"/>
    <s v="Jan"/>
    <n v="2023"/>
    <x v="0"/>
    <x v="1"/>
    <n v="3613.75"/>
    <n v="4"/>
    <s v="Electronics"/>
    <n v="1054.1199999999999"/>
    <n v="1175.21999999999"/>
    <s v="Returning"/>
    <s v="11-20%"/>
    <n v="0.12"/>
    <s v="Bank Transfer"/>
    <x v="0"/>
    <n v="4136.7743999999648"/>
    <n v="4216.4799999999996"/>
    <n v="-79.705600000034792"/>
    <n v="-1.9267572338495294E-2"/>
  </r>
  <r>
    <n v="1087"/>
    <d v="2023-11-05T00:00:00"/>
    <s v="Nov"/>
    <n v="2023"/>
    <x v="0"/>
    <x v="3"/>
    <n v="2106.06"/>
    <n v="30"/>
    <s v="Electronics"/>
    <n v="698.74"/>
    <n v="882.28"/>
    <s v="Returning"/>
    <s v="11-20%"/>
    <n v="0.15"/>
    <s v="Credit Card"/>
    <x v="1"/>
    <n v="22498.139999999996"/>
    <n v="20962.2"/>
    <n v="1535.9399999999951"/>
    <n v="6.8269643623872694E-2"/>
  </r>
  <r>
    <n v="1100"/>
    <d v="2023-12-01T00:00:00"/>
    <s v="Dec"/>
    <n v="2023"/>
    <x v="4"/>
    <x v="3"/>
    <n v="1387.8"/>
    <n v="34"/>
    <s v="Furniture"/>
    <n v="4991.09"/>
    <n v="5402.28"/>
    <s v="Returning"/>
    <s v="0-10%"/>
    <n v="0"/>
    <s v="Cash"/>
    <x v="0"/>
    <n v="183677.52"/>
    <n v="169697.06"/>
    <n v="13980.459999999992"/>
    <n v="7.6114159206853368E-2"/>
  </r>
  <r>
    <n v="1014"/>
    <d v="2023-12-18T00:00:00"/>
    <s v="Dec"/>
    <n v="2023"/>
    <x v="3"/>
    <x v="3"/>
    <n v="5612.17"/>
    <n v="4"/>
    <s v="Furniture"/>
    <n v="854.68"/>
    <n v="1115.24"/>
    <s v="New"/>
    <s v="21-30%"/>
    <n v="0.24"/>
    <s v="Credit Card"/>
    <x v="0"/>
    <n v="3390.3296"/>
    <n v="3418.72"/>
    <n v="-28.390399999999772"/>
    <n v="-8.3739350887889405E-3"/>
  </r>
  <r>
    <n v="1058"/>
    <d v="2023-11-22T00:00:00"/>
    <s v="Nov"/>
    <n v="2023"/>
    <x v="4"/>
    <x v="2"/>
    <n v="8085.98"/>
    <n v="15"/>
    <s v="Clothing"/>
    <n v="894.48"/>
    <n v="1336.37"/>
    <s v="Returning"/>
    <s v="21-30%"/>
    <n v="0.26"/>
    <s v="Cash"/>
    <x v="0"/>
    <n v="14833.706999999999"/>
    <n v="13417.2"/>
    <n v="1416.5069999999978"/>
    <n v="9.5492448381244016E-2"/>
  </r>
  <r>
    <n v="1082"/>
    <d v="2023-07-29T00:00:00"/>
    <s v="Jul"/>
    <n v="2023"/>
    <x v="0"/>
    <x v="3"/>
    <n v="5677.61"/>
    <n v="46"/>
    <s v="Food"/>
    <n v="1102.69"/>
    <n v="1437.12"/>
    <s v="New"/>
    <s v="11-20%"/>
    <n v="0.11"/>
    <s v="Credit Card"/>
    <x v="1"/>
    <n v="58835.69279999999"/>
    <n v="50723.740000000005"/>
    <n v="8111.9527999999846"/>
    <n v="0.13787468820287244"/>
  </r>
  <r>
    <n v="1027"/>
    <d v="2023-07-01T00:00:00"/>
    <s v="Jul"/>
    <n v="2023"/>
    <x v="0"/>
    <x v="0"/>
    <n v="8666.43"/>
    <n v="15"/>
    <s v="Clothing"/>
    <n v="1615.26"/>
    <n v="1710.95"/>
    <s v="New"/>
    <s v="21-30%"/>
    <n v="0.23"/>
    <s v="Credit Card"/>
    <x v="0"/>
    <n v="19761.4725"/>
    <n v="24228.9"/>
    <n v="-4467.4275000000016"/>
    <n v="-0.22606754127254441"/>
  </r>
  <r>
    <n v="1079"/>
    <d v="2023-08-06T00:00:00"/>
    <s v="Aug"/>
    <n v="2023"/>
    <x v="3"/>
    <x v="0"/>
    <n v="1107.8599999999999"/>
    <n v="45"/>
    <s v="Clothing"/>
    <n v="1406.9"/>
    <n v="1547.35"/>
    <s v="New"/>
    <s v="11-20%"/>
    <n v="0.17"/>
    <s v="Cash"/>
    <x v="0"/>
    <n v="57793.522499999999"/>
    <n v="63310.500000000007"/>
    <n v="-5516.9775000000081"/>
    <n v="-9.5460135692542497E-2"/>
  </r>
  <r>
    <n v="1086"/>
    <d v="2023-04-06T00:00:00"/>
    <s v="Apr"/>
    <n v="2023"/>
    <x v="2"/>
    <x v="2"/>
    <n v="7212.69"/>
    <n v="32"/>
    <s v="Electronics"/>
    <n v="3743.59"/>
    <n v="4116.38"/>
    <s v="Returning"/>
    <s v="11-20%"/>
    <n v="0.11"/>
    <s v="Cash"/>
    <x v="1"/>
    <n v="117234.50240000001"/>
    <n v="119794.88"/>
    <n v="-2560.3775999999925"/>
    <n v="-2.1839795858595228E-2"/>
  </r>
  <r>
    <n v="1060"/>
    <d v="2023-10-07T00:00:00"/>
    <s v="Oct"/>
    <n v="2023"/>
    <x v="4"/>
    <x v="1"/>
    <n v="6453.17"/>
    <n v="23"/>
    <s v="Electronics"/>
    <n v="647.70000000000005"/>
    <n v="902.26"/>
    <s v="New"/>
    <s v="11-20%"/>
    <n v="0.17"/>
    <s v="Bank Transfer"/>
    <x v="1"/>
    <n v="17224.143399999997"/>
    <n v="14897.1"/>
    <n v="2327.0433999999968"/>
    <n v="0.13510357792306799"/>
  </r>
  <r>
    <n v="1038"/>
    <d v="2023-10-15T00:00:00"/>
    <s v="Oct"/>
    <n v="2023"/>
    <x v="3"/>
    <x v="2"/>
    <n v="8020.03"/>
    <n v="31"/>
    <s v="Clothing"/>
    <n v="2709.84"/>
    <n v="2766.51"/>
    <s v="New"/>
    <s v="11-20%"/>
    <n v="0.19"/>
    <s v="Cash"/>
    <x v="0"/>
    <n v="69467.066100000011"/>
    <n v="84005.040000000008"/>
    <n v="-14537.973899999997"/>
    <n v="-0.20927865125428113"/>
  </r>
  <r>
    <n v="1019"/>
    <d v="2023-08-27T00:00:00"/>
    <s v="Aug"/>
    <n v="2023"/>
    <x v="2"/>
    <x v="0"/>
    <n v="2558.92"/>
    <n v="18"/>
    <s v="Food"/>
    <n v="3591.14"/>
    <n v="3822.99"/>
    <s v="Returning"/>
    <s v="0-10%"/>
    <n v="0.09"/>
    <s v="Credit Card"/>
    <x v="1"/>
    <n v="62620.576199999996"/>
    <n v="64640.52"/>
    <n v="-2019.9438000000009"/>
    <n v="-3.2256870226626898E-2"/>
  </r>
  <r>
    <n v="1094"/>
    <d v="2023-01-12T00:00:00"/>
    <s v="Jan"/>
    <n v="2023"/>
    <x v="0"/>
    <x v="2"/>
    <n v="5835.21"/>
    <n v="38"/>
    <s v="Food"/>
    <n v="3443.98"/>
    <n v="3820.3"/>
    <s v="Returning"/>
    <s v="0-10%"/>
    <n v="0.01"/>
    <s v="Credit Card"/>
    <x v="0"/>
    <n v="143719.68599999999"/>
    <n v="130871.24"/>
    <n v="12848.445999999982"/>
    <n v="8.9399346447222153E-2"/>
  </r>
  <r>
    <n v="1017"/>
    <d v="2023-01-20T00:00:00"/>
    <s v="Jan"/>
    <n v="2023"/>
    <x v="1"/>
    <x v="3"/>
    <n v="496.59"/>
    <n v="29"/>
    <s v="Clothing"/>
    <n v="3410.49"/>
    <n v="3481.72"/>
    <s v="New"/>
    <s v="21-30%"/>
    <n v="0.24"/>
    <s v="Bank Transfer"/>
    <x v="0"/>
    <n v="76737.108799999987"/>
    <n v="98904.209999999992"/>
    <n v="-22167.101200000005"/>
    <n v="-0.28887068520882309"/>
  </r>
  <r>
    <n v="1019"/>
    <d v="2023-12-15T00:00:00"/>
    <s v="Dec"/>
    <n v="2023"/>
    <x v="3"/>
    <x v="3"/>
    <n v="8902.3700000000008"/>
    <n v="36"/>
    <s v="Clothing"/>
    <n v="1340.51"/>
    <n v="1567.92"/>
    <s v="New"/>
    <s v="21-30%"/>
    <n v="0.28999999999999998"/>
    <s v="Cash"/>
    <x v="1"/>
    <n v="40076.035199999998"/>
    <n v="48258.36"/>
    <n v="-8182.3248000000021"/>
    <n v="-0.20417001729751955"/>
  </r>
  <r>
    <n v="1042"/>
    <d v="2023-01-31T00:00:00"/>
    <s v="Jan"/>
    <n v="2023"/>
    <x v="4"/>
    <x v="0"/>
    <n v="5207.03"/>
    <n v="11"/>
    <s v="Food"/>
    <n v="635.20000000000005"/>
    <n v="814.14"/>
    <s v="Returning"/>
    <s v="0-10%"/>
    <n v="0.02"/>
    <s v="Cash"/>
    <x v="1"/>
    <n v="8776.4291999999987"/>
    <n v="6987.2000000000007"/>
    <n v="1789.2291999999979"/>
    <n v="0.20386755925747094"/>
  </r>
  <r>
    <n v="1099"/>
    <d v="2023-10-20T00:00:00"/>
    <s v="Oct"/>
    <n v="2023"/>
    <x v="3"/>
    <x v="1"/>
    <n v="7859.22"/>
    <n v="23"/>
    <s v="Clothing"/>
    <n v="93.45"/>
    <n v="181.62"/>
    <s v="Returning"/>
    <s v="21-30%"/>
    <n v="0.3"/>
    <s v="Bank Transfer"/>
    <x v="0"/>
    <n v="2924.0819999999999"/>
    <n v="2149.35"/>
    <n v="774.73199999999997"/>
    <n v="0.26494879418566236"/>
  </r>
  <r>
    <n v="1009"/>
    <d v="2023-03-30T00:00:00"/>
    <s v="Mar"/>
    <n v="2023"/>
    <x v="2"/>
    <x v="1"/>
    <n v="2279.1"/>
    <n v="10"/>
    <s v="Clothing"/>
    <n v="4364.3500000000004"/>
    <n v="4710.1000000000004"/>
    <s v="New"/>
    <s v="0-10%"/>
    <n v="7.0000000000000007E-2"/>
    <s v="Credit Card"/>
    <x v="1"/>
    <n v="43803.93"/>
    <n v="43643.5"/>
    <n v="160.43000000000029"/>
    <n v="3.6624567704313356E-3"/>
  </r>
  <r>
    <n v="1005"/>
    <d v="2023-11-28T00:00:00"/>
    <s v="Nov"/>
    <n v="2023"/>
    <x v="3"/>
    <x v="2"/>
    <n v="152.6"/>
    <n v="43"/>
    <s v="Furniture"/>
    <n v="1200.4000000000001"/>
    <n v="1430.45"/>
    <s v="New"/>
    <s v="0-10%"/>
    <n v="0.08"/>
    <s v="Bank Transfer"/>
    <x v="0"/>
    <n v="56588.601999999999"/>
    <n v="51617.200000000004"/>
    <n v="4971.4019999999946"/>
    <n v="8.7851648994615464E-2"/>
  </r>
  <r>
    <n v="1059"/>
    <d v="2023-08-16T00:00:00"/>
    <s v="Aug"/>
    <n v="2023"/>
    <x v="4"/>
    <x v="2"/>
    <n v="3634.59"/>
    <n v="21"/>
    <s v="Clothing"/>
    <n v="3110.54"/>
    <n v="3192.99"/>
    <s v="New"/>
    <s v="11-20%"/>
    <n v="0.17"/>
    <s v="Credit Card"/>
    <x v="1"/>
    <n v="55653.815699999992"/>
    <n v="65321.34"/>
    <n v="-9667.5243000000046"/>
    <n v="-0.17370820272436424"/>
  </r>
  <r>
    <n v="1048"/>
    <d v="2023-10-20T00:00:00"/>
    <s v="Oct"/>
    <n v="2023"/>
    <x v="4"/>
    <x v="1"/>
    <n v="9688.52"/>
    <n v="6"/>
    <s v="Electronics"/>
    <n v="3717.3"/>
    <n v="4061.37"/>
    <s v="New"/>
    <s v="0-10%"/>
    <n v="0.03"/>
    <s v="Bank Transfer"/>
    <x v="0"/>
    <n v="23637.1734"/>
    <n v="22303.800000000003"/>
    <n v="1333.3733999999968"/>
    <n v="5.6410018974603654E-2"/>
  </r>
  <r>
    <n v="1038"/>
    <d v="2023-02-04T00:00:00"/>
    <s v="Feb"/>
    <n v="2023"/>
    <x v="2"/>
    <x v="0"/>
    <n v="8753.31"/>
    <n v="7"/>
    <s v="Furniture"/>
    <n v="523.02"/>
    <n v="686.25"/>
    <s v="Returning"/>
    <s v="0-10%"/>
    <n v="0.04"/>
    <s v="Cash"/>
    <x v="1"/>
    <n v="4611.5999999999995"/>
    <n v="3661.14"/>
    <n v="950.45999999999958"/>
    <n v="0.20610200364298717"/>
  </r>
  <r>
    <n v="1009"/>
    <d v="2023-05-14T00:00:00"/>
    <s v="May"/>
    <n v="2023"/>
    <x v="3"/>
    <x v="2"/>
    <n v="2584.91"/>
    <n v="40"/>
    <s v="Furniture"/>
    <n v="2799.71"/>
    <n v="3231.08"/>
    <s v="Returning"/>
    <s v="21-30%"/>
    <n v="0.28999999999999998"/>
    <s v="Credit Card"/>
    <x v="0"/>
    <n v="91762.671999999991"/>
    <n v="111988.4"/>
    <n v="-20225.728000000003"/>
    <n v="-0.22041345962550005"/>
  </r>
  <r>
    <n v="1034"/>
    <d v="2023-04-02T00:00:00"/>
    <s v="Apr"/>
    <n v="2023"/>
    <x v="2"/>
    <x v="2"/>
    <n v="2184.02"/>
    <n v="7"/>
    <s v="Electronics"/>
    <n v="2492.36"/>
    <n v="2738.68"/>
    <s v="Returning"/>
    <s v="11-20%"/>
    <n v="0.11"/>
    <s v="Cash"/>
    <x v="1"/>
    <n v="17061.9764"/>
    <n v="17446.52"/>
    <n v="-384.54360000000088"/>
    <n v="-2.2538045475200687E-2"/>
  </r>
  <r>
    <n v="1012"/>
    <d v="2023-11-14T00:00:00"/>
    <s v="Nov"/>
    <n v="2023"/>
    <x v="0"/>
    <x v="0"/>
    <n v="519.98"/>
    <n v="6"/>
    <s v="Clothing"/>
    <n v="3609.42"/>
    <n v="4082.62"/>
    <s v="Returning"/>
    <s v="21-30%"/>
    <n v="0.3"/>
    <s v="Bank Transfer"/>
    <x v="0"/>
    <n v="17147.004000000001"/>
    <n v="21656.52"/>
    <n v="-4509.5159999999996"/>
    <n v="-0.26299148236041697"/>
  </r>
  <r>
    <n v="1029"/>
    <d v="2023-07-04T00:00:00"/>
    <s v="Jul"/>
    <n v="2023"/>
    <x v="2"/>
    <x v="0"/>
    <n v="5240.32"/>
    <n v="31"/>
    <s v="Furniture"/>
    <n v="951.21"/>
    <n v="1320.32"/>
    <s v="New"/>
    <s v="11-20%"/>
    <n v="0.15"/>
    <s v="Cash"/>
    <x v="1"/>
    <n v="34790.432000000001"/>
    <n v="29487.510000000002"/>
    <n v="5302.9219999999987"/>
    <n v="0.15242472413104841"/>
  </r>
  <r>
    <n v="1047"/>
    <d v="2023-08-04T00:00:00"/>
    <s v="Aug"/>
    <n v="2023"/>
    <x v="0"/>
    <x v="1"/>
    <n v="733.66"/>
    <n v="47"/>
    <s v="Clothing"/>
    <n v="4729.59"/>
    <n v="4976.68"/>
    <s v="Returning"/>
    <s v="11-20%"/>
    <n v="0.18"/>
    <s v="Credit Card"/>
    <x v="0"/>
    <n v="191801.24720000004"/>
    <n v="222290.73"/>
    <n v="-30489.482799999969"/>
    <n v="-0.15896394442215056"/>
  </r>
  <r>
    <n v="1025"/>
    <d v="2023-06-26T00:00:00"/>
    <s v="Jun"/>
    <n v="2023"/>
    <x v="3"/>
    <x v="0"/>
    <n v="2457.65"/>
    <n v="47"/>
    <s v="Furniture"/>
    <n v="3861.61"/>
    <n v="3998.91"/>
    <s v="New"/>
    <s v="21-30%"/>
    <n v="0.25"/>
    <s v="Credit Card"/>
    <x v="1"/>
    <n v="140961.57749999998"/>
    <n v="181495.67"/>
    <n v="-40534.092500000028"/>
    <n v="-0.28755419185061287"/>
  </r>
  <r>
    <n v="1075"/>
    <d v="2023-10-09T00:00:00"/>
    <s v="Oct"/>
    <n v="2023"/>
    <x v="2"/>
    <x v="2"/>
    <n v="8239.58"/>
    <n v="18"/>
    <s v="Clothing"/>
    <n v="2228.35"/>
    <n v="2682.34"/>
    <s v="New"/>
    <s v="11-20%"/>
    <n v="0.13"/>
    <s v="Bank Transfer"/>
    <x v="1"/>
    <n v="42005.4444"/>
    <n v="40110.299999999996"/>
    <n v="1895.1444000000047"/>
    <n v="4.5116637309043792E-2"/>
  </r>
  <r>
    <n v="1049"/>
    <d v="2023-02-21T00:00:00"/>
    <s v="Feb"/>
    <n v="2023"/>
    <x v="4"/>
    <x v="3"/>
    <n v="783.55"/>
    <n v="31"/>
    <s v="Electronics"/>
    <n v="3570.24"/>
    <n v="3712.25"/>
    <s v="New"/>
    <s v="0-10%"/>
    <n v="0.03"/>
    <s v="Credit Card"/>
    <x v="1"/>
    <n v="111627.3575"/>
    <n v="110677.43999999999"/>
    <n v="949.91750000001048"/>
    <n v="8.5097194923745324E-3"/>
  </r>
  <r>
    <n v="1048"/>
    <d v="2023-02-08T00:00:00"/>
    <s v="Feb"/>
    <n v="2023"/>
    <x v="2"/>
    <x v="2"/>
    <n v="7454.53"/>
    <n v="27"/>
    <s v="Clothing"/>
    <n v="3197.76"/>
    <n v="3572.61"/>
    <s v="Returning"/>
    <s v="0-10%"/>
    <n v="0.08"/>
    <s v="Credit Card"/>
    <x v="1"/>
    <n v="88743.632400000002"/>
    <n v="86339.520000000004"/>
    <n v="2404.1123999999982"/>
    <n v="2.7090534103492457E-2"/>
  </r>
  <r>
    <n v="1052"/>
    <d v="2023-04-14T00:00:00"/>
    <s v="Apr"/>
    <n v="2023"/>
    <x v="3"/>
    <x v="0"/>
    <n v="1834.7"/>
    <n v="5"/>
    <s v="Furniture"/>
    <n v="745.71"/>
    <n v="856.91"/>
    <s v="Returning"/>
    <s v="21-30%"/>
    <n v="0.23"/>
    <s v="Bank Transfer"/>
    <x v="0"/>
    <n v="3299.1035000000002"/>
    <n v="3728.55"/>
    <n v="-429.44650000000001"/>
    <n v="-0.13017066606124966"/>
  </r>
  <r>
    <n v="1092"/>
    <d v="2023-01-20T00:00:00"/>
    <s v="Jan"/>
    <n v="2023"/>
    <x v="2"/>
    <x v="3"/>
    <n v="2729.27"/>
    <n v="40"/>
    <s v="Electronics"/>
    <n v="4624.16"/>
    <n v="4731.9799999999996"/>
    <s v="New"/>
    <s v="11-20%"/>
    <n v="0.2"/>
    <s v="Bank Transfer"/>
    <x v="0"/>
    <n v="151423.35999999999"/>
    <n v="184966.39999999999"/>
    <n v="-33543.040000000008"/>
    <n v="-0.22151826508142478"/>
  </r>
  <r>
    <n v="1091"/>
    <d v="2023-10-28T00:00:00"/>
    <s v="Oct"/>
    <n v="2023"/>
    <x v="1"/>
    <x v="2"/>
    <n v="7611.28"/>
    <n v="39"/>
    <s v="Furniture"/>
    <n v="2184.4899999999998"/>
    <n v="2540.42"/>
    <s v="Returning"/>
    <s v="21-30%"/>
    <n v="0.27"/>
    <s v="Bank Transfer"/>
    <x v="1"/>
    <n v="72325.757400000002"/>
    <n v="85195.109999999986"/>
    <n v="-12869.352599999984"/>
    <n v="-0.17793595342286708"/>
  </r>
  <r>
    <n v="1058"/>
    <d v="2023-04-05T00:00:00"/>
    <s v="Apr"/>
    <n v="2023"/>
    <x v="4"/>
    <x v="0"/>
    <n v="2072.23"/>
    <n v="33"/>
    <s v="Furniture"/>
    <n v="1011.65"/>
    <n v="1084.28"/>
    <s v="Returning"/>
    <s v="0-10%"/>
    <n v="7.0000000000000007E-2"/>
    <s v="Bank Transfer"/>
    <x v="0"/>
    <n v="33276.553199999995"/>
    <n v="33384.449999999997"/>
    <n v="-107.89680000000226"/>
    <n v="-3.2424271633999125E-3"/>
  </r>
  <r>
    <n v="1016"/>
    <d v="2023-06-03T00:00:00"/>
    <s v="Jun"/>
    <n v="2023"/>
    <x v="3"/>
    <x v="2"/>
    <n v="5848.92"/>
    <n v="46"/>
    <s v="Clothing"/>
    <n v="1023.5"/>
    <n v="1164.4100000000001"/>
    <s v="Returning"/>
    <s v="21-30%"/>
    <n v="0.28000000000000003"/>
    <s v="Credit Card"/>
    <x v="0"/>
    <n v="38565.2592"/>
    <n v="47081"/>
    <n v="-8515.7407999999996"/>
    <n v="-0.22081378361382825"/>
  </r>
  <r>
    <n v="1026"/>
    <d v="2023-02-04T00:00:00"/>
    <s v="Feb"/>
    <n v="2023"/>
    <x v="4"/>
    <x v="2"/>
    <n v="1554.93"/>
    <n v="19"/>
    <s v="Electronics"/>
    <n v="1265.48"/>
    <n v="1715.83"/>
    <s v="New"/>
    <s v="0-10%"/>
    <n v="0.05"/>
    <s v="Credit Card"/>
    <x v="0"/>
    <n v="30970.731499999994"/>
    <n v="24044.12"/>
    <n v="6926.6114999999954"/>
    <n v="0.22365023893607411"/>
  </r>
  <r>
    <n v="1010"/>
    <d v="2023-03-27T00:00:00"/>
    <s v="Mar"/>
    <n v="2023"/>
    <x v="0"/>
    <x v="1"/>
    <n v="8159.84"/>
    <n v="37"/>
    <s v="Clothing"/>
    <n v="4354.92"/>
    <n v="4495.88"/>
    <s v="Returning"/>
    <s v="0-10%"/>
    <n v="0.01"/>
    <s v="Bank Transfer"/>
    <x v="1"/>
    <n v="164684.08439999999"/>
    <n v="161132.04"/>
    <n v="3552.0443999999843"/>
    <n v="2.1568838378895491E-2"/>
  </r>
  <r>
    <n v="1010"/>
    <d v="2023-12-25T00:00:00"/>
    <s v="Dec"/>
    <n v="2023"/>
    <x v="3"/>
    <x v="1"/>
    <n v="2418.61"/>
    <n v="30"/>
    <s v="Food"/>
    <n v="3289.01"/>
    <n v="3508.14"/>
    <s v="New"/>
    <s v="11-20%"/>
    <n v="0.17"/>
    <s v="Bank Transfer"/>
    <x v="0"/>
    <n v="87352.685999999987"/>
    <n v="98670.3"/>
    <n v="-11317.614000000016"/>
    <n v="-0.12956228959004212"/>
  </r>
  <r>
    <n v="1023"/>
    <d v="2023-07-21T00:00:00"/>
    <s v="Jul"/>
    <n v="2023"/>
    <x v="0"/>
    <x v="0"/>
    <n v="2282.9899999999998"/>
    <n v="4"/>
    <s v="Clothing"/>
    <n v="1532.8"/>
    <n v="1619.69"/>
    <s v="Returning"/>
    <s v="0-10%"/>
    <n v="0.05"/>
    <s v="Bank Transfer"/>
    <x v="0"/>
    <n v="6154.8220000000001"/>
    <n v="6131.2"/>
    <n v="23.622000000000298"/>
    <n v="3.837966394479044E-3"/>
  </r>
  <r>
    <n v="1040"/>
    <d v="2023-11-19T00:00:00"/>
    <s v="Nov"/>
    <n v="2023"/>
    <x v="3"/>
    <x v="0"/>
    <n v="6601.62"/>
    <n v="47"/>
    <s v="Electronics"/>
    <n v="2189.54"/>
    <n v="2617"/>
    <s v="New"/>
    <s v="0-10%"/>
    <n v="0.01"/>
    <s v="Bank Transfer"/>
    <x v="1"/>
    <n v="121769.01"/>
    <n v="102908.38"/>
    <n v="18860.62999999999"/>
    <n v="0.15488858782706694"/>
  </r>
  <r>
    <n v="1039"/>
    <d v="2023-09-25T00:00:00"/>
    <s v="Sep"/>
    <n v="2023"/>
    <x v="0"/>
    <x v="2"/>
    <n v="1143.3900000000001"/>
    <n v="37"/>
    <s v="Electronics"/>
    <n v="4127.05"/>
    <n v="4313.45"/>
    <s v="New"/>
    <s v="11-20%"/>
    <n v="0.16"/>
    <s v="Cash"/>
    <x v="1"/>
    <n v="134062.02599999998"/>
    <n v="152700.85"/>
    <n v="-18638.824000000022"/>
    <n v="-0.13903134657982882"/>
  </r>
  <r>
    <n v="1064"/>
    <d v="2023-01-02T00:00:00"/>
    <s v="Jan"/>
    <n v="2023"/>
    <x v="3"/>
    <x v="1"/>
    <n v="5533.7"/>
    <n v="10"/>
    <s v="Electronics"/>
    <n v="2242.0100000000002"/>
    <n v="2282.23"/>
    <s v="Returning"/>
    <s v="11-20%"/>
    <n v="0.2"/>
    <s v="Credit Card"/>
    <x v="1"/>
    <n v="18257.84"/>
    <n v="22420.100000000002"/>
    <n v="-4162.260000000002"/>
    <n v="-0.22797110720654809"/>
  </r>
  <r>
    <n v="1036"/>
    <d v="2023-11-15T00:00:00"/>
    <s v="Nov"/>
    <n v="2023"/>
    <x v="1"/>
    <x v="2"/>
    <n v="7316.91"/>
    <n v="19"/>
    <s v="Furniture"/>
    <n v="2844.97"/>
    <n v="3215"/>
    <s v="Returning"/>
    <s v="0-10%"/>
    <n v="0.09"/>
    <s v="Credit Card"/>
    <x v="0"/>
    <n v="55587.35"/>
    <n v="54054.429999999993"/>
    <n v="1532.9200000000055"/>
    <n v="2.7576777810059402E-2"/>
  </r>
  <r>
    <n v="1026"/>
    <d v="2023-01-26T00:00:00"/>
    <s v="Jan"/>
    <n v="2023"/>
    <x v="3"/>
    <x v="3"/>
    <n v="2195.1999999999998"/>
    <n v="5"/>
    <s v="Food"/>
    <n v="4093.61"/>
    <n v="4117.88"/>
    <s v="Returning"/>
    <s v="11-20%"/>
    <n v="0.12"/>
    <s v="Credit Card"/>
    <x v="0"/>
    <n v="18118.672000000002"/>
    <n v="20468.05"/>
    <n v="-2349.377999999997"/>
    <n v="-0.12966612564099603"/>
  </r>
  <r>
    <n v="1051"/>
    <d v="2023-10-07T00:00:00"/>
    <s v="Oct"/>
    <n v="2023"/>
    <x v="1"/>
    <x v="2"/>
    <n v="8047.83"/>
    <n v="3"/>
    <s v="Furniture"/>
    <n v="3434.75"/>
    <n v="3659.42"/>
    <s v="New"/>
    <s v="11-20%"/>
    <n v="0.16"/>
    <s v="Cash"/>
    <x v="1"/>
    <n v="9221.7384000000002"/>
    <n v="10304.25"/>
    <n v="-1082.5115999999998"/>
    <n v="-0.11738693433333565"/>
  </r>
  <r>
    <n v="1055"/>
    <d v="2023-07-06T00:00:00"/>
    <s v="Jul"/>
    <n v="2023"/>
    <x v="0"/>
    <x v="1"/>
    <n v="1242.4100000000001"/>
    <n v="16"/>
    <s v="Clothing"/>
    <n v="4195.38"/>
    <n v="4461.51"/>
    <s v="Returning"/>
    <s v="0-10%"/>
    <n v="0.09"/>
    <s v="Bank Transfer"/>
    <x v="1"/>
    <n v="64959.585600000006"/>
    <n v="67126.080000000002"/>
    <n v="-2166.4943999999959"/>
    <n v="-3.3351419655608082E-2"/>
  </r>
  <r>
    <n v="1097"/>
    <d v="2023-03-16T00:00:00"/>
    <s v="Mar"/>
    <n v="2023"/>
    <x v="3"/>
    <x v="1"/>
    <n v="471.95"/>
    <n v="35"/>
    <s v="Food"/>
    <n v="1958.49"/>
    <n v="2254.84"/>
    <s v="New"/>
    <s v="11-20%"/>
    <n v="0.16"/>
    <s v="Credit Card"/>
    <x v="1"/>
    <n v="66292.296000000002"/>
    <n v="68547.149999999994"/>
    <n v="-2254.8539999999921"/>
    <n v="-3.4013816628103995E-2"/>
  </r>
  <r>
    <n v="1091"/>
    <d v="2023-04-13T00:00:00"/>
    <s v="Apr"/>
    <n v="2023"/>
    <x v="0"/>
    <x v="2"/>
    <n v="9146.51"/>
    <n v="36"/>
    <s v="Electronics"/>
    <n v="3951.59"/>
    <n v="4387.01"/>
    <s v="New"/>
    <s v="0-10%"/>
    <n v="7.0000000000000007E-2"/>
    <s v="Bank Transfer"/>
    <x v="0"/>
    <n v="146877.09479999999"/>
    <n v="142257.24"/>
    <n v="4619.854800000001"/>
    <n v="3.1453881943204129E-2"/>
  </r>
  <r>
    <n v="1045"/>
    <d v="2023-01-22T00:00:00"/>
    <s v="Jan"/>
    <n v="2023"/>
    <x v="1"/>
    <x v="3"/>
    <n v="4594.5"/>
    <n v="46"/>
    <s v="Food"/>
    <n v="2577.08"/>
    <n v="2961.56"/>
    <s v="Returning"/>
    <s v="0-10%"/>
    <n v="0.1"/>
    <s v="Cash"/>
    <x v="1"/>
    <n v="122608.58400000002"/>
    <n v="118545.68"/>
    <n v="4062.9040000000241"/>
    <n v="3.3137190459682851E-2"/>
  </r>
  <r>
    <n v="1023"/>
    <d v="2023-10-23T00:00:00"/>
    <s v="Oct"/>
    <n v="2023"/>
    <x v="3"/>
    <x v="1"/>
    <n v="9519.76"/>
    <n v="42"/>
    <s v="Food"/>
    <n v="309.77999999999997"/>
    <n v="350.38"/>
    <s v="Returning"/>
    <s v="11-20%"/>
    <n v="0.19"/>
    <s v="Credit Card"/>
    <x v="0"/>
    <n v="11919.927600000001"/>
    <n v="13010.759999999998"/>
    <n v="-1090.8323999999975"/>
    <n v="-9.151334107096401E-2"/>
  </r>
  <r>
    <n v="1063"/>
    <d v="2023-05-10T00:00:00"/>
    <s v="May"/>
    <n v="2023"/>
    <x v="3"/>
    <x v="3"/>
    <n v="5870.97"/>
    <n v="47"/>
    <s v="Electronics"/>
    <n v="4291.33"/>
    <n v="4658.6400000000003"/>
    <s v="New"/>
    <s v="21-30%"/>
    <n v="0.24"/>
    <s v="Credit Card"/>
    <x v="0"/>
    <n v="166406.6208"/>
    <n v="201692.51"/>
    <n v="-35285.889200000005"/>
    <n v="-0.21204618560465358"/>
  </r>
  <r>
    <n v="1058"/>
    <d v="2023-12-31T00:00:00"/>
    <s v="Dec"/>
    <n v="2023"/>
    <x v="4"/>
    <x v="2"/>
    <n v="4643.51"/>
    <n v="44"/>
    <s v="Clothing"/>
    <n v="1910.47"/>
    <n v="2217.8000000000002"/>
    <s v="New"/>
    <s v="21-30%"/>
    <n v="0.22"/>
    <s v="Bank Transfer"/>
    <x v="1"/>
    <n v="76114.896000000008"/>
    <n v="84060.680000000008"/>
    <n v="-7945.7839999999997"/>
    <n v="-0.10439197079110506"/>
  </r>
  <r>
    <n v="1060"/>
    <d v="2023-12-16T00:00:00"/>
    <s v="Dec"/>
    <n v="2023"/>
    <x v="0"/>
    <x v="3"/>
    <n v="3224.71"/>
    <n v="44"/>
    <s v="Clothing"/>
    <n v="3784.96"/>
    <n v="4276.99"/>
    <s v="New"/>
    <s v="0-10%"/>
    <n v="0.06"/>
    <s v="Bank Transfer"/>
    <x v="0"/>
    <n v="176896.3064"/>
    <n v="166538.23999999999"/>
    <n v="10358.066400000011"/>
    <n v="5.8554452666627357E-2"/>
  </r>
  <r>
    <n v="1099"/>
    <d v="2023-04-03T00:00:00"/>
    <s v="Apr"/>
    <n v="2023"/>
    <x v="4"/>
    <x v="0"/>
    <n v="2571.7199999999998"/>
    <n v="30"/>
    <s v="Furniture"/>
    <n v="4495.82"/>
    <n v="4794.0099999999902"/>
    <s v="New"/>
    <s v="11-20%"/>
    <n v="0.18"/>
    <s v="Bank Transfer"/>
    <x v="0"/>
    <n v="117932.64599999976"/>
    <n v="134874.59999999998"/>
    <n v="-16941.954000000216"/>
    <n v="-0.14365788078731187"/>
  </r>
  <r>
    <n v="1071"/>
    <d v="2023-05-20T00:00:00"/>
    <s v="May"/>
    <n v="2023"/>
    <x v="0"/>
    <x v="2"/>
    <n v="3003.76"/>
    <n v="6"/>
    <s v="Furniture"/>
    <n v="2831.23"/>
    <n v="3206.98"/>
    <s v="Returning"/>
    <s v="0-10%"/>
    <n v="0.06"/>
    <s v="Bank Transfer"/>
    <x v="0"/>
    <n v="18087.367200000001"/>
    <n v="16987.38"/>
    <n v="1099.9871999999996"/>
    <n v="6.0815219143668379E-2"/>
  </r>
  <r>
    <n v="1012"/>
    <d v="2023-05-09T00:00:00"/>
    <s v="May"/>
    <n v="2023"/>
    <x v="3"/>
    <x v="2"/>
    <n v="8070.39"/>
    <n v="13"/>
    <s v="Food"/>
    <n v="1311.01"/>
    <n v="1538.79"/>
    <s v="Returning"/>
    <s v="0-10%"/>
    <n v="0.09"/>
    <s v="Bank Transfer"/>
    <x v="0"/>
    <n v="18203.885700000003"/>
    <n v="17043.13"/>
    <n v="1160.7557000000015"/>
    <n v="6.3764172063550215E-2"/>
  </r>
  <r>
    <n v="1056"/>
    <d v="2023-04-29T00:00:00"/>
    <s v="Apr"/>
    <n v="2023"/>
    <x v="2"/>
    <x v="0"/>
    <n v="8274.5400000000009"/>
    <n v="10"/>
    <s v="Clothing"/>
    <n v="536.80999999999995"/>
    <n v="839.92"/>
    <s v="Returning"/>
    <s v="11-20%"/>
    <n v="0.15"/>
    <s v="Bank Transfer"/>
    <x v="1"/>
    <n v="7139.3199999999988"/>
    <n v="5368.0999999999995"/>
    <n v="1771.2199999999993"/>
    <n v="0.24809365597844046"/>
  </r>
  <r>
    <n v="1030"/>
    <d v="2023-06-13T00:00:00"/>
    <s v="Jun"/>
    <n v="2023"/>
    <x v="2"/>
    <x v="2"/>
    <n v="4478.71"/>
    <n v="5"/>
    <s v="Clothing"/>
    <n v="3932.14"/>
    <n v="4082.76"/>
    <s v="New"/>
    <s v="21-30%"/>
    <n v="0.26"/>
    <s v="Credit Card"/>
    <x v="1"/>
    <n v="15106.212000000001"/>
    <n v="19660.7"/>
    <n v="-4554.4879999999994"/>
    <n v="-0.30149768850059822"/>
  </r>
  <r>
    <n v="1093"/>
    <d v="2023-05-08T00:00:00"/>
    <s v="May"/>
    <n v="2023"/>
    <x v="1"/>
    <x v="3"/>
    <n v="5272.85"/>
    <n v="17"/>
    <s v="Furniture"/>
    <n v="727.38"/>
    <n v="764.54"/>
    <s v="Returning"/>
    <s v="11-20%"/>
    <n v="0.17"/>
    <s v="Credit Card"/>
    <x v="0"/>
    <n v="10787.6594"/>
    <n v="12365.46"/>
    <n v="-1577.8005999999987"/>
    <n v="-0.14625977160532141"/>
  </r>
  <r>
    <n v="1089"/>
    <d v="2023-10-27T00:00:00"/>
    <s v="Oct"/>
    <n v="2023"/>
    <x v="3"/>
    <x v="0"/>
    <n v="7751.92"/>
    <n v="43"/>
    <s v="Furniture"/>
    <n v="3851.45"/>
    <n v="4186.9799999999996"/>
    <s v="Returning"/>
    <s v="21-30%"/>
    <n v="0.3"/>
    <s v="Credit Card"/>
    <x v="1"/>
    <n v="126028.09799999998"/>
    <n v="165612.35"/>
    <n v="-39584.252000000022"/>
    <n v="-0.3140906879353208"/>
  </r>
  <r>
    <n v="1086"/>
    <d v="2023-12-31T00:00:00"/>
    <s v="Dec"/>
    <n v="2023"/>
    <x v="4"/>
    <x v="1"/>
    <n v="9269.32"/>
    <n v="33"/>
    <s v="Clothing"/>
    <n v="3419.33"/>
    <n v="3890.36"/>
    <s v="Returning"/>
    <s v="21-30%"/>
    <n v="0.21"/>
    <s v="Cash"/>
    <x v="0"/>
    <n v="101421.68520000001"/>
    <n v="112837.89"/>
    <n v="-11416.204799999992"/>
    <n v="-0.11256177391933132"/>
  </r>
  <r>
    <n v="1014"/>
    <d v="2023-07-02T00:00:00"/>
    <s v="Jul"/>
    <n v="2023"/>
    <x v="3"/>
    <x v="3"/>
    <n v="9278.5300000000007"/>
    <n v="7"/>
    <s v="Clothing"/>
    <n v="4705.46"/>
    <n v="4747.07"/>
    <s v="New"/>
    <s v="21-30%"/>
    <n v="0.27"/>
    <s v="Bank Transfer"/>
    <x v="0"/>
    <n v="24257.527699999999"/>
    <n v="32938.22"/>
    <n v="-8680.6923000000024"/>
    <n v="-0.35785560702461872"/>
  </r>
  <r>
    <n v="1062"/>
    <d v="2023-05-16T00:00:00"/>
    <s v="May"/>
    <n v="2023"/>
    <x v="2"/>
    <x v="0"/>
    <n v="8495.6200000000008"/>
    <n v="46"/>
    <s v="Furniture"/>
    <n v="159.32"/>
    <n v="303.36"/>
    <s v="New"/>
    <s v="0-10%"/>
    <n v="0.03"/>
    <s v="Cash"/>
    <x v="0"/>
    <n v="13535.923200000001"/>
    <n v="7328.7199999999993"/>
    <n v="6207.2032000000017"/>
    <n v="0.45857257818956904"/>
  </r>
  <r>
    <n v="1071"/>
    <d v="2023-11-24T00:00:00"/>
    <s v="Nov"/>
    <n v="2023"/>
    <x v="4"/>
    <x v="2"/>
    <n v="8049.72"/>
    <n v="12"/>
    <s v="Food"/>
    <n v="4317.95"/>
    <n v="4636.59"/>
    <s v="New"/>
    <s v="11-20%"/>
    <n v="0.18"/>
    <s v="Credit Card"/>
    <x v="0"/>
    <n v="45624.045600000005"/>
    <n v="51815.399999999994"/>
    <n v="-6191.3543999999893"/>
    <n v="-0.13570375705568707"/>
  </r>
  <r>
    <n v="1001"/>
    <d v="2023-12-22T00:00:00"/>
    <s v="Dec"/>
    <n v="2023"/>
    <x v="3"/>
    <x v="2"/>
    <n v="8803.94"/>
    <n v="45"/>
    <s v="Clothing"/>
    <n v="1372.36"/>
    <n v="1687.83"/>
    <s v="New"/>
    <s v="0-10%"/>
    <n v="0.02"/>
    <s v="Credit Card"/>
    <x v="1"/>
    <n v="74433.302999999985"/>
    <n v="61756.2"/>
    <n v="12677.102999999988"/>
    <n v="0.17031493281978888"/>
  </r>
  <r>
    <n v="1011"/>
    <d v="2023-12-03T00:00:00"/>
    <s v="Dec"/>
    <n v="2023"/>
    <x v="1"/>
    <x v="3"/>
    <n v="8186.12"/>
    <n v="13"/>
    <s v="Electronics"/>
    <n v="1442.69"/>
    <n v="1882.57"/>
    <s v="Returning"/>
    <s v="21-30%"/>
    <n v="0.28000000000000003"/>
    <s v="Cash"/>
    <x v="1"/>
    <n v="17620.855199999998"/>
    <n v="18754.97"/>
    <n v="-1134.114800000003"/>
    <n v="-6.4362074776030342E-2"/>
  </r>
  <r>
    <n v="1003"/>
    <d v="2023-04-28T00:00:00"/>
    <s v="Apr"/>
    <n v="2023"/>
    <x v="2"/>
    <x v="1"/>
    <n v="5991.8"/>
    <n v="27"/>
    <s v="Furniture"/>
    <n v="623.32000000000005"/>
    <n v="853.66"/>
    <s v="Returning"/>
    <s v="0-10%"/>
    <n v="0.04"/>
    <s v="Cash"/>
    <x v="1"/>
    <n v="22126.867200000001"/>
    <n v="16829.640000000003"/>
    <n v="5297.2271999999975"/>
    <n v="0.23940249435762861"/>
  </r>
  <r>
    <n v="1080"/>
    <d v="2023-01-18T00:00:00"/>
    <s v="Jan"/>
    <n v="2023"/>
    <x v="2"/>
    <x v="3"/>
    <n v="5138.0200000000004"/>
    <n v="44"/>
    <s v="Electronics"/>
    <n v="1763.67"/>
    <n v="1983.82"/>
    <s v="New"/>
    <s v="21-30%"/>
    <n v="0.24"/>
    <s v="Credit Card"/>
    <x v="1"/>
    <n v="66338.940799999997"/>
    <n v="77601.48000000001"/>
    <n v="-11262.539200000014"/>
    <n v="-0.16977267143825145"/>
  </r>
  <r>
    <n v="1092"/>
    <d v="2023-05-25T00:00:00"/>
    <s v="May"/>
    <n v="2023"/>
    <x v="1"/>
    <x v="3"/>
    <n v="9220.94"/>
    <n v="20"/>
    <s v="Food"/>
    <n v="668.11"/>
    <n v="803.49"/>
    <s v="New"/>
    <s v="21-30%"/>
    <n v="0.21"/>
    <s v="Bank Transfer"/>
    <x v="1"/>
    <n v="12695.142"/>
    <n v="13362.2"/>
    <n v="-667.0580000000009"/>
    <n v="-5.2544351217182206E-2"/>
  </r>
  <r>
    <n v="1054"/>
    <d v="2023-01-10T00:00:00"/>
    <s v="Jan"/>
    <n v="2023"/>
    <x v="0"/>
    <x v="1"/>
    <n v="4634.16"/>
    <n v="40"/>
    <s v="Furniture"/>
    <n v="2654.11"/>
    <n v="2929.32"/>
    <s v="Returning"/>
    <s v="0-10%"/>
    <n v="0.08"/>
    <s v="Cash"/>
    <x v="1"/>
    <n v="107798.97600000001"/>
    <n v="106164.40000000001"/>
    <n v="1634.5760000000009"/>
    <n v="1.5163186707821796E-2"/>
  </r>
  <r>
    <n v="1099"/>
    <d v="2023-02-14T00:00:00"/>
    <s v="Feb"/>
    <n v="2023"/>
    <x v="3"/>
    <x v="1"/>
    <n v="7802.45"/>
    <n v="32"/>
    <s v="Clothing"/>
    <n v="1517.86"/>
    <n v="1948.46"/>
    <s v="New"/>
    <s v="0-10%"/>
    <n v="0.02"/>
    <s v="Credit Card"/>
    <x v="1"/>
    <n v="61103.705600000001"/>
    <n v="48571.519999999997"/>
    <n v="12532.185600000004"/>
    <n v="0.20509698187600597"/>
  </r>
  <r>
    <n v="1051"/>
    <d v="2023-11-26T00:00:00"/>
    <s v="Nov"/>
    <n v="2023"/>
    <x v="0"/>
    <x v="1"/>
    <n v="6339.45"/>
    <n v="8"/>
    <s v="Food"/>
    <n v="3970.37"/>
    <n v="4257.5200000000004"/>
    <s v="New"/>
    <s v="11-20%"/>
    <n v="0.11"/>
    <s v="Cash"/>
    <x v="0"/>
    <n v="30313.542400000002"/>
    <n v="31762.959999999999"/>
    <n v="-1449.417599999997"/>
    <n v="-4.7814194094319931E-2"/>
  </r>
  <r>
    <n v="1007"/>
    <d v="2023-02-18T00:00:00"/>
    <s v="Feb"/>
    <n v="2023"/>
    <x v="4"/>
    <x v="1"/>
    <n v="876.71"/>
    <n v="34"/>
    <s v="Clothing"/>
    <n v="1921.07"/>
    <n v="2289.27"/>
    <s v="Returning"/>
    <s v="0-10%"/>
    <n v="7.0000000000000007E-2"/>
    <s v="Bank Transfer"/>
    <x v="0"/>
    <n v="72386.717399999994"/>
    <n v="65316.38"/>
    <n v="7070.3373999999967"/>
    <n v="9.7674513418396808E-2"/>
  </r>
  <r>
    <n v="1057"/>
    <d v="2023-12-27T00:00:00"/>
    <s v="Dec"/>
    <n v="2023"/>
    <x v="1"/>
    <x v="1"/>
    <n v="3772.32"/>
    <n v="31"/>
    <s v="Furniture"/>
    <n v="2403.16"/>
    <n v="2453.35"/>
    <s v="Returning"/>
    <s v="11-20%"/>
    <n v="0.19"/>
    <s v="Credit Card"/>
    <x v="1"/>
    <n v="61603.618499999997"/>
    <n v="74497.959999999992"/>
    <n v="-12894.341499999995"/>
    <n v="-0.20931143030177676"/>
  </r>
  <r>
    <n v="1001"/>
    <d v="2023-08-05T00:00:00"/>
    <s v="Aug"/>
    <n v="2023"/>
    <x v="1"/>
    <x v="0"/>
    <n v="8247.5400000000009"/>
    <n v="4"/>
    <s v="Food"/>
    <n v="1791.83"/>
    <n v="1871.22"/>
    <s v="Returning"/>
    <s v="11-20%"/>
    <n v="0.12"/>
    <s v="Bank Transfer"/>
    <x v="1"/>
    <n v="6586.6944000000003"/>
    <n v="7167.32"/>
    <n v="-580.62559999999939"/>
    <n v="-8.8151288755707172E-2"/>
  </r>
  <r>
    <n v="1059"/>
    <d v="2023-11-08T00:00:00"/>
    <s v="Nov"/>
    <n v="2023"/>
    <x v="3"/>
    <x v="1"/>
    <n v="8466.7000000000007"/>
    <n v="17"/>
    <s v="Clothing"/>
    <n v="1780.14"/>
    <n v="2185.42"/>
    <s v="Returning"/>
    <s v="11-20%"/>
    <n v="0.15"/>
    <s v="Credit Card"/>
    <x v="0"/>
    <n v="31579.319"/>
    <n v="30262.38"/>
    <n v="1316.9389999999985"/>
    <n v="4.1702577563499661E-2"/>
  </r>
  <r>
    <n v="1070"/>
    <d v="2023-11-12T00:00:00"/>
    <s v="Nov"/>
    <n v="2023"/>
    <x v="1"/>
    <x v="1"/>
    <n v="7448.31"/>
    <n v="9"/>
    <s v="Electronics"/>
    <n v="310.24"/>
    <n v="451.81"/>
    <s v="Returning"/>
    <s v="0-10%"/>
    <n v="0.1"/>
    <s v="Cash"/>
    <x v="0"/>
    <n v="3659.6610000000001"/>
    <n v="2792.16"/>
    <n v="867.5010000000002"/>
    <n v="0.23704408687034131"/>
  </r>
  <r>
    <n v="1015"/>
    <d v="2023-08-11T00:00:00"/>
    <s v="Aug"/>
    <n v="2023"/>
    <x v="0"/>
    <x v="3"/>
    <n v="3853.03"/>
    <n v="32"/>
    <s v="Furniture"/>
    <n v="970.51"/>
    <n v="1330.84"/>
    <s v="Returning"/>
    <s v="0-10%"/>
    <n v="0.06"/>
    <s v="Cash"/>
    <x v="0"/>
    <n v="40031.667199999996"/>
    <n v="31056.32"/>
    <n v="8975.3471999999965"/>
    <n v="0.22420618045106044"/>
  </r>
  <r>
    <n v="1092"/>
    <d v="2023-07-07T00:00:00"/>
    <s v="Jul"/>
    <n v="2023"/>
    <x v="4"/>
    <x v="1"/>
    <n v="1039.69"/>
    <n v="14"/>
    <s v="Furniture"/>
    <n v="2559.65"/>
    <n v="2709.4"/>
    <s v="Returning"/>
    <s v="11-20%"/>
    <n v="0.11"/>
    <s v="Credit Card"/>
    <x v="0"/>
    <n v="33759.123999999996"/>
    <n v="35835.1"/>
    <n v="-2075.9760000000024"/>
    <n v="-6.149377572711906E-2"/>
  </r>
  <r>
    <n v="1022"/>
    <d v="2023-01-12T00:00:00"/>
    <s v="Jan"/>
    <n v="2023"/>
    <x v="0"/>
    <x v="3"/>
    <n v="2761.65"/>
    <n v="13"/>
    <s v="Food"/>
    <n v="2312.4499999999998"/>
    <n v="2504.6"/>
    <s v="Returning"/>
    <s v="0-10%"/>
    <n v="0.06"/>
    <s v="Bank Transfer"/>
    <x v="1"/>
    <n v="30606.211999999996"/>
    <n v="30061.85"/>
    <n v="544.36199999999735"/>
    <n v="1.7785997169463424E-2"/>
  </r>
  <r>
    <n v="1072"/>
    <d v="2023-06-15T00:00:00"/>
    <s v="Jun"/>
    <n v="2023"/>
    <x v="3"/>
    <x v="0"/>
    <n v="6976.49"/>
    <n v="35"/>
    <s v="Electronics"/>
    <n v="4349.3599999999997"/>
    <n v="4645.17"/>
    <s v="Returning"/>
    <s v="11-20%"/>
    <n v="0.18"/>
    <s v="Credit Card"/>
    <x v="0"/>
    <n v="133316.37900000002"/>
    <n v="152227.59999999998"/>
    <n v="-18911.220999999961"/>
    <n v="-0.14185219507049437"/>
  </r>
  <r>
    <n v="1065"/>
    <d v="2023-11-05T00:00:00"/>
    <s v="Nov"/>
    <n v="2023"/>
    <x v="4"/>
    <x v="3"/>
    <n v="9519.16"/>
    <n v="3"/>
    <s v="Furniture"/>
    <n v="4173.04"/>
    <n v="4362.4399999999996"/>
    <s v="New"/>
    <s v="21-30%"/>
    <n v="0.23"/>
    <s v="Bank Transfer"/>
    <x v="0"/>
    <n v="10077.2364"/>
    <n v="12519.119999999999"/>
    <n v="-2441.8835999999992"/>
    <n v="-0.24231679233008757"/>
  </r>
  <r>
    <n v="1038"/>
    <d v="2023-03-13T00:00:00"/>
    <s v="Mar"/>
    <n v="2023"/>
    <x v="3"/>
    <x v="0"/>
    <n v="763.46"/>
    <n v="9"/>
    <s v="Clothing"/>
    <n v="400.42"/>
    <n v="446.11"/>
    <s v="New"/>
    <s v="0-10%"/>
    <n v="0.01"/>
    <s v="Bank Transfer"/>
    <x v="0"/>
    <n v="3974.8401000000003"/>
    <n v="3603.78"/>
    <n v="371.06010000000015"/>
    <n v="9.33522080548599E-2"/>
  </r>
  <r>
    <n v="1044"/>
    <d v="2023-11-28T00:00:00"/>
    <s v="Nov"/>
    <n v="2023"/>
    <x v="2"/>
    <x v="2"/>
    <n v="4860.8100000000004"/>
    <n v="6"/>
    <s v="Electronics"/>
    <n v="3703.93"/>
    <n v="3840.24"/>
    <s v="New"/>
    <s v="0-10%"/>
    <n v="7.0000000000000007E-2"/>
    <s v="Credit Card"/>
    <x v="1"/>
    <n v="21428.539199999996"/>
    <n v="22223.579999999998"/>
    <n v="-795.04080000000249"/>
    <n v="-3.7101959801347666E-2"/>
  </r>
  <r>
    <n v="1096"/>
    <d v="2023-05-02T00:00:00"/>
    <s v="May"/>
    <n v="2023"/>
    <x v="4"/>
    <x v="3"/>
    <n v="4649.88"/>
    <n v="32"/>
    <s v="Furniture"/>
    <n v="991.63"/>
    <n v="1065.55"/>
    <s v="Returning"/>
    <s v="21-30%"/>
    <n v="0.22"/>
    <s v="Bank Transfer"/>
    <x v="0"/>
    <n v="26596.128000000001"/>
    <n v="31732.16"/>
    <n v="-5136.0319999999992"/>
    <n v="-0.19311201991507934"/>
  </r>
  <r>
    <n v="1005"/>
    <d v="2023-11-12T00:00:00"/>
    <s v="Nov"/>
    <n v="2023"/>
    <x v="0"/>
    <x v="3"/>
    <n v="2191.1999999999998"/>
    <n v="28"/>
    <s v="Clothing"/>
    <n v="3592.32"/>
    <n v="3813.48"/>
    <s v="New"/>
    <s v="0-10%"/>
    <n v="7.0000000000000007E-2"/>
    <s v="Credit Card"/>
    <x v="0"/>
    <n v="99303.019199999995"/>
    <n v="100584.96000000001"/>
    <n v="-1281.9408000000112"/>
    <n v="-1.2909383927372182E-2"/>
  </r>
  <r>
    <n v="1094"/>
    <d v="2023-12-05T00:00:00"/>
    <s v="Dec"/>
    <n v="2023"/>
    <x v="0"/>
    <x v="3"/>
    <n v="8264.9599999999991"/>
    <n v="12"/>
    <s v="Furniture"/>
    <n v="333.32"/>
    <n v="700.25"/>
    <s v="Returning"/>
    <s v="11-20%"/>
    <n v="0.14000000000000001"/>
    <s v="Cash"/>
    <x v="1"/>
    <n v="7226.58"/>
    <n v="3999.84"/>
    <n v="3226.74"/>
    <n v="0.44650996737045739"/>
  </r>
  <r>
    <n v="1057"/>
    <d v="2023-01-31T00:00:00"/>
    <s v="Jan"/>
    <n v="2023"/>
    <x v="2"/>
    <x v="0"/>
    <n v="975.01"/>
    <n v="36"/>
    <s v="Food"/>
    <n v="4995.3"/>
    <n v="5165.09"/>
    <s v="Returning"/>
    <s v="21-30%"/>
    <n v="0.24"/>
    <s v="Cash"/>
    <x v="1"/>
    <n v="141316.86239999998"/>
    <n v="179830.80000000002"/>
    <n v="-38513.937600000034"/>
    <n v="-0.27253603671857379"/>
  </r>
  <r>
    <n v="1067"/>
    <d v="2023-09-07T00:00:00"/>
    <s v="Sep"/>
    <n v="2023"/>
    <x v="1"/>
    <x v="0"/>
    <n v="4716.3599999999997"/>
    <n v="37"/>
    <s v="Clothing"/>
    <n v="1754.32"/>
    <n v="1856.4"/>
    <s v="New"/>
    <s v="21-30%"/>
    <n v="0.21"/>
    <s v="Bank Transfer"/>
    <x v="0"/>
    <n v="54262.572000000007"/>
    <n v="64909.84"/>
    <n v="-10647.267999999989"/>
    <n v="-0.19621753277747297"/>
  </r>
  <r>
    <n v="1017"/>
    <d v="2023-03-17T00:00:00"/>
    <s v="Mar"/>
    <n v="2023"/>
    <x v="1"/>
    <x v="0"/>
    <n v="2401.81"/>
    <n v="28"/>
    <s v="Clothing"/>
    <n v="3780.91"/>
    <n v="3892.73"/>
    <s v="Returning"/>
    <s v="0-10%"/>
    <n v="0.1"/>
    <s v="Cash"/>
    <x v="0"/>
    <n v="98096.796000000002"/>
    <n v="105865.48"/>
    <n v="-7768.6839999999938"/>
    <n v="-7.9194064605331183E-2"/>
  </r>
  <r>
    <n v="1008"/>
    <d v="2023-10-13T00:00:00"/>
    <s v="Oct"/>
    <n v="2023"/>
    <x v="0"/>
    <x v="2"/>
    <n v="1558.3"/>
    <n v="24"/>
    <s v="Electronics"/>
    <n v="1542.24"/>
    <n v="1739.45"/>
    <s v="Returning"/>
    <s v="21-30%"/>
    <n v="0.21"/>
    <s v="Bank Transfer"/>
    <x v="0"/>
    <n v="32979.972000000002"/>
    <n v="37013.760000000002"/>
    <n v="-4033.7880000000005"/>
    <n v="-0.12231023119122116"/>
  </r>
  <r>
    <n v="1084"/>
    <d v="2023-09-30T00:00:00"/>
    <s v="Sep"/>
    <n v="2023"/>
    <x v="4"/>
    <x v="3"/>
    <n v="9532.8700000000008"/>
    <n v="30"/>
    <s v="Food"/>
    <n v="169"/>
    <n v="381.92"/>
    <s v="Returning"/>
    <s v="21-30%"/>
    <n v="0.26"/>
    <s v="Cash"/>
    <x v="0"/>
    <n v="8478.6239999999998"/>
    <n v="5070"/>
    <n v="3408.6239999999998"/>
    <n v="0.40202561170303103"/>
  </r>
  <r>
    <n v="1015"/>
    <d v="2023-05-03T00:00:00"/>
    <s v="May"/>
    <n v="2023"/>
    <x v="3"/>
    <x v="1"/>
    <n v="6699.34"/>
    <n v="30"/>
    <s v="Food"/>
    <n v="2680.22"/>
    <n v="3027.92"/>
    <s v="Returning"/>
    <s v="21-30%"/>
    <n v="0.25"/>
    <s v="Bank Transfer"/>
    <x v="1"/>
    <n v="68128.200000000012"/>
    <n v="80406.599999999991"/>
    <n v="-12278.39999999998"/>
    <n v="-0.1802249288840741"/>
  </r>
  <r>
    <n v="1084"/>
    <d v="2023-06-22T00:00:00"/>
    <s v="Jun"/>
    <n v="2023"/>
    <x v="0"/>
    <x v="0"/>
    <n v="6658.1"/>
    <n v="49"/>
    <s v="Furniture"/>
    <n v="4291.97"/>
    <n v="4645.6400000000003"/>
    <s v="Returning"/>
    <s v="21-30%"/>
    <n v="0.26"/>
    <s v="Credit Card"/>
    <x v="1"/>
    <n v="168450.90640000001"/>
    <n v="210306.53"/>
    <n v="-41855.623599999992"/>
    <n v="-0.24847372148066987"/>
  </r>
  <r>
    <n v="1039"/>
    <d v="2023-09-19T00:00:00"/>
    <s v="Sep"/>
    <n v="2023"/>
    <x v="1"/>
    <x v="1"/>
    <n v="4306.0200000000004"/>
    <n v="28"/>
    <s v="Clothing"/>
    <n v="666.84"/>
    <n v="817.36"/>
    <s v="Returning"/>
    <s v="0-10%"/>
    <n v="0.02"/>
    <s v="Cash"/>
    <x v="0"/>
    <n v="22428.358400000001"/>
    <n v="18671.52"/>
    <n v="3756.8384000000005"/>
    <n v="0.16750394001194491"/>
  </r>
  <r>
    <n v="1085"/>
    <d v="2023-06-07T00:00:00"/>
    <s v="Jun"/>
    <n v="2023"/>
    <x v="2"/>
    <x v="3"/>
    <n v="2070.02"/>
    <n v="42"/>
    <s v="Clothing"/>
    <n v="2254.11"/>
    <n v="2382.23"/>
    <s v="Returning"/>
    <s v="11-20%"/>
    <n v="0.15"/>
    <s v="Credit Card"/>
    <x v="0"/>
    <n v="85045.611000000004"/>
    <n v="94672.62000000001"/>
    <n v="-9627.0090000000055"/>
    <n v="-0.11319818726447864"/>
  </r>
  <r>
    <n v="1043"/>
    <d v="2023-12-15T00:00:00"/>
    <s v="Dec"/>
    <n v="2023"/>
    <x v="3"/>
    <x v="2"/>
    <n v="4448.18"/>
    <n v="6"/>
    <s v="Clothing"/>
    <n v="563.59"/>
    <n v="838.97"/>
    <s v="New"/>
    <s v="11-20%"/>
    <n v="0.17"/>
    <s v="Credit Card"/>
    <x v="1"/>
    <n v="4178.0705999999991"/>
    <n v="3381.54"/>
    <n v="796.53059999999914"/>
    <n v="0.19064555778449491"/>
  </r>
  <r>
    <n v="1064"/>
    <d v="2023-04-27T00:00:00"/>
    <s v="Apr"/>
    <n v="2023"/>
    <x v="1"/>
    <x v="0"/>
    <n v="717.7"/>
    <n v="13"/>
    <s v="Clothing"/>
    <n v="1645.51"/>
    <n v="2045.53"/>
    <s v="Returning"/>
    <s v="21-30%"/>
    <n v="0.28000000000000003"/>
    <s v="Cash"/>
    <x v="0"/>
    <n v="19146.160799999998"/>
    <n v="21391.63"/>
    <n v="-2245.4692000000032"/>
    <n v="-0.11728038970611818"/>
  </r>
  <r>
    <n v="1042"/>
    <d v="2023-01-15T00:00:00"/>
    <s v="Jan"/>
    <n v="2023"/>
    <x v="3"/>
    <x v="1"/>
    <n v="2298.5500000000002"/>
    <n v="46"/>
    <s v="Furniture"/>
    <n v="2172.38"/>
    <n v="2367.11"/>
    <s v="New"/>
    <s v="11-20%"/>
    <n v="0.16"/>
    <s v="Cash"/>
    <x v="0"/>
    <n v="91465.130400000009"/>
    <n v="99929.48000000001"/>
    <n v="-8464.3496000000014"/>
    <n v="-9.2541819630970537E-2"/>
  </r>
  <r>
    <n v="1099"/>
    <d v="2023-12-30T00:00:00"/>
    <s v="Dec"/>
    <n v="2023"/>
    <x v="1"/>
    <x v="2"/>
    <n v="9450.0400000000009"/>
    <n v="29"/>
    <s v="Electronics"/>
    <n v="3124.87"/>
    <n v="3383.67"/>
    <s v="New"/>
    <s v="0-10%"/>
    <n v="0.05"/>
    <s v="Credit Card"/>
    <x v="0"/>
    <n v="93220.108500000002"/>
    <n v="90621.23"/>
    <n v="2598.8785000000062"/>
    <n v="2.7878947383975703E-2"/>
  </r>
  <r>
    <n v="1085"/>
    <d v="2023-03-30T00:00:00"/>
    <s v="Mar"/>
    <n v="2023"/>
    <x v="3"/>
    <x v="2"/>
    <n v="9278.4"/>
    <n v="45"/>
    <s v="Clothing"/>
    <n v="4763.1099999999997"/>
    <n v="5119.91"/>
    <s v="Returning"/>
    <s v="21-30%"/>
    <n v="0.28999999999999998"/>
    <s v="Cash"/>
    <x v="0"/>
    <n v="163581.12449999998"/>
    <n v="214339.94999999998"/>
    <n v="-50758.825500000006"/>
    <n v="-0.31029757042659289"/>
  </r>
  <r>
    <n v="1099"/>
    <d v="2023-12-07T00:00:00"/>
    <s v="Dec"/>
    <n v="2023"/>
    <x v="1"/>
    <x v="3"/>
    <n v="3043.18"/>
    <n v="22"/>
    <s v="Furniture"/>
    <n v="2471.67"/>
    <n v="2533.04"/>
    <s v="Returning"/>
    <s v="0-10%"/>
    <n v="0.02"/>
    <s v="Bank Transfer"/>
    <x v="0"/>
    <n v="54612.342399999994"/>
    <n v="54376.740000000005"/>
    <n v="235.60239999998885"/>
    <n v="4.3140870661498836E-3"/>
  </r>
  <r>
    <n v="1019"/>
    <d v="2023-05-28T00:00:00"/>
    <s v="May"/>
    <n v="2023"/>
    <x v="4"/>
    <x v="3"/>
    <n v="6917.45"/>
    <n v="28"/>
    <s v="Furniture"/>
    <n v="3907.86"/>
    <n v="4205.37"/>
    <s v="New"/>
    <s v="0-10%"/>
    <n v="0.09"/>
    <s v="Credit Card"/>
    <x v="1"/>
    <n v="107152.8276"/>
    <n v="109420.08"/>
    <n v="-2267.2523999999976"/>
    <n v="-2.1159053389273298E-2"/>
  </r>
  <r>
    <n v="1066"/>
    <d v="2023-01-09T00:00:00"/>
    <s v="Jan"/>
    <n v="2023"/>
    <x v="4"/>
    <x v="0"/>
    <n v="6264.04"/>
    <n v="48"/>
    <s v="Clothing"/>
    <n v="2588.54"/>
    <n v="2872.8"/>
    <s v="New"/>
    <s v="11-20%"/>
    <n v="0.17"/>
    <s v="Cash"/>
    <x v="1"/>
    <n v="114452.35200000001"/>
    <n v="124249.92"/>
    <n v="-9797.5679999999847"/>
    <n v="-8.5603902661607015E-2"/>
  </r>
  <r>
    <n v="1016"/>
    <d v="2023-06-26T00:00:00"/>
    <s v="Jun"/>
    <n v="2023"/>
    <x v="2"/>
    <x v="0"/>
    <n v="9027.56"/>
    <n v="3"/>
    <s v="Electronics"/>
    <n v="3401.87"/>
    <n v="3733.71"/>
    <s v="Returning"/>
    <s v="0-10%"/>
    <n v="0.06"/>
    <s v="Bank Transfer"/>
    <x v="0"/>
    <n v="10529.0622"/>
    <n v="10205.61"/>
    <n v="323.45219999999972"/>
    <n v="3.0719943890159536E-2"/>
  </r>
  <r>
    <n v="1032"/>
    <d v="2023-03-13T00:00:00"/>
    <s v="Mar"/>
    <n v="2023"/>
    <x v="4"/>
    <x v="0"/>
    <n v="5768.81"/>
    <n v="20"/>
    <s v="Electronics"/>
    <n v="4741.59"/>
    <n v="4975.2299999999996"/>
    <s v="New"/>
    <s v="0-10%"/>
    <n v="0.09"/>
    <s v="Credit Card"/>
    <x v="1"/>
    <n v="90549.186000000002"/>
    <n v="94831.8"/>
    <n v="-4282.6140000000014"/>
    <n v="-4.7295996675221372E-2"/>
  </r>
  <r>
    <n v="1046"/>
    <d v="2023-09-24T00:00:00"/>
    <s v="Sep"/>
    <n v="2023"/>
    <x v="2"/>
    <x v="2"/>
    <n v="4695.96"/>
    <n v="41"/>
    <s v="Clothing"/>
    <n v="1825.37"/>
    <n v="2073.88"/>
    <s v="Returning"/>
    <s v="21-30%"/>
    <n v="0.27"/>
    <s v="Cash"/>
    <x v="0"/>
    <n v="62071.2284"/>
    <n v="74840.17"/>
    <n v="-12768.941599999998"/>
    <n v="-0.20571433704701739"/>
  </r>
  <r>
    <n v="1033"/>
    <d v="2023-04-07T00:00:00"/>
    <s v="Apr"/>
    <n v="2023"/>
    <x v="1"/>
    <x v="3"/>
    <n v="5509.66"/>
    <n v="4"/>
    <s v="Food"/>
    <n v="2000.75"/>
    <n v="2426.9899999999998"/>
    <s v="Returning"/>
    <s v="11-20%"/>
    <n v="0.17"/>
    <s v="Bank Transfer"/>
    <x v="1"/>
    <n v="8057.6067999999987"/>
    <n v="8003"/>
    <n v="54.606799999998657"/>
    <n v="6.7770494832285269E-3"/>
  </r>
  <r>
    <n v="1086"/>
    <d v="2023-07-20T00:00:00"/>
    <s v="Jul"/>
    <n v="2023"/>
    <x v="1"/>
    <x v="0"/>
    <n v="7075.09"/>
    <n v="17"/>
    <s v="Food"/>
    <n v="1057.27"/>
    <n v="1366.62"/>
    <s v="New"/>
    <s v="21-30%"/>
    <n v="0.21"/>
    <s v="Credit Card"/>
    <x v="0"/>
    <n v="18353.706599999998"/>
    <n v="17973.59"/>
    <n v="380.11659999999756"/>
    <n v="2.0710617658015608E-2"/>
  </r>
  <r>
    <n v="1013"/>
    <d v="2023-10-20T00:00:00"/>
    <s v="Oct"/>
    <n v="2023"/>
    <x v="3"/>
    <x v="3"/>
    <n v="6095.82"/>
    <n v="46"/>
    <s v="Electronics"/>
    <n v="1648.8"/>
    <n v="1670.36"/>
    <s v="Returning"/>
    <s v="0-10%"/>
    <n v="0.09"/>
    <s v="Credit Card"/>
    <x v="0"/>
    <n v="69921.2696"/>
    <n v="75844.800000000003"/>
    <n v="-5923.5304000000033"/>
    <n v="-8.4717145925508247E-2"/>
  </r>
  <r>
    <n v="1062"/>
    <d v="2023-07-20T00:00:00"/>
    <s v="Jul"/>
    <n v="2023"/>
    <x v="0"/>
    <x v="0"/>
    <n v="903.38"/>
    <n v="48"/>
    <s v="Electronics"/>
    <n v="1679.69"/>
    <n v="1939.04"/>
    <s v="New"/>
    <s v="0-10%"/>
    <n v="0.09"/>
    <s v="Credit Card"/>
    <x v="1"/>
    <n v="84697.267200000002"/>
    <n v="80625.119999999995"/>
    <n v="4072.1472000000067"/>
    <n v="4.80788499395646E-2"/>
  </r>
  <r>
    <n v="1050"/>
    <d v="2023-11-13T00:00:00"/>
    <s v="Nov"/>
    <n v="2023"/>
    <x v="4"/>
    <x v="0"/>
    <n v="4638.47"/>
    <n v="28"/>
    <s v="Food"/>
    <n v="1711.63"/>
    <n v="1951.24"/>
    <s v="New"/>
    <s v="21-30%"/>
    <n v="0.22"/>
    <s v="Cash"/>
    <x v="1"/>
    <n v="42615.081600000005"/>
    <n v="47925.64"/>
    <n v="-5310.5583999999944"/>
    <n v="-0.12461687742022284"/>
  </r>
  <r>
    <n v="1038"/>
    <d v="2023-06-15T00:00:00"/>
    <s v="Jun"/>
    <n v="2023"/>
    <x v="4"/>
    <x v="2"/>
    <n v="2758.77"/>
    <n v="42"/>
    <s v="Food"/>
    <n v="1089.0899999999999"/>
    <n v="1355.44"/>
    <s v="New"/>
    <s v="0-10%"/>
    <n v="0.06"/>
    <s v="Cash"/>
    <x v="0"/>
    <n v="53512.771200000003"/>
    <n v="45741.78"/>
    <n v="7770.991200000004"/>
    <n v="0.14521750650805398"/>
  </r>
  <r>
    <n v="1065"/>
    <d v="2023-01-07T00:00:00"/>
    <s v="Jan"/>
    <n v="2023"/>
    <x v="0"/>
    <x v="0"/>
    <n v="2365.87"/>
    <n v="6"/>
    <s v="Clothing"/>
    <n v="2019.9"/>
    <n v="2116.7399999999998"/>
    <s v="New"/>
    <s v="11-20%"/>
    <n v="0.11"/>
    <s v="Credit Card"/>
    <x v="1"/>
    <n v="11303.391599999999"/>
    <n v="12119.400000000001"/>
    <n v="-816.00840000000244"/>
    <n v="-7.2191465082038081E-2"/>
  </r>
  <r>
    <n v="1080"/>
    <d v="2023-01-17T00:00:00"/>
    <s v="Jan"/>
    <n v="2023"/>
    <x v="1"/>
    <x v="1"/>
    <n v="4224"/>
    <n v="47"/>
    <s v="Furniture"/>
    <n v="4035.33"/>
    <n v="4211.25"/>
    <s v="Returning"/>
    <s v="0-10%"/>
    <n v="7.0000000000000007E-2"/>
    <s v="Bank Transfer"/>
    <x v="1"/>
    <n v="184073.73749999999"/>
    <n v="189660.51"/>
    <n v="-5586.772500000021"/>
    <n v="-3.0350731048746273E-2"/>
  </r>
  <r>
    <n v="1036"/>
    <d v="2023-05-02T00:00:00"/>
    <s v="May"/>
    <n v="2023"/>
    <x v="3"/>
    <x v="0"/>
    <n v="6650.51"/>
    <n v="42"/>
    <s v="Furniture"/>
    <n v="4292.63"/>
    <n v="4387.99"/>
    <s v="New"/>
    <s v="0-10%"/>
    <n v="7.0000000000000007E-2"/>
    <s v="Credit Card"/>
    <x v="0"/>
    <n v="171394.88939999999"/>
    <n v="180290.46"/>
    <n v="-8895.5706000000064"/>
    <n v="-5.1901025935724356E-2"/>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r>
    <m/>
    <m/>
    <m/>
    <m/>
    <x v="5"/>
    <x v="4"/>
    <m/>
    <m/>
    <m/>
    <m/>
    <m/>
    <m/>
    <m/>
    <m/>
    <m/>
    <x v="2"/>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C62233-4840-4777-9E08-CE6F31343623}" name="PivotTable3" cacheId="3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7">
  <location ref="A3:B16"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13">
    <i>
      <x/>
    </i>
    <i r="1">
      <x/>
    </i>
    <i r="1">
      <x v="1"/>
    </i>
    <i r="1">
      <x v="2"/>
    </i>
    <i r="1">
      <x v="3"/>
    </i>
    <i r="1">
      <x v="4"/>
    </i>
    <i r="1">
      <x v="5"/>
    </i>
    <i r="1">
      <x v="6"/>
    </i>
    <i r="1">
      <x v="7"/>
    </i>
    <i r="1">
      <x v="8"/>
    </i>
    <i r="1">
      <x v="9"/>
    </i>
    <i r="1">
      <x v="10"/>
    </i>
    <i r="1">
      <x v="11"/>
    </i>
  </rowItems>
  <colItems count="1">
    <i/>
  </colItems>
  <dataFields count="1">
    <dataField name="Sum of Sales Amount" fld="2"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0" count="1" selected="0">
            <x v="0"/>
          </reference>
          <reference field="1" count="1" selected="0">
            <x v="0"/>
          </reference>
        </references>
      </pivotArea>
    </chartFormat>
    <chartFormat chart="0" format="2">
      <pivotArea type="data" outline="0" fieldPosition="0">
        <references count="3">
          <reference field="4294967294" count="1" selected="0">
            <x v="0"/>
          </reference>
          <reference field="0" count="1" selected="0">
            <x v="1"/>
          </reference>
          <reference field="1" count="1" selected="0">
            <x v="0"/>
          </reference>
        </references>
      </pivotArea>
    </chartFormat>
    <chartFormat chart="0" format="3">
      <pivotArea type="data" outline="0" fieldPosition="0">
        <references count="3">
          <reference field="4294967294" count="1" selected="0">
            <x v="0"/>
          </reference>
          <reference field="0" count="1" selected="0">
            <x v="2"/>
          </reference>
          <reference field="1" count="1" selected="0">
            <x v="0"/>
          </reference>
        </references>
      </pivotArea>
    </chartFormat>
    <chartFormat chart="0" format="4">
      <pivotArea type="data" outline="0" fieldPosition="0">
        <references count="3">
          <reference field="4294967294" count="1" selected="0">
            <x v="0"/>
          </reference>
          <reference field="0" count="1" selected="0">
            <x v="4"/>
          </reference>
          <reference field="1" count="1" selected="0">
            <x v="0"/>
          </reference>
        </references>
      </pivotArea>
    </chartFormat>
    <chartFormat chart="0" format="5">
      <pivotArea type="data" outline="0" fieldPosition="0">
        <references count="3">
          <reference field="4294967294" count="1" selected="0">
            <x v="0"/>
          </reference>
          <reference field="0" count="1" selected="0">
            <x v="6"/>
          </reference>
          <reference field="1" count="1" selected="0">
            <x v="0"/>
          </reference>
        </references>
      </pivotArea>
    </chartFormat>
    <chartFormat chart="0" format="6">
      <pivotArea type="data" outline="0" fieldPosition="0">
        <references count="3">
          <reference field="4294967294" count="1" selected="0">
            <x v="0"/>
          </reference>
          <reference field="0" count="1" selected="0">
            <x v="8"/>
          </reference>
          <reference field="1" count="1" selected="0">
            <x v="0"/>
          </reference>
        </references>
      </pivotArea>
    </chartFormat>
    <chartFormat chart="0" format="7">
      <pivotArea type="data" outline="0" fieldPosition="0">
        <references count="3">
          <reference field="4294967294" count="1" selected="0">
            <x v="0"/>
          </reference>
          <reference field="0" count="1" selected="0">
            <x v="10"/>
          </reference>
          <reference field="1" count="1" selected="0">
            <x v="0"/>
          </reference>
        </references>
      </pivotArea>
    </chartFormat>
    <chartFormat chart="0" format="8">
      <pivotArea type="data" outline="0" fieldPosition="0">
        <references count="3">
          <reference field="4294967294" count="1" selected="0">
            <x v="0"/>
          </reference>
          <reference field="0" count="1" selected="0">
            <x v="11"/>
          </reference>
          <reference field="1" count="1" selected="0">
            <x v="0"/>
          </reference>
        </references>
      </pivotArea>
    </chartFormat>
    <chartFormat chart="6" format="36" series="1">
      <pivotArea type="data" outline="0" fieldPosition="0">
        <references count="1">
          <reference field="4294967294" count="1" selected="0">
            <x v="0"/>
          </reference>
        </references>
      </pivotArea>
    </chartFormat>
    <chartFormat chart="6" format="37">
      <pivotArea type="data" outline="0" fieldPosition="0">
        <references count="3">
          <reference field="4294967294" count="1" selected="0">
            <x v="0"/>
          </reference>
          <reference field="0" count="1" selected="0">
            <x v="0"/>
          </reference>
          <reference field="1" count="1" selected="0">
            <x v="0"/>
          </reference>
        </references>
      </pivotArea>
    </chartFormat>
    <chartFormat chart="6" format="38">
      <pivotArea type="data" outline="0" fieldPosition="0">
        <references count="3">
          <reference field="4294967294" count="1" selected="0">
            <x v="0"/>
          </reference>
          <reference field="0" count="1" selected="0">
            <x v="1"/>
          </reference>
          <reference field="1" count="1" selected="0">
            <x v="0"/>
          </reference>
        </references>
      </pivotArea>
    </chartFormat>
    <chartFormat chart="6" format="39">
      <pivotArea type="data" outline="0" fieldPosition="0">
        <references count="3">
          <reference field="4294967294" count="1" selected="0">
            <x v="0"/>
          </reference>
          <reference field="0" count="1" selected="0">
            <x v="2"/>
          </reference>
          <reference field="1" count="1" selected="0">
            <x v="0"/>
          </reference>
        </references>
      </pivotArea>
    </chartFormat>
    <chartFormat chart="6" format="40">
      <pivotArea type="data" outline="0" fieldPosition="0">
        <references count="3">
          <reference field="4294967294" count="1" selected="0">
            <x v="0"/>
          </reference>
          <reference field="0" count="1" selected="0">
            <x v="4"/>
          </reference>
          <reference field="1" count="1" selected="0">
            <x v="0"/>
          </reference>
        </references>
      </pivotArea>
    </chartFormat>
    <chartFormat chart="6" format="41">
      <pivotArea type="data" outline="0" fieldPosition="0">
        <references count="3">
          <reference field="4294967294" count="1" selected="0">
            <x v="0"/>
          </reference>
          <reference field="0" count="1" selected="0">
            <x v="6"/>
          </reference>
          <reference field="1" count="1" selected="0">
            <x v="0"/>
          </reference>
        </references>
      </pivotArea>
    </chartFormat>
    <chartFormat chart="6" format="42">
      <pivotArea type="data" outline="0" fieldPosition="0">
        <references count="3">
          <reference field="4294967294" count="1" selected="0">
            <x v="0"/>
          </reference>
          <reference field="0" count="1" selected="0">
            <x v="8"/>
          </reference>
          <reference field="1" count="1" selected="0">
            <x v="0"/>
          </reference>
        </references>
      </pivotArea>
    </chartFormat>
    <chartFormat chart="6" format="43">
      <pivotArea type="data" outline="0" fieldPosition="0">
        <references count="3">
          <reference field="4294967294" count="1" selected="0">
            <x v="0"/>
          </reference>
          <reference field="0" count="1" selected="0">
            <x v="10"/>
          </reference>
          <reference field="1" count="1" selected="0">
            <x v="0"/>
          </reference>
        </references>
      </pivotArea>
    </chartFormat>
    <chartFormat chart="6" format="44">
      <pivotArea type="data" outline="0" fieldPosition="0">
        <references count="3">
          <reference field="4294967294" count="1" selected="0">
            <x v="0"/>
          </reference>
          <reference field="0" count="1" selected="0">
            <x v="11"/>
          </reference>
          <reference field="1"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nge].[Discount band].&amp;[0-10%]"/>
        <member name="[Range].[Discount band].&amp;[11-20%]"/>
        <member name="[Range].[Discount band].&amp;[21-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RAW_UNSTRUCTURE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7EFD44-46FE-4FB7-81E3-95EC99115CA8}" name="PivotTable5" cacheId="30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3:C16" firstHeaderRow="0" firstDataRow="1" firstDataCol="1"/>
  <pivotFields count="5">
    <pivotField axis="axisRow" allDrilled="1" subtotalTop="0" showAll="0" dataSourceSort="1" defaultSubtotal="0" defaultAttributeDrillState="1">
      <items count="1">
        <item s="1" x="0"/>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13">
    <i>
      <x/>
    </i>
    <i r="1">
      <x/>
    </i>
    <i r="1">
      <x v="1"/>
    </i>
    <i r="1">
      <x v="2"/>
    </i>
    <i r="1">
      <x v="3"/>
    </i>
    <i r="1">
      <x v="4"/>
    </i>
    <i r="1">
      <x v="5"/>
    </i>
    <i r="1">
      <x v="6"/>
    </i>
    <i r="1">
      <x v="7"/>
    </i>
    <i r="1">
      <x v="8"/>
    </i>
    <i r="1">
      <x v="9"/>
    </i>
    <i r="1">
      <x v="10"/>
    </i>
    <i r="1">
      <x v="11"/>
    </i>
  </rowItems>
  <colFields count="1">
    <field x="-2"/>
  </colFields>
  <colItems count="2">
    <i>
      <x/>
    </i>
    <i i="1">
      <x v="1"/>
    </i>
  </colItems>
  <dataFields count="2">
    <dataField name="Sum of Sales Amount" fld="3" baseField="0" baseItem="0"/>
    <dataField name="Sum of profit" fld="2" baseField="0" baseItem="0"/>
  </dataFields>
  <formats count="1">
    <format dxfId="20">
      <pivotArea collapsedLevelsAreSubtotals="1" fieldPosition="0">
        <references count="2">
          <reference field="0" count="0" selected="0"/>
          <reference field="1" count="0"/>
        </references>
      </pivotArea>
    </format>
  </formats>
  <conditionalFormats count="1">
    <conditionalFormat priority="1">
      <pivotAreas count="1">
        <pivotArea type="data" collapsedLevelsAreSubtotals="1" fieldPosition="0">
          <references count="3">
            <reference field="4294967294" count="1" selected="0">
              <x v="1"/>
            </reference>
            <reference field="0" count="1" selected="0">
              <x v="0"/>
            </reference>
            <reference field="1" count="12">
              <x v="0"/>
              <x v="1"/>
              <x v="2"/>
              <x v="3"/>
              <x v="4"/>
              <x v="5"/>
              <x v="6"/>
              <x v="7"/>
              <x v="8"/>
              <x v="9"/>
              <x v="10"/>
              <x v="11"/>
            </reference>
          </references>
        </pivotArea>
      </pivotAreas>
    </conditionalFormat>
  </conditionalFormats>
  <chartFormats count="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3">
          <reference field="4294967294" count="1" selected="0">
            <x v="0"/>
          </reference>
          <reference field="0" count="1" selected="0">
            <x v="0"/>
          </reference>
          <reference field="1" count="1" selected="0">
            <x v="3"/>
          </reference>
        </references>
      </pivotArea>
    </chartFormat>
    <chartFormat chart="0" format="3">
      <pivotArea type="data" outline="0" fieldPosition="0">
        <references count="3">
          <reference field="4294967294" count="1" selected="0">
            <x v="0"/>
          </reference>
          <reference field="0" count="1" selected="0">
            <x v="0"/>
          </reference>
          <reference field="1" count="1" selected="0">
            <x v="11"/>
          </reference>
        </references>
      </pivotArea>
    </chartFormat>
    <chartFormat chart="0" format="4">
      <pivotArea type="data" outline="0" fieldPosition="0">
        <references count="3">
          <reference field="4294967294" count="1" selected="0">
            <x v="0"/>
          </reference>
          <reference field="0" count="1" selected="0">
            <x v="0"/>
          </reference>
          <reference field="1" count="1" selected="0">
            <x v="1"/>
          </reference>
        </references>
      </pivotArea>
    </chartFormat>
    <chartFormat chart="0" format="5">
      <pivotArea type="data" outline="0" fieldPosition="0">
        <references count="3">
          <reference field="4294967294" count="1" selected="0">
            <x v="0"/>
          </reference>
          <reference field="0" count="1" selected="0">
            <x v="0"/>
          </reference>
          <reference field="1" count="1" selected="0">
            <x v="6"/>
          </reference>
        </references>
      </pivotArea>
    </chartFormat>
    <chartFormat chart="0" format="6">
      <pivotArea type="data" outline="0" fieldPosition="0">
        <references count="3">
          <reference field="4294967294" count="1" selected="0">
            <x v="0"/>
          </reference>
          <reference field="0" count="1" selected="0">
            <x v="0"/>
          </reference>
          <reference field="1" count="1" selected="0">
            <x v="5"/>
          </reference>
        </references>
      </pivotArea>
    </chartFormat>
    <chartFormat chart="0" format="7">
      <pivotArea type="data" outline="0" fieldPosition="0">
        <references count="3">
          <reference field="4294967294" count="1" selected="0">
            <x v="0"/>
          </reference>
          <reference field="0" count="1" selected="0">
            <x v="0"/>
          </reference>
          <reference field="1" count="1" selected="0">
            <x v="2"/>
          </reference>
        </references>
      </pivotArea>
    </chartFormat>
    <chartFormat chart="0" format="8">
      <pivotArea type="data" outline="0" fieldPosition="0">
        <references count="3">
          <reference field="4294967294" count="1" selected="0">
            <x v="0"/>
          </reference>
          <reference field="0" count="1" selected="0">
            <x v="0"/>
          </reference>
          <reference field="1" count="1" selected="0">
            <x v="4"/>
          </reference>
        </references>
      </pivotArea>
    </chartFormat>
    <chartFormat chart="0" format="9">
      <pivotArea type="data" outline="0" fieldPosition="0">
        <references count="3">
          <reference field="4294967294" count="1" selected="0">
            <x v="0"/>
          </reference>
          <reference field="0" count="1" selected="0">
            <x v="0"/>
          </reference>
          <reference field="1" count="1" selected="0">
            <x v="10"/>
          </reference>
        </references>
      </pivotArea>
    </chartFormat>
    <chartFormat chart="0" format="10">
      <pivotArea type="data" outline="0" fieldPosition="0">
        <references count="3">
          <reference field="4294967294" count="1" selected="0">
            <x v="0"/>
          </reference>
          <reference field="0" count="1" selected="0">
            <x v="0"/>
          </reference>
          <reference field="1" count="1" selected="0">
            <x v="9"/>
          </reference>
        </references>
      </pivotArea>
    </chartFormat>
    <chartFormat chart="0" format="11">
      <pivotArea type="data" outline="0" fieldPosition="0">
        <references count="3">
          <reference field="4294967294" count="1" selected="0">
            <x v="0"/>
          </reference>
          <reference field="0" count="1" selected="0">
            <x v="0"/>
          </reference>
          <reference field="1" count="1" selected="0">
            <x v="8"/>
          </reference>
        </references>
      </pivotArea>
    </chartFormat>
    <chartFormat chart="0" format="12">
      <pivotArea type="data" outline="0" fieldPosition="0">
        <references count="3">
          <reference field="4294967294" count="1" selected="0">
            <x v="1"/>
          </reference>
          <reference field="0" count="1" selected="0">
            <x v="0"/>
          </reference>
          <reference field="1" count="1" selected="0">
            <x v="3"/>
          </reference>
        </references>
      </pivotArea>
    </chartFormat>
    <chartFormat chart="0" format="13">
      <pivotArea type="data" outline="0" fieldPosition="0">
        <references count="3">
          <reference field="4294967294" count="1" selected="0">
            <x v="1"/>
          </reference>
          <reference field="0" count="1" selected="0">
            <x v="0"/>
          </reference>
          <reference field="1" count="1" selected="0">
            <x v="7"/>
          </reference>
        </references>
      </pivotArea>
    </chartFormat>
    <chartFormat chart="0" format="14">
      <pivotArea type="data" outline="0" fieldPosition="0">
        <references count="3">
          <reference field="4294967294" count="1" selected="0">
            <x v="1"/>
          </reference>
          <reference field="0" count="1" selected="0">
            <x v="0"/>
          </reference>
          <reference field="1" count="1" selected="0">
            <x v="1"/>
          </reference>
        </references>
      </pivotArea>
    </chartFormat>
    <chartFormat chart="0" format="15">
      <pivotArea type="data" outline="0" fieldPosition="0">
        <references count="3">
          <reference field="4294967294" count="1" selected="0">
            <x v="1"/>
          </reference>
          <reference field="0" count="1" selected="0">
            <x v="0"/>
          </reference>
          <reference field="1" count="1" selected="0">
            <x v="11"/>
          </reference>
        </references>
      </pivotArea>
    </chartFormat>
    <chartFormat chart="0" format="16">
      <pivotArea type="data" outline="0" fieldPosition="0">
        <references count="3">
          <reference field="4294967294" count="1" selected="0">
            <x v="1"/>
          </reference>
          <reference field="0" count="1" selected="0">
            <x v="0"/>
          </reference>
          <reference field="1" count="1" selected="0">
            <x v="0"/>
          </reference>
        </references>
      </pivotArea>
    </chartFormat>
    <chartFormat chart="0" format="17">
      <pivotArea type="data" outline="0" fieldPosition="0">
        <references count="3">
          <reference field="4294967294" count="1" selected="0">
            <x v="1"/>
          </reference>
          <reference field="0" count="1" selected="0">
            <x v="0"/>
          </reference>
          <reference field="1" count="1" selected="0">
            <x v="6"/>
          </reference>
        </references>
      </pivotArea>
    </chartFormat>
    <chartFormat chart="0" format="18">
      <pivotArea type="data" outline="0" fieldPosition="0">
        <references count="3">
          <reference field="4294967294" count="1" selected="0">
            <x v="1"/>
          </reference>
          <reference field="0" count="1" selected="0">
            <x v="0"/>
          </reference>
          <reference field="1" count="1" selected="0">
            <x v="4"/>
          </reference>
        </references>
      </pivotArea>
    </chartFormat>
    <chartFormat chart="6" format="76" series="1">
      <pivotArea type="data" outline="0" fieldPosition="0">
        <references count="1">
          <reference field="4294967294" count="1" selected="0">
            <x v="0"/>
          </reference>
        </references>
      </pivotArea>
    </chartFormat>
    <chartFormat chart="6" format="77">
      <pivotArea type="data" outline="0" fieldPosition="0">
        <references count="3">
          <reference field="4294967294" count="1" selected="0">
            <x v="0"/>
          </reference>
          <reference field="0" count="1" selected="0">
            <x v="0"/>
          </reference>
          <reference field="1" count="1" selected="0">
            <x v="1"/>
          </reference>
        </references>
      </pivotArea>
    </chartFormat>
    <chartFormat chart="6" format="78">
      <pivotArea type="data" outline="0" fieldPosition="0">
        <references count="3">
          <reference field="4294967294" count="1" selected="0">
            <x v="0"/>
          </reference>
          <reference field="0" count="1" selected="0">
            <x v="0"/>
          </reference>
          <reference field="1" count="1" selected="0">
            <x v="2"/>
          </reference>
        </references>
      </pivotArea>
    </chartFormat>
    <chartFormat chart="6" format="79">
      <pivotArea type="data" outline="0" fieldPosition="0">
        <references count="3">
          <reference field="4294967294" count="1" selected="0">
            <x v="0"/>
          </reference>
          <reference field="0" count="1" selected="0">
            <x v="0"/>
          </reference>
          <reference field="1" count="1" selected="0">
            <x v="3"/>
          </reference>
        </references>
      </pivotArea>
    </chartFormat>
    <chartFormat chart="6" format="80">
      <pivotArea type="data" outline="0" fieldPosition="0">
        <references count="3">
          <reference field="4294967294" count="1" selected="0">
            <x v="0"/>
          </reference>
          <reference field="0" count="1" selected="0">
            <x v="0"/>
          </reference>
          <reference field="1" count="1" selected="0">
            <x v="4"/>
          </reference>
        </references>
      </pivotArea>
    </chartFormat>
    <chartFormat chart="6" format="81">
      <pivotArea type="data" outline="0" fieldPosition="0">
        <references count="3">
          <reference field="4294967294" count="1" selected="0">
            <x v="0"/>
          </reference>
          <reference field="0" count="1" selected="0">
            <x v="0"/>
          </reference>
          <reference field="1" count="1" selected="0">
            <x v="5"/>
          </reference>
        </references>
      </pivotArea>
    </chartFormat>
    <chartFormat chart="6" format="82">
      <pivotArea type="data" outline="0" fieldPosition="0">
        <references count="3">
          <reference field="4294967294" count="1" selected="0">
            <x v="0"/>
          </reference>
          <reference field="0" count="1" selected="0">
            <x v="0"/>
          </reference>
          <reference field="1" count="1" selected="0">
            <x v="6"/>
          </reference>
        </references>
      </pivotArea>
    </chartFormat>
    <chartFormat chart="6" format="83">
      <pivotArea type="data" outline="0" fieldPosition="0">
        <references count="3">
          <reference field="4294967294" count="1" selected="0">
            <x v="0"/>
          </reference>
          <reference field="0" count="1" selected="0">
            <x v="0"/>
          </reference>
          <reference field="1" count="1" selected="0">
            <x v="8"/>
          </reference>
        </references>
      </pivotArea>
    </chartFormat>
    <chartFormat chart="6" format="84">
      <pivotArea type="data" outline="0" fieldPosition="0">
        <references count="3">
          <reference field="4294967294" count="1" selected="0">
            <x v="0"/>
          </reference>
          <reference field="0" count="1" selected="0">
            <x v="0"/>
          </reference>
          <reference field="1" count="1" selected="0">
            <x v="9"/>
          </reference>
        </references>
      </pivotArea>
    </chartFormat>
    <chartFormat chart="6" format="85">
      <pivotArea type="data" outline="0" fieldPosition="0">
        <references count="3">
          <reference field="4294967294" count="1" selected="0">
            <x v="0"/>
          </reference>
          <reference field="0" count="1" selected="0">
            <x v="0"/>
          </reference>
          <reference field="1" count="1" selected="0">
            <x v="10"/>
          </reference>
        </references>
      </pivotArea>
    </chartFormat>
    <chartFormat chart="6" format="86">
      <pivotArea type="data" outline="0" fieldPosition="0">
        <references count="3">
          <reference field="4294967294" count="1" selected="0">
            <x v="0"/>
          </reference>
          <reference field="0" count="1" selected="0">
            <x v="0"/>
          </reference>
          <reference field="1" count="1" selected="0">
            <x v="11"/>
          </reference>
        </references>
      </pivotArea>
    </chartFormat>
    <chartFormat chart="6" format="87" series="1">
      <pivotArea type="data" outline="0" fieldPosition="0">
        <references count="1">
          <reference field="4294967294" count="1" selected="0">
            <x v="1"/>
          </reference>
        </references>
      </pivotArea>
    </chartFormat>
    <chartFormat chart="6" format="88">
      <pivotArea type="data" outline="0" fieldPosition="0">
        <references count="3">
          <reference field="4294967294" count="1" selected="0">
            <x v="1"/>
          </reference>
          <reference field="0" count="1" selected="0">
            <x v="0"/>
          </reference>
          <reference field="1" count="1" selected="0">
            <x v="0"/>
          </reference>
        </references>
      </pivotArea>
    </chartFormat>
    <chartFormat chart="6" format="89">
      <pivotArea type="data" outline="0" fieldPosition="0">
        <references count="3">
          <reference field="4294967294" count="1" selected="0">
            <x v="1"/>
          </reference>
          <reference field="0" count="1" selected="0">
            <x v="0"/>
          </reference>
          <reference field="1" count="1" selected="0">
            <x v="1"/>
          </reference>
        </references>
      </pivotArea>
    </chartFormat>
    <chartFormat chart="6" format="90">
      <pivotArea type="data" outline="0" fieldPosition="0">
        <references count="3">
          <reference field="4294967294" count="1" selected="0">
            <x v="1"/>
          </reference>
          <reference field="0" count="1" selected="0">
            <x v="0"/>
          </reference>
          <reference field="1" count="1" selected="0">
            <x v="3"/>
          </reference>
        </references>
      </pivotArea>
    </chartFormat>
    <chartFormat chart="6" format="91">
      <pivotArea type="data" outline="0" fieldPosition="0">
        <references count="3">
          <reference field="4294967294" count="1" selected="0">
            <x v="1"/>
          </reference>
          <reference field="0" count="1" selected="0">
            <x v="0"/>
          </reference>
          <reference field="1" count="1" selected="0">
            <x v="4"/>
          </reference>
        </references>
      </pivotArea>
    </chartFormat>
    <chartFormat chart="6" format="92">
      <pivotArea type="data" outline="0" fieldPosition="0">
        <references count="3">
          <reference field="4294967294" count="1" selected="0">
            <x v="1"/>
          </reference>
          <reference field="0" count="1" selected="0">
            <x v="0"/>
          </reference>
          <reference field="1" count="1" selected="0">
            <x v="6"/>
          </reference>
        </references>
      </pivotArea>
    </chartFormat>
    <chartFormat chart="6" format="93">
      <pivotArea type="data" outline="0" fieldPosition="0">
        <references count="3">
          <reference field="4294967294" count="1" selected="0">
            <x v="1"/>
          </reference>
          <reference field="0" count="1" selected="0">
            <x v="0"/>
          </reference>
          <reference field="1" count="1" selected="0">
            <x v="7"/>
          </reference>
        </references>
      </pivotArea>
    </chartFormat>
    <chartFormat chart="6" format="94">
      <pivotArea type="data" outline="0" fieldPosition="0">
        <references count="3">
          <reference field="4294967294" count="1" selected="0">
            <x v="1"/>
          </reference>
          <reference field="0" count="1" selected="0">
            <x v="0"/>
          </reference>
          <reference field="1" count="1" selected="0">
            <x v="1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nge].[Discount band].&amp;[0-10%]"/>
        <member name="[Range].[Discount band].&amp;[11-20%]"/>
        <member name="[Range].[Discount band].&amp;[21-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3"/>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RAW_UNSTRUCTURE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71AAD6-C08F-4917-B77C-82F55E20BE36}" name="PivotTable8" cacheId="6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103" firstHeaderRow="0" firstDataRow="1" firstDataCol="1"/>
  <pivotFields count="19">
    <pivotField axis="axisRow" numFmtId="1" showAll="0" sortType="descending">
      <items count="101">
        <item x="5"/>
        <item x="32"/>
        <item x="69"/>
        <item x="38"/>
        <item x="23"/>
        <item x="12"/>
        <item x="86"/>
        <item x="71"/>
        <item x="25"/>
        <item x="82"/>
        <item x="98"/>
        <item x="28"/>
        <item x="74"/>
        <item x="72"/>
        <item x="57"/>
        <item x="77"/>
        <item x="61"/>
        <item x="70"/>
        <item x="66"/>
        <item x="55"/>
        <item x="42"/>
        <item x="44"/>
        <item x="19"/>
        <item x="3"/>
        <item x="60"/>
        <item x="10"/>
        <item x="52"/>
        <item x="64"/>
        <item x="65"/>
        <item x="54"/>
        <item x="99"/>
        <item x="24"/>
        <item x="22"/>
        <item x="81"/>
        <item x="8"/>
        <item x="15"/>
        <item x="94"/>
        <item x="56"/>
        <item x="40"/>
        <item x="89"/>
        <item x="58"/>
        <item x="75"/>
        <item x="16"/>
        <item x="46"/>
        <item x="73"/>
        <item x="30"/>
        <item x="53"/>
        <item x="37"/>
        <item x="90"/>
        <item x="63"/>
        <item x="41"/>
        <item x="78"/>
        <item x="45"/>
        <item x="59"/>
        <item x="18"/>
        <item x="47"/>
        <item x="11"/>
        <item x="17"/>
        <item x="92"/>
        <item x="62"/>
        <item x="34"/>
        <item x="36"/>
        <item x="95"/>
        <item x="85"/>
        <item x="29"/>
        <item x="80"/>
        <item x="67"/>
        <item x="26"/>
        <item x="43"/>
        <item x="21"/>
        <item x="88"/>
        <item x="48"/>
        <item x="20"/>
        <item x="6"/>
        <item x="96"/>
        <item x="13"/>
        <item x="83"/>
        <item x="14"/>
        <item x="93"/>
        <item x="84"/>
        <item x="97"/>
        <item x="91"/>
        <item x="87"/>
        <item x="27"/>
        <item x="33"/>
        <item x="35"/>
        <item x="51"/>
        <item x="79"/>
        <item x="0"/>
        <item x="50"/>
        <item x="76"/>
        <item x="7"/>
        <item x="39"/>
        <item x="4"/>
        <item x="49"/>
        <item x="2"/>
        <item x="68"/>
        <item x="1"/>
        <item x="9"/>
        <item x="31"/>
        <item t="default"/>
      </items>
      <autoSortScope>
        <pivotArea dataOnly="0" outline="0" fieldPosition="0">
          <references count="1">
            <reference field="4294967294" count="1" selected="0">
              <x v="0"/>
            </reference>
          </references>
        </pivotArea>
      </autoSortScope>
    </pivotField>
    <pivotField numFmtId="14" showAll="0"/>
    <pivotField showAll="0"/>
    <pivotField numFmtId="1" showAll="0"/>
    <pivotField showAll="0"/>
    <pivotField showAll="0"/>
    <pivotField numFmtId="1" showAll="0"/>
    <pivotField dataField="1" numFmtId="1" showAll="0"/>
    <pivotField showAll="0"/>
    <pivotField numFmtId="1" showAll="0"/>
    <pivotField numFmtId="1" showAll="0"/>
    <pivotField showAll="0"/>
    <pivotField numFmtId="2" showAll="0"/>
    <pivotField showAll="0"/>
    <pivotField showAll="0"/>
    <pivotField numFmtId="2" showAll="0"/>
    <pivotField numFmtId="2" showAll="0"/>
    <pivotField dataField="1" numFmtId="2" showAll="0"/>
    <pivotField numFmtId="2" showAll="0"/>
  </pivotFields>
  <rowFields count="1">
    <field x="0"/>
  </rowFields>
  <rowItems count="100">
    <i>
      <x v="91"/>
    </i>
    <i>
      <x v="98"/>
    </i>
    <i>
      <x v="57"/>
    </i>
    <i>
      <x v="61"/>
    </i>
    <i>
      <x v="89"/>
    </i>
    <i>
      <x v="32"/>
    </i>
    <i>
      <x v="95"/>
    </i>
    <i>
      <x v="23"/>
    </i>
    <i>
      <x v="18"/>
    </i>
    <i>
      <x v="62"/>
    </i>
    <i>
      <x/>
    </i>
    <i>
      <x v="22"/>
    </i>
    <i>
      <x v="1"/>
    </i>
    <i>
      <x v="92"/>
    </i>
    <i>
      <x v="7"/>
    </i>
    <i>
      <x v="46"/>
    </i>
    <i>
      <x v="53"/>
    </i>
    <i>
      <x v="12"/>
    </i>
    <i>
      <x v="66"/>
    </i>
    <i>
      <x v="35"/>
    </i>
    <i>
      <x v="88"/>
    </i>
    <i>
      <x v="24"/>
    </i>
    <i>
      <x v="60"/>
    </i>
    <i>
      <x v="27"/>
    </i>
    <i>
      <x v="16"/>
    </i>
    <i>
      <x v="68"/>
    </i>
    <i>
      <x v="51"/>
    </i>
    <i>
      <x v="74"/>
    </i>
    <i>
      <x v="52"/>
    </i>
    <i>
      <x v="56"/>
    </i>
    <i>
      <x v="93"/>
    </i>
    <i>
      <x v="8"/>
    </i>
    <i>
      <x v="20"/>
    </i>
    <i>
      <x v="26"/>
    </i>
    <i>
      <x v="38"/>
    </i>
    <i>
      <x v="47"/>
    </i>
    <i>
      <x v="58"/>
    </i>
    <i>
      <x v="15"/>
    </i>
    <i>
      <x v="4"/>
    </i>
    <i>
      <x v="50"/>
    </i>
    <i>
      <x v="59"/>
    </i>
    <i>
      <x v="13"/>
    </i>
    <i>
      <x v="84"/>
    </i>
    <i>
      <x v="49"/>
    </i>
    <i>
      <x v="11"/>
    </i>
    <i>
      <x v="29"/>
    </i>
    <i>
      <x v="77"/>
    </i>
    <i>
      <x v="86"/>
    </i>
    <i>
      <x v="37"/>
    </i>
    <i>
      <x v="72"/>
    </i>
    <i>
      <x v="85"/>
    </i>
    <i>
      <x v="79"/>
    </i>
    <i>
      <x v="19"/>
    </i>
    <i>
      <x v="33"/>
    </i>
    <i>
      <x v="94"/>
    </i>
    <i>
      <x v="44"/>
    </i>
    <i>
      <x v="73"/>
    </i>
    <i>
      <x v="81"/>
    </i>
    <i>
      <x v="14"/>
    </i>
    <i>
      <x v="31"/>
    </i>
    <i>
      <x v="3"/>
    </i>
    <i>
      <x v="41"/>
    </i>
    <i>
      <x v="96"/>
    </i>
    <i>
      <x v="78"/>
    </i>
    <i>
      <x v="48"/>
    </i>
    <i>
      <x v="43"/>
    </i>
    <i>
      <x v="34"/>
    </i>
    <i>
      <x v="99"/>
    </i>
    <i>
      <x v="75"/>
    </i>
    <i>
      <x v="54"/>
    </i>
    <i>
      <x v="55"/>
    </i>
    <i>
      <x v="36"/>
    </i>
    <i>
      <x v="2"/>
    </i>
    <i>
      <x v="28"/>
    </i>
    <i>
      <x v="90"/>
    </i>
    <i>
      <x v="76"/>
    </i>
    <i>
      <x v="83"/>
    </i>
    <i>
      <x v="40"/>
    </i>
    <i>
      <x v="25"/>
    </i>
    <i>
      <x v="80"/>
    </i>
    <i>
      <x v="17"/>
    </i>
    <i>
      <x v="6"/>
    </i>
    <i>
      <x v="5"/>
    </i>
    <i>
      <x v="39"/>
    </i>
    <i>
      <x v="9"/>
    </i>
    <i>
      <x v="67"/>
    </i>
    <i>
      <x v="21"/>
    </i>
    <i>
      <x v="97"/>
    </i>
    <i>
      <x v="45"/>
    </i>
    <i>
      <x v="70"/>
    </i>
    <i>
      <x v="63"/>
    </i>
    <i>
      <x v="64"/>
    </i>
    <i>
      <x v="87"/>
    </i>
    <i>
      <x v="65"/>
    </i>
    <i>
      <x v="71"/>
    </i>
    <i>
      <x v="82"/>
    </i>
    <i>
      <x v="69"/>
    </i>
    <i>
      <x v="10"/>
    </i>
    <i>
      <x v="42"/>
    </i>
    <i>
      <x v="30"/>
    </i>
  </rowItems>
  <colFields count="1">
    <field x="-2"/>
  </colFields>
  <colItems count="2">
    <i>
      <x/>
    </i>
    <i i="1">
      <x v="1"/>
    </i>
  </colItems>
  <dataFields count="2">
    <dataField name="Sum of Quantity sold" fld="7" baseField="0" baseItem="0" numFmtId="1"/>
    <dataField name="Sum of profit" fld="1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50E5B6-CEBB-4DF7-BD40-571A02C3F1EC}" name="PivotTable6" cacheId="30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A3:C7" firstHeaderRow="0" firstDataRow="1" firstDataCol="1"/>
  <pivotFields count="4">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2"/>
  </colFields>
  <colItems count="2">
    <i>
      <x/>
    </i>
    <i i="1">
      <x v="1"/>
    </i>
  </colItems>
  <dataFields count="2">
    <dataField name="Sum of Revenue" fld="2" baseField="0" baseItem="0"/>
    <dataField name="Sum of profit"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Range].[Discount band].&amp;[0-10%]"/>
        <member name="[Range].[Discount band].&amp;[11-20%]"/>
        <member name="[Range].[Discount band].&amp;[21-3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RAW_UNSTRUCTURED.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7D9652-FB34-4BC7-ABCC-BC8C3D7BDF2B}" name="PivotTable7" cacheId="6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2:C6" firstHeaderRow="0" firstDataRow="1" firstDataCol="1"/>
  <pivotFields count="19">
    <pivotField numFmtId="1" showAll="0"/>
    <pivotField numFmtId="14" showAll="0"/>
    <pivotField showAll="0"/>
    <pivotField numFmtId="1" showAll="0"/>
    <pivotField showAll="0"/>
    <pivotField showAll="0"/>
    <pivotField numFmtId="1" showAll="0"/>
    <pivotField numFmtId="1" showAll="0"/>
    <pivotField axis="axisRow" showAll="0">
      <items count="5">
        <item x="1"/>
        <item x="2"/>
        <item x="3"/>
        <item x="0"/>
        <item t="default"/>
      </items>
    </pivotField>
    <pivotField numFmtId="1" showAll="0"/>
    <pivotField numFmtId="1" showAll="0"/>
    <pivotField showAll="0"/>
    <pivotField numFmtId="2" showAll="0"/>
    <pivotField showAll="0"/>
    <pivotField showAll="0"/>
    <pivotField numFmtId="2" showAll="0"/>
    <pivotField numFmtId="2" showAll="0"/>
    <pivotField dataField="1" numFmtId="2" showAll="0"/>
    <pivotField dataField="1" numFmtId="2" showAll="0"/>
  </pivotFields>
  <rowFields count="1">
    <field x="8"/>
  </rowFields>
  <rowItems count="4">
    <i>
      <x/>
    </i>
    <i>
      <x v="1"/>
    </i>
    <i>
      <x v="2"/>
    </i>
    <i>
      <x v="3"/>
    </i>
  </rowItems>
  <colFields count="1">
    <field x="-2"/>
  </colFields>
  <colItems count="2">
    <i>
      <x/>
    </i>
    <i i="1">
      <x v="1"/>
    </i>
  </colItems>
  <dataFields count="2">
    <dataField name="Sum of profit" fld="17" baseField="0" baseItem="0" numFmtId="43"/>
    <dataField name="Average of profit margin" fld="18" subtotal="average" baseField="8" baseItem="0" numFmtId="9"/>
  </dataFields>
  <formats count="2">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0"/>
          </reference>
        </references>
      </pivotArea>
    </format>
  </format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628BDC-4392-444F-810D-7EA405281895}" name="PivotTable4" cacheId="30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6" firstHeaderRow="0" firstDataRow="1" firstDataCol="1"/>
  <pivotFields count="4">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 dataField="1" subtotalTop="0" showAll="0" defaultSubtotal="0"/>
  </pivotFields>
  <rowFields count="1">
    <field x="0"/>
  </rowFields>
  <rowItems count="3">
    <i>
      <x/>
    </i>
    <i>
      <x v="1"/>
    </i>
    <i>
      <x v="2"/>
    </i>
  </rowItems>
  <colFields count="1">
    <field x="-2"/>
  </colFields>
  <colItems count="3">
    <i>
      <x/>
    </i>
    <i i="1">
      <x v="1"/>
    </i>
    <i i="2">
      <x v="2"/>
    </i>
  </colItems>
  <dataFields count="3">
    <dataField name="Sum of Revenue" fld="1" baseField="0" baseItem="0"/>
    <dataField name="Sum of profit" fld="2" baseField="0" baseItem="0"/>
    <dataField name="Average of profit margin" fld="3" subtotal="average" baseField="0" baseItem="0" numFmtId="9"/>
  </dataFields>
  <formats count="1">
    <format dxfId="15">
      <pivotArea outline="0" collapsedLevelsAreSubtotals="1" fieldPosition="0">
        <references count="1">
          <reference field="4294967294" count="1" selected="0">
            <x v="2"/>
          </reference>
        </references>
      </pivotArea>
    </format>
  </formats>
  <conditionalFormats count="2">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0" count="1" selected="0">
            <x v="1"/>
          </reference>
        </references>
      </pivotArea>
    </chartFormat>
    <chartFormat chart="0" format="4">
      <pivotArea type="data" outline="0" fieldPosition="0">
        <references count="2">
          <reference field="4294967294" count="1" selected="0">
            <x v="2"/>
          </reference>
          <reference field="0" count="1" selected="0">
            <x v="0"/>
          </reference>
        </references>
      </pivotArea>
    </chartFormat>
    <chartFormat chart="0" format="5">
      <pivotArea type="data" outline="0" fieldPosition="0">
        <references count="2">
          <reference field="4294967294" count="1" selected="0">
            <x v="2"/>
          </reference>
          <reference field="0"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pivotArea type="data" outline="0" fieldPosition="0">
        <references count="2">
          <reference field="4294967294" count="1" selected="0">
            <x v="1"/>
          </reference>
          <reference field="0" count="1" selected="0">
            <x v="1"/>
          </reference>
        </references>
      </pivotArea>
    </chartFormat>
    <chartFormat chart="6" format="15" series="1">
      <pivotArea type="data" outline="0" fieldPosition="0">
        <references count="1">
          <reference field="4294967294" count="1" selected="0">
            <x v="2"/>
          </reference>
        </references>
      </pivotArea>
    </chartFormat>
    <chartFormat chart="6" format="16">
      <pivotArea type="data" outline="0" fieldPosition="0">
        <references count="2">
          <reference field="4294967294" count="1" selected="0">
            <x v="2"/>
          </reference>
          <reference field="0" count="1" selected="0">
            <x v="0"/>
          </reference>
        </references>
      </pivotArea>
    </chartFormat>
    <chartFormat chart="6" format="17">
      <pivotArea type="data" outline="0" fieldPosition="0">
        <references count="2">
          <reference field="4294967294" count="1" selected="0">
            <x v="2"/>
          </reference>
          <reference field="0"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data!$A:$T">
        <x15:activeTabTopLevelEntity name="[Range]"/>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035557-AFF8-4D78-9788-0381EC8BB348}" name="PivotTable7" cacheId="26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3:D6" firstHeaderRow="0" firstDataRow="1" firstDataCol="1"/>
  <pivotFields count="5">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3">
    <i>
      <x/>
    </i>
    <i i="1">
      <x v="1"/>
    </i>
    <i i="2">
      <x v="2"/>
    </i>
  </colItems>
  <dataFields count="3">
    <dataField name="Sum of Quantity sold" fld="1" baseField="0" baseItem="0"/>
    <dataField name="Sum of Revenue" fld="2" baseField="0" baseItem="0"/>
    <dataField name="Average of profit margin" fld="3" subtotal="average" baseField="0" baseItem="0" numFmtId="9"/>
  </dataFields>
  <formats count="1">
    <format dxfId="14">
      <pivotArea outline="0" collapsedLevelsAreSubtotals="1" fieldPosition="0">
        <references count="1">
          <reference field="4294967294" count="1" selected="0">
            <x v="2"/>
          </reference>
        </references>
      </pivotArea>
    </format>
  </formats>
  <conditionalFormats count="2">
    <conditionalFormat priority="2">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 data!$A:$T">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4E2C3F-B46C-4747-B79F-63C474C46D7F}" name="PivotTable8" cacheId="1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20">
    <pivotField showAll="0"/>
    <pivotField showAll="0"/>
    <pivotField showAll="0"/>
    <pivotField showAll="0"/>
    <pivotField showAll="0"/>
    <pivotField axis="axisRow" showAll="0" sortType="descending">
      <items count="6">
        <item x="3"/>
        <item x="0"/>
        <item x="1"/>
        <item x="2"/>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5"/>
  </rowFields>
  <rowItems count="4">
    <i>
      <x v="3"/>
    </i>
    <i>
      <x v="1"/>
    </i>
    <i>
      <x v="2"/>
    </i>
    <i>
      <x/>
    </i>
  </rowItems>
  <colItems count="1">
    <i/>
  </colItems>
  <dataFields count="1">
    <dataField name="Sum of Revenue" fld="1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57D2A7-B3B9-4384-B8CE-2B522BEECFB4}" name="PivotTable9" cacheId="1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7" firstHeaderRow="0" firstDataRow="1" firstDataCol="1"/>
  <pivotFields count="20">
    <pivotField showAll="0"/>
    <pivotField showAll="0"/>
    <pivotField showAll="0"/>
    <pivotField showAll="0"/>
    <pivotField showAll="0"/>
    <pivotField axis="axisRow" showAll="0" sortType="descending">
      <items count="6">
        <item x="3"/>
        <item x="0"/>
        <item x="1"/>
        <item x="2"/>
        <item h="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Fields count="1">
    <field x="5"/>
  </rowFields>
  <rowItems count="4">
    <i>
      <x v="3"/>
    </i>
    <i>
      <x v="1"/>
    </i>
    <i>
      <x v="2"/>
    </i>
    <i>
      <x/>
    </i>
  </rowItems>
  <colFields count="1">
    <field x="-2"/>
  </colFields>
  <colItems count="2">
    <i>
      <x/>
    </i>
    <i i="1">
      <x v="1"/>
    </i>
  </colItems>
  <dataFields count="2">
    <dataField name="Sum of Revenue" fld="16" baseField="0" baseItem="0"/>
    <dataField name="Sum of profit" fld="18"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56BFB9-B21D-407B-B9FA-8B876E11F230}" name="PivotTable10" cacheId="1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D5" firstHeaderRow="0" firstDataRow="1" firstDataCol="1"/>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0"/>
        <item h="1" x="2"/>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s>
  <rowFields count="1">
    <field x="15"/>
  </rowFields>
  <rowItems count="2">
    <i>
      <x/>
    </i>
    <i>
      <x v="1"/>
    </i>
  </rowItems>
  <colFields count="1">
    <field x="-2"/>
  </colFields>
  <colItems count="3">
    <i>
      <x/>
    </i>
    <i i="1">
      <x v="1"/>
    </i>
    <i i="2">
      <x v="2"/>
    </i>
  </colItems>
  <dataFields count="3">
    <dataField name="Sum of Revenue" fld="16" baseField="0" baseItem="0"/>
    <dataField name="Sum of profit" fld="18" baseField="0" baseItem="0"/>
    <dataField name="Average of profit margin" fld="19" subtotal="average" baseField="15" baseItem="0" numFmtId="9"/>
  </dataFields>
  <formats count="1">
    <format dxfId="13">
      <pivotArea outline="0" collapsedLevelsAreSubtotals="1" fieldPosition="0">
        <references count="1">
          <reference field="4294967294" count="1" selected="0">
            <x v="2"/>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1"/>
          </reference>
          <reference field="15" count="1" selected="0">
            <x v="0"/>
          </reference>
        </references>
      </pivotArea>
    </chartFormat>
    <chartFormat chart="0" format="4">
      <pivotArea type="data" outline="0" fieldPosition="0">
        <references count="2">
          <reference field="4294967294" count="1" selected="0">
            <x v="1"/>
          </reference>
          <reference field="15" count="1" selected="0">
            <x v="1"/>
          </reference>
        </references>
      </pivotArea>
    </chartFormat>
    <chartFormat chart="0" format="5">
      <pivotArea type="data" outline="0" fieldPosition="0">
        <references count="2">
          <reference field="4294967294" count="1" selected="0">
            <x v="2"/>
          </reference>
          <reference field="15"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pivotArea type="data" outline="0" fieldPosition="0">
        <references count="2">
          <reference field="4294967294" count="1" selected="0">
            <x v="1"/>
          </reference>
          <reference field="15" count="1" selected="0">
            <x v="0"/>
          </reference>
        </references>
      </pivotArea>
    </chartFormat>
    <chartFormat chart="3" format="15">
      <pivotArea type="data" outline="0" fieldPosition="0">
        <references count="2">
          <reference field="4294967294" count="1" selected="0">
            <x v="1"/>
          </reference>
          <reference field="15"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pivotArea type="data" outline="0" fieldPosition="0">
        <references count="2">
          <reference field="4294967294" count="1" selected="0">
            <x v="2"/>
          </reference>
          <reference field="15"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pivotArea type="data" outline="0" fieldPosition="0">
        <references count="2">
          <reference field="4294967294" count="1" selected="0">
            <x v="1"/>
          </reference>
          <reference field="15" count="1" selected="0">
            <x v="0"/>
          </reference>
        </references>
      </pivotArea>
    </chartFormat>
    <chartFormat chart="6" format="15">
      <pivotArea type="data" outline="0" fieldPosition="0">
        <references count="2">
          <reference field="4294967294" count="1" selected="0">
            <x v="1"/>
          </reference>
          <reference field="15" count="1" selected="0">
            <x v="1"/>
          </reference>
        </references>
      </pivotArea>
    </chartFormat>
    <chartFormat chart="6" format="16" series="1">
      <pivotArea type="data" outline="0" fieldPosition="0">
        <references count="1">
          <reference field="4294967294" count="1" selected="0">
            <x v="2"/>
          </reference>
        </references>
      </pivotArea>
    </chartFormat>
    <chartFormat chart="6" format="17">
      <pivotArea type="data" outline="0" fieldPosition="0">
        <references count="2">
          <reference field="4294967294" count="1" selected="0">
            <x v="2"/>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D88460-4133-4187-912D-BDFBCFB4E20A}" name="PivotTable11" cacheId="1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8" firstHeaderRow="0" firstDataRow="1" firstDataCol="1"/>
  <pivotFields count="20">
    <pivotField showAll="0"/>
    <pivotField showAll="0"/>
    <pivotField showAll="0"/>
    <pivotField showAll="0"/>
    <pivotField axis="axisRow" showAll="0" sortType="descending">
      <items count="7">
        <item x="4"/>
        <item x="1"/>
        <item x="2"/>
        <item x="3"/>
        <item x="0"/>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s>
  <rowFields count="1">
    <field x="4"/>
  </rowFields>
  <rowItems count="5">
    <i>
      <x v="3"/>
    </i>
    <i>
      <x v="4"/>
    </i>
    <i>
      <x/>
    </i>
    <i>
      <x v="1"/>
    </i>
    <i>
      <x v="2"/>
    </i>
  </rowItems>
  <colFields count="1">
    <field x="-2"/>
  </colFields>
  <colItems count="3">
    <i>
      <x/>
    </i>
    <i i="1">
      <x v="1"/>
    </i>
    <i i="2">
      <x v="2"/>
    </i>
  </colItems>
  <dataFields count="3">
    <dataField name="Sum of Revenue" fld="16" baseField="0" baseItem="0" numFmtId="43"/>
    <dataField name="Sum of profit" fld="18" baseField="0" baseItem="0" numFmtId="43"/>
    <dataField name="Average of profit margin" fld="19" subtotal="average" baseField="4" baseItem="0"/>
  </dataFields>
  <formats count="2">
    <format dxfId="12">
      <pivotArea collapsedLevelsAreSubtotals="1" fieldPosition="0">
        <references count="2">
          <reference field="4294967294" count="1" selected="0">
            <x v="2"/>
          </reference>
          <reference field="4" count="5">
            <x v="0"/>
            <x v="1"/>
            <x v="2"/>
            <x v="3"/>
            <x v="4"/>
          </reference>
        </references>
      </pivotArea>
    </format>
    <format dxfId="0">
      <pivotArea outline="0" collapsedLevelsAreSubtotals="1" fieldPosition="0">
        <references count="1">
          <reference field="4294967294" count="2" selected="0">
            <x v="0"/>
            <x v="1"/>
          </reference>
        </references>
      </pivotArea>
    </format>
  </formats>
  <conditionalFormats count="2">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5ABE815-CEB8-48DB-96F7-0E286903B7B6}" sourceName="[Table2].[Month]">
  <pivotTables>
    <pivotTable tabId="7" name="PivotTable3"/>
    <pivotTable tabId="9" name="PivotTable6"/>
    <pivotTable tabId="17" name="PivotTable7"/>
    <pivotTable tabId="14" name="PivotTable4"/>
    <pivotTable tabId="8" name="PivotTable5"/>
  </pivotTables>
  <data>
    <olap pivotCacheId="992321531">
      <levels count="2">
        <level uniqueName="[Table2].[Month].[(All)]" sourceCaption="(All)" count="0"/>
        <level uniqueName="[Table2].[Month].[Month]" sourceCaption="Month" count="12" sortOrder="ascending">
          <ranges>
            <range startItem="0">
              <i n="[Table2].[Month].&amp;[Apr]" c="Apr"/>
              <i n="[Table2].[Month].&amp;[Aug]" c="Aug"/>
              <i n="[Table2].[Month].&amp;[Dec]" c="Dec"/>
              <i n="[Table2].[Month].&amp;[Feb]" c="Feb"/>
              <i n="[Table2].[Month].&amp;[Jan]" c="Jan"/>
              <i n="[Table2].[Month].&amp;[Jul]" c="Jul"/>
              <i n="[Table2].[Month].&amp;[Jun]" c="Jun"/>
              <i n="[Table2].[Month].&amp;[Mar]" c="Mar"/>
              <i n="[Table2].[Month].&amp;[May]" c="May"/>
              <i n="[Table2].[Month].&amp;[Nov]" c="Nov"/>
              <i n="[Table2].[Month].&amp;[Oct]" c="Oct"/>
              <i n="[Table2].[Month].&amp;[Sep]" c="Sep"/>
            </range>
          </ranges>
        </level>
      </levels>
      <selections count="1">
        <selection n="[Table2].[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DD495DC-F7E4-4EE3-BB30-E260EECE0E5A}" sourceName="[Table2].[Product Category]">
  <pivotTables>
    <pivotTable tabId="7" name="PivotTable3"/>
    <pivotTable tabId="9" name="PivotTable6"/>
    <pivotTable tabId="17" name="PivotTable7"/>
    <pivotTable tabId="14" name="PivotTable4"/>
    <pivotTable tabId="8" name="PivotTable5"/>
  </pivotTables>
  <data>
    <olap pivotCacheId="992321531">
      <levels count="2">
        <level uniqueName="[Table2].[Product Category].[(All)]" sourceCaption="(All)" count="0"/>
        <level uniqueName="[Table2].[Product Category].[Product Category]" sourceCaption="Product Category" count="4">
          <ranges>
            <range startItem="0">
              <i n="[Table2].[Product Category].&amp;[Clothing]" c="Clothing"/>
              <i n="[Table2].[Product Category].&amp;[Electronics]" c="Electronics"/>
              <i n="[Table2].[Product Category].&amp;[Food]" c="Food"/>
              <i n="[Table2].[Product Category].&amp;[Furniture]" c="Furniture"/>
            </range>
          </ranges>
        </level>
      </levels>
      <selections count="1">
        <selection n="[Table2].[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23CF0C-CE5D-4FD6-BD6A-132C510B07C6}" sourceName="[Table2].[Region]">
  <pivotTables>
    <pivotTable tabId="7" name="PivotTable3"/>
    <pivotTable tabId="9" name="PivotTable6"/>
    <pivotTable tabId="17" name="PivotTable7"/>
    <pivotTable tabId="14" name="PivotTable4"/>
    <pivotTable tabId="8" name="PivotTable5"/>
  </pivotTables>
  <data>
    <olap pivotCacheId="992321531">
      <levels count="2">
        <level uniqueName="[Table2].[Region].[(All)]" sourceCaption="(All)" count="0"/>
        <level uniqueName="[Table2].[Region].[Region]" sourceCaption="Region" count="4">
          <ranges>
            <range startItem="0">
              <i n="[Table2].[Region].&amp;[East]" c="East"/>
              <i n="[Table2].[Region].&amp;[North]" c="North"/>
              <i n="[Table2].[Region].&amp;[South]" c="South"/>
              <i n="[Table2].[Region].&amp;[West]" c="West"/>
            </range>
          </ranges>
        </level>
      </levels>
      <selections count="1">
        <selection n="[Table2].[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8FDD8A8-EF1E-4F6F-9F6D-147DDC628FCD}" sourceName="[Table2].[Sales Channel]">
  <pivotTables>
    <pivotTable tabId="7" name="PivotTable3"/>
    <pivotTable tabId="9" name="PivotTable6"/>
    <pivotTable tabId="17" name="PivotTable7"/>
    <pivotTable tabId="14" name="PivotTable4"/>
    <pivotTable tabId="8" name="PivotTable5"/>
  </pivotTables>
  <data>
    <olap pivotCacheId="992321531">
      <levels count="2">
        <level uniqueName="[Table2].[Sales Channel].[(All)]" sourceCaption="(All)" count="0"/>
        <level uniqueName="[Table2].[Sales Channel].[Sales Channel]" sourceCaption="Sales Channel" count="2">
          <ranges>
            <range startItem="0">
              <i n="[Table2].[Sales Channel].&amp;[Online]" c="Online"/>
              <i n="[Table2].[Sales Channel].&amp;[Retail]" c="Retail"/>
            </range>
          </ranges>
        </level>
      </levels>
      <selections count="1">
        <selection n="[Table2].[Sales 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7ADA508F-DA27-4E0B-AD38-FDF3B51668CB}" sourceName="[Table2].[Sales Rep]">
  <pivotTables>
    <pivotTable tabId="7" name="PivotTable3"/>
    <pivotTable tabId="9" name="PivotTable6"/>
    <pivotTable tabId="17" name="PivotTable7"/>
    <pivotTable tabId="14" name="PivotTable4"/>
    <pivotTable tabId="8" name="PivotTable5"/>
  </pivotTables>
  <data>
    <olap pivotCacheId="992321531">
      <levels count="2">
        <level uniqueName="[Table2].[Sales Rep].[(All)]" sourceCaption="(All)" count="0"/>
        <level uniqueName="[Table2].[Sales Rep].[Sales Rep]" sourceCaption="Sales Rep" count="5">
          <ranges>
            <range startItem="0">
              <i n="[Table2].[Sales Rep].&amp;[Alice]" c="Alice"/>
              <i n="[Table2].[Sales Rep].&amp;[Bob]" c="Bob"/>
              <i n="[Table2].[Sales Rep].&amp;[Charlie]" c="Charlie"/>
              <i n="[Table2].[Sales Rep].&amp;[David]" c="David"/>
              <i n="[Table2].[Sales Rep].&amp;[Eve]" c="Eve"/>
            </range>
          </ranges>
        </level>
      </levels>
      <selections count="1">
        <selection n="[Table2].[Sales Re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4596A350-6365-47F6-8265-9C8146B2F256}" sourceName="[Range].[Discount band]">
  <pivotTables>
    <pivotTable tabId="14" name="PivotTable4"/>
    <pivotTable tabId="9" name="PivotTable6"/>
    <pivotTable tabId="8" name="PivotTable5"/>
    <pivotTable tabId="7" name="PivotTable3"/>
  </pivotTables>
  <data>
    <olap pivotCacheId="992321531">
      <levels count="2">
        <level uniqueName="[Range].[Discount band].[(All)]" sourceCaption="(All)" count="0"/>
        <level uniqueName="[Range].[Discount band].[Discount band]" sourceCaption="Discount band" count="4" sortOrder="descending">
          <ranges>
            <range startItem="0">
              <i n="[Range].[Discount band].&amp;[21-30%]" c="21-30%"/>
              <i n="[Range].[Discount band].&amp;[11-20%]" c="11-20%"/>
              <i n="[Range].[Discount band].&amp;[0-10%]" c="0-10%"/>
              <i n="[Range].[Discount band].&amp;" c="(blank)"/>
            </range>
          </ranges>
        </level>
      </levels>
      <selections count="3">
        <selection n="[Range].[Discount band].&amp;[0-10%]"/>
        <selection n="[Range].[Discount band].&amp;[11-20%]"/>
        <selection n="[Range].[Discount band].&amp;[21-3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92ED476-B20E-4ACA-A329-4BF79C77B814}" cache="Slicer_Month" caption="Month" columnCount="2" level="1" rowHeight="234950"/>
  <slicer name="Product Category" xr10:uid="{B3150D57-E305-4068-A5B9-B5E2DE20425F}" cache="Slicer_Product_Category" caption="Product Category" level="1" rowHeight="234950"/>
  <slicer name="Region" xr10:uid="{DD503B86-5D6F-4C55-9B52-F9F855096316}" cache="Slicer_Region" caption="Region" level="1" rowHeight="234950"/>
  <slicer name="Sales Channel" xr10:uid="{E95C2F61-47F6-40F3-BC31-298282AB8461}" cache="Slicer_Sales_Channel" caption="Sales Channel" level="1" rowHeight="234950"/>
  <slicer name="Sales Rep" xr10:uid="{E49F89D5-2B55-4C30-BB9F-A2A727557EF2}" cache="Slicer_Sales_Rep" caption="Sales Rep" level="1" rowHeight="234950"/>
  <slicer name="Discount band" xr10:uid="{ACDDC4B4-F948-4BA1-9178-9E7C7EC80181}" cache="Slicer_Discount_band" caption="Discount band"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DC65F8-6754-4C8C-91C1-9C20E58277A7}" name="Table2" displayName="Table2" ref="A1:T851" totalsRowShown="0" headerRowDxfId="41" headerRowBorderDxfId="40" tableBorderDxfId="39">
  <autoFilter ref="A1:T851" xr:uid="{57DC65F8-6754-4C8C-91C1-9C20E58277A7}"/>
  <tableColumns count="20">
    <tableColumn id="1" xr3:uid="{0B6486C0-47A9-490A-A525-0BFF4CCB66F1}" name="Product ID" dataDxfId="38"/>
    <tableColumn id="2" xr3:uid="{8C285E27-5240-4859-8F19-8BC2B2BD5F6A}" name="Sales Date" dataDxfId="37"/>
    <tableColumn id="28" xr3:uid="{B95617EF-D9F5-43B0-9FA2-FA3B7015BC11}" name="Month" dataDxfId="36"/>
    <tableColumn id="27" xr3:uid="{08996E1A-1C6E-4436-9DF6-E241841D8D5C}" name="Year" dataDxfId="35"/>
    <tableColumn id="16" xr3:uid="{AD9C7A56-F7C2-4DD7-B16A-78154167C801}" name="Sales Rep" dataDxfId="34"/>
    <tableColumn id="17" xr3:uid="{7CE646EA-877A-456F-8959-71D03D69C4D9}" name="Region" dataDxfId="33"/>
    <tableColumn id="5" xr3:uid="{274154E7-CDE4-4050-95D4-FF236F4A7BC8}" name="Sales Amount" dataDxfId="32"/>
    <tableColumn id="6" xr3:uid="{07E495A4-D70F-4D5F-8982-0DD4A05EF749}" name="Quantity sold" dataDxfId="31"/>
    <tableColumn id="18" xr3:uid="{083882B3-6876-48A0-95EC-EFC83A47D11E}" name="Product Category" dataDxfId="30"/>
    <tableColumn id="8" xr3:uid="{93DA6818-F83E-48A3-AFDE-252B0C52CC34}" name="Unit Cost" dataDxfId="29"/>
    <tableColumn id="9" xr3:uid="{54C951BD-F4F3-4030-9DDF-205643CC0788}" name="unitprice" dataDxfId="28"/>
    <tableColumn id="29" xr3:uid="{BA34CAD0-53D5-44BE-A261-9BF291C36905}" name="Customer type" dataDxfId="27"/>
    <tableColumn id="4" xr3:uid="{C2964F0A-E5EF-4691-B4FA-8F5D99C4DC2F}" name="Discount band" dataDxfId="16"/>
    <tableColumn id="11" xr3:uid="{5C03AAE7-CC00-4F7E-AA48-3C0AFE53057F}" name="discount" dataDxfId="17" dataCellStyle="Percent"/>
    <tableColumn id="19" xr3:uid="{4C60A3D4-9ED1-4092-9126-97B51BA0559A}" name="Payment Method" dataDxfId="26"/>
    <tableColumn id="20" xr3:uid="{2DC7D41D-EFE0-46F9-B896-3BFF1747362A}" name="Sales Channel" dataDxfId="25"/>
    <tableColumn id="23" xr3:uid="{7EF6CE1A-70E5-4D86-9BA5-ADE4BE015BF4}" name="Revenue" dataDxfId="24"/>
    <tableColumn id="24" xr3:uid="{46AA685C-EA65-4AB8-8712-AEF042E8FFEA}" name="cost" dataDxfId="23"/>
    <tableColumn id="25" xr3:uid="{0747478A-83E8-404A-8D4A-B2613DE064EC}" name="profit" dataDxfId="22"/>
    <tableColumn id="26" xr3:uid="{5002F51C-D502-4B80-B211-8B472AA22A23}" name="profit margin" dataDxfId="2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01"/>
  <sheetViews>
    <sheetView topLeftCell="M13" zoomScale="114" workbookViewId="0">
      <selection activeCell="Q36" sqref="Q36"/>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1089</v>
      </c>
      <c r="B2" t="s">
        <v>15</v>
      </c>
      <c r="C2" t="s">
        <v>339</v>
      </c>
      <c r="D2" t="s">
        <v>344</v>
      </c>
      <c r="E2" t="s">
        <v>348</v>
      </c>
      <c r="F2" t="s">
        <v>1346</v>
      </c>
      <c r="G2" t="s">
        <v>1395</v>
      </c>
      <c r="H2" t="s">
        <v>1399</v>
      </c>
      <c r="I2" t="s">
        <v>2397</v>
      </c>
      <c r="J2" t="s">
        <v>3393</v>
      </c>
      <c r="K2" t="s">
        <v>3395</v>
      </c>
      <c r="L2" t="s">
        <v>3426</v>
      </c>
      <c r="M2" t="s">
        <v>3429</v>
      </c>
      <c r="N2" t="s">
        <v>3431</v>
      </c>
    </row>
    <row r="3" spans="1:14" x14ac:dyDescent="0.3">
      <c r="A3">
        <v>1098</v>
      </c>
      <c r="B3" t="s">
        <v>16</v>
      </c>
      <c r="C3" t="s">
        <v>340</v>
      </c>
      <c r="D3" t="s">
        <v>345</v>
      </c>
      <c r="E3" t="s">
        <v>349</v>
      </c>
      <c r="F3" t="s">
        <v>1347</v>
      </c>
      <c r="G3" t="s">
        <v>1396</v>
      </c>
      <c r="H3" t="s">
        <v>1400</v>
      </c>
      <c r="I3" t="s">
        <v>2398</v>
      </c>
      <c r="J3" t="s">
        <v>3393</v>
      </c>
      <c r="K3" t="s">
        <v>3396</v>
      </c>
      <c r="L3" t="s">
        <v>3427</v>
      </c>
      <c r="M3" t="s">
        <v>3430</v>
      </c>
      <c r="N3" t="s">
        <v>3432</v>
      </c>
    </row>
    <row r="4" spans="1:14" x14ac:dyDescent="0.3">
      <c r="A4" t="s">
        <v>14</v>
      </c>
      <c r="B4" t="s">
        <v>14</v>
      </c>
      <c r="C4" t="s">
        <v>14</v>
      </c>
      <c r="D4" t="s">
        <v>344</v>
      </c>
      <c r="E4" t="s">
        <v>350</v>
      </c>
      <c r="F4" t="s">
        <v>1348</v>
      </c>
      <c r="G4" t="s">
        <v>1397</v>
      </c>
      <c r="H4" t="s">
        <v>1401</v>
      </c>
      <c r="I4" t="s">
        <v>2399</v>
      </c>
      <c r="J4" t="s">
        <v>3394</v>
      </c>
      <c r="K4" t="s">
        <v>3397</v>
      </c>
      <c r="L4" t="s">
        <v>3427</v>
      </c>
      <c r="M4" t="s">
        <v>3429</v>
      </c>
      <c r="N4" t="s">
        <v>3433</v>
      </c>
    </row>
    <row r="5" spans="1:14" x14ac:dyDescent="0.3">
      <c r="A5">
        <v>1096</v>
      </c>
      <c r="B5" t="s">
        <v>17</v>
      </c>
      <c r="C5" t="s">
        <v>341</v>
      </c>
      <c r="D5" t="s">
        <v>346</v>
      </c>
      <c r="E5" t="s">
        <v>351</v>
      </c>
      <c r="F5" t="s">
        <v>1349</v>
      </c>
      <c r="G5" t="s">
        <v>1397</v>
      </c>
      <c r="H5" t="s">
        <v>1402</v>
      </c>
      <c r="I5" t="s">
        <v>2400</v>
      </c>
      <c r="J5" t="s">
        <v>3393</v>
      </c>
      <c r="K5" t="s">
        <v>3397</v>
      </c>
      <c r="L5" t="s">
        <v>3426</v>
      </c>
      <c r="M5" t="s">
        <v>3430</v>
      </c>
      <c r="N5" t="s">
        <v>3434</v>
      </c>
    </row>
    <row r="6" spans="1:14" x14ac:dyDescent="0.3">
      <c r="A6">
        <v>1024</v>
      </c>
      <c r="B6" t="s">
        <v>18</v>
      </c>
      <c r="C6" t="s">
        <v>340</v>
      </c>
      <c r="D6" t="s">
        <v>345</v>
      </c>
      <c r="E6" t="s">
        <v>352</v>
      </c>
      <c r="F6" t="s">
        <v>1350</v>
      </c>
      <c r="G6" t="s">
        <v>1396</v>
      </c>
      <c r="H6" t="s">
        <v>1403</v>
      </c>
      <c r="I6" t="s">
        <v>2401</v>
      </c>
      <c r="J6" t="s">
        <v>3394</v>
      </c>
      <c r="K6" t="s">
        <v>3398</v>
      </c>
      <c r="L6" t="s">
        <v>3428</v>
      </c>
      <c r="M6" t="s">
        <v>3429</v>
      </c>
      <c r="N6" t="s">
        <v>3432</v>
      </c>
    </row>
    <row r="7" spans="1:14" x14ac:dyDescent="0.3">
      <c r="A7">
        <v>1094</v>
      </c>
      <c r="B7" t="s">
        <v>19</v>
      </c>
      <c r="C7" t="s">
        <v>340</v>
      </c>
      <c r="D7" t="s">
        <v>345</v>
      </c>
      <c r="E7" t="s">
        <v>353</v>
      </c>
      <c r="F7" t="s">
        <v>1351</v>
      </c>
      <c r="G7" t="s">
        <v>1398</v>
      </c>
      <c r="H7" t="s">
        <v>1404</v>
      </c>
      <c r="I7" t="s">
        <v>2402</v>
      </c>
      <c r="J7" t="s">
        <v>3393</v>
      </c>
      <c r="K7" t="s">
        <v>3399</v>
      </c>
      <c r="L7" t="s">
        <v>3426</v>
      </c>
      <c r="M7" t="s">
        <v>3430</v>
      </c>
      <c r="N7" t="s">
        <v>3432</v>
      </c>
    </row>
    <row r="8" spans="1:14" x14ac:dyDescent="0.3">
      <c r="A8">
        <v>1001</v>
      </c>
      <c r="B8" t="s">
        <v>20</v>
      </c>
      <c r="C8" t="s">
        <v>342</v>
      </c>
      <c r="D8" t="s">
        <v>344</v>
      </c>
      <c r="E8" t="s">
        <v>354</v>
      </c>
      <c r="F8" t="s">
        <v>1352</v>
      </c>
      <c r="G8" t="s">
        <v>1395</v>
      </c>
      <c r="H8" t="s">
        <v>1405</v>
      </c>
      <c r="I8" t="s">
        <v>2403</v>
      </c>
      <c r="J8" t="s">
        <v>3394</v>
      </c>
      <c r="K8" t="s">
        <v>3400</v>
      </c>
      <c r="L8" t="s">
        <v>3427</v>
      </c>
      <c r="M8" t="s">
        <v>3429</v>
      </c>
      <c r="N8" t="s">
        <v>3435</v>
      </c>
    </row>
    <row r="9" spans="1:14" x14ac:dyDescent="0.3">
      <c r="A9">
        <v>1098</v>
      </c>
      <c r="B9" t="s">
        <v>21</v>
      </c>
      <c r="C9" t="s">
        <v>343</v>
      </c>
      <c r="D9" t="s">
        <v>346</v>
      </c>
      <c r="E9" t="s">
        <v>355</v>
      </c>
      <c r="F9" t="s">
        <v>1353</v>
      </c>
      <c r="G9" t="s">
        <v>1398</v>
      </c>
      <c r="H9" t="s">
        <v>1406</v>
      </c>
      <c r="I9" t="s">
        <v>2404</v>
      </c>
      <c r="J9" t="s">
        <v>3393</v>
      </c>
      <c r="K9" t="s">
        <v>3396</v>
      </c>
      <c r="L9" t="s">
        <v>3428</v>
      </c>
      <c r="M9" t="s">
        <v>3429</v>
      </c>
      <c r="N9" t="s">
        <v>3436</v>
      </c>
    </row>
    <row r="10" spans="1:14" x14ac:dyDescent="0.3">
      <c r="A10">
        <v>1074</v>
      </c>
      <c r="B10" t="s">
        <v>22</v>
      </c>
      <c r="C10" t="s">
        <v>339</v>
      </c>
      <c r="D10" t="s">
        <v>346</v>
      </c>
      <c r="E10" t="s">
        <v>356</v>
      </c>
      <c r="F10" t="s">
        <v>1349</v>
      </c>
      <c r="G10" t="s">
        <v>1398</v>
      </c>
      <c r="H10" t="s">
        <v>1407</v>
      </c>
      <c r="I10" t="s">
        <v>2405</v>
      </c>
      <c r="J10" t="s">
        <v>3393</v>
      </c>
      <c r="K10" t="s">
        <v>3401</v>
      </c>
      <c r="L10" t="s">
        <v>3426</v>
      </c>
      <c r="M10" t="s">
        <v>3430</v>
      </c>
      <c r="N10" t="s">
        <v>3437</v>
      </c>
    </row>
    <row r="11" spans="1:14" x14ac:dyDescent="0.3">
      <c r="A11" t="s">
        <v>14</v>
      </c>
      <c r="B11" t="s">
        <v>14</v>
      </c>
      <c r="C11" t="s">
        <v>14</v>
      </c>
      <c r="D11" t="s">
        <v>347</v>
      </c>
      <c r="E11" t="s">
        <v>357</v>
      </c>
      <c r="F11" t="s">
        <v>1354</v>
      </c>
      <c r="G11" t="s">
        <v>1395</v>
      </c>
      <c r="H11" t="s">
        <v>1408</v>
      </c>
      <c r="I11" t="s">
        <v>2406</v>
      </c>
      <c r="J11" t="s">
        <v>3393</v>
      </c>
      <c r="K11" t="s">
        <v>3395</v>
      </c>
      <c r="L11" t="s">
        <v>3428</v>
      </c>
      <c r="M11" t="s">
        <v>3429</v>
      </c>
      <c r="N11" t="s">
        <v>3438</v>
      </c>
    </row>
    <row r="12" spans="1:14" x14ac:dyDescent="0.3">
      <c r="A12" t="s">
        <v>14</v>
      </c>
      <c r="B12" t="s">
        <v>14</v>
      </c>
      <c r="C12" t="s">
        <v>14</v>
      </c>
      <c r="D12" t="s">
        <v>347</v>
      </c>
      <c r="E12" t="s">
        <v>358</v>
      </c>
      <c r="F12" t="s">
        <v>1355</v>
      </c>
      <c r="G12" t="s">
        <v>1397</v>
      </c>
      <c r="H12" t="s">
        <v>1409</v>
      </c>
      <c r="I12" t="s">
        <v>2407</v>
      </c>
      <c r="J12" t="s">
        <v>3393</v>
      </c>
      <c r="K12" t="s">
        <v>3402</v>
      </c>
      <c r="L12" t="s">
        <v>3426</v>
      </c>
      <c r="M12" t="s">
        <v>3430</v>
      </c>
      <c r="N12" t="s">
        <v>3439</v>
      </c>
    </row>
    <row r="13" spans="1:14" x14ac:dyDescent="0.3">
      <c r="A13">
        <v>1074</v>
      </c>
      <c r="B13" t="s">
        <v>23</v>
      </c>
      <c r="C13" t="s">
        <v>339</v>
      </c>
      <c r="D13" t="s">
        <v>346</v>
      </c>
      <c r="E13" t="s">
        <v>359</v>
      </c>
      <c r="F13" t="s">
        <v>1356</v>
      </c>
      <c r="G13" t="s">
        <v>1398</v>
      </c>
      <c r="H13" t="s">
        <v>1410</v>
      </c>
      <c r="I13" t="s">
        <v>2408</v>
      </c>
      <c r="J13" t="s">
        <v>3394</v>
      </c>
      <c r="K13" t="s">
        <v>3403</v>
      </c>
      <c r="L13" t="s">
        <v>3427</v>
      </c>
      <c r="M13" t="s">
        <v>3429</v>
      </c>
      <c r="N13" t="s">
        <v>3437</v>
      </c>
    </row>
    <row r="14" spans="1:14" x14ac:dyDescent="0.3">
      <c r="A14">
        <v>1092</v>
      </c>
      <c r="B14" t="s">
        <v>24</v>
      </c>
      <c r="C14" t="s">
        <v>343</v>
      </c>
      <c r="D14" t="s">
        <v>345</v>
      </c>
      <c r="E14" t="s">
        <v>360</v>
      </c>
      <c r="F14" t="s">
        <v>1357</v>
      </c>
      <c r="G14" t="s">
        <v>1396</v>
      </c>
      <c r="H14" t="s">
        <v>1411</v>
      </c>
      <c r="I14" t="s">
        <v>2409</v>
      </c>
      <c r="J14" t="s">
        <v>3394</v>
      </c>
      <c r="K14" t="s">
        <v>3404</v>
      </c>
      <c r="L14" t="s">
        <v>3426</v>
      </c>
      <c r="M14" t="s">
        <v>3430</v>
      </c>
      <c r="N14" t="s">
        <v>3440</v>
      </c>
    </row>
    <row r="15" spans="1:14" x14ac:dyDescent="0.3">
      <c r="A15">
        <v>1035</v>
      </c>
      <c r="B15" t="s">
        <v>25</v>
      </c>
      <c r="C15" t="s">
        <v>342</v>
      </c>
      <c r="D15" t="s">
        <v>344</v>
      </c>
      <c r="E15" t="s">
        <v>361</v>
      </c>
      <c r="F15" t="s">
        <v>1358</v>
      </c>
      <c r="G15" t="s">
        <v>1395</v>
      </c>
      <c r="H15" t="s">
        <v>1412</v>
      </c>
      <c r="I15" t="s">
        <v>2410</v>
      </c>
      <c r="J15" t="s">
        <v>3394</v>
      </c>
      <c r="K15" t="s">
        <v>3404</v>
      </c>
      <c r="L15" t="s">
        <v>3426</v>
      </c>
      <c r="M15" t="s">
        <v>3430</v>
      </c>
      <c r="N15" t="s">
        <v>3435</v>
      </c>
    </row>
    <row r="16" spans="1:14" x14ac:dyDescent="0.3">
      <c r="A16">
        <v>1092</v>
      </c>
      <c r="B16" t="s">
        <v>26</v>
      </c>
      <c r="C16" t="s">
        <v>342</v>
      </c>
      <c r="D16" t="s">
        <v>347</v>
      </c>
      <c r="E16" t="s">
        <v>362</v>
      </c>
      <c r="F16" t="s">
        <v>1359</v>
      </c>
      <c r="G16" t="s">
        <v>1396</v>
      </c>
      <c r="H16" t="s">
        <v>1413</v>
      </c>
      <c r="I16" t="s">
        <v>2411</v>
      </c>
      <c r="J16" t="s">
        <v>3393</v>
      </c>
      <c r="K16" t="s">
        <v>3401</v>
      </c>
      <c r="L16" t="s">
        <v>3426</v>
      </c>
      <c r="M16" t="s">
        <v>3429</v>
      </c>
      <c r="N16" t="s">
        <v>3441</v>
      </c>
    </row>
    <row r="17" spans="1:14" x14ac:dyDescent="0.3">
      <c r="A17">
        <v>1099</v>
      </c>
      <c r="B17" t="s">
        <v>27</v>
      </c>
      <c r="C17" t="s">
        <v>343</v>
      </c>
      <c r="D17" t="s">
        <v>346</v>
      </c>
      <c r="E17" t="s">
        <v>363</v>
      </c>
      <c r="F17" t="s">
        <v>1360</v>
      </c>
      <c r="G17" t="s">
        <v>1396</v>
      </c>
      <c r="H17" t="s">
        <v>1414</v>
      </c>
      <c r="I17" t="s">
        <v>2412</v>
      </c>
      <c r="J17" t="s">
        <v>3393</v>
      </c>
      <c r="K17" t="s">
        <v>3405</v>
      </c>
      <c r="L17" t="s">
        <v>3427</v>
      </c>
      <c r="M17" t="s">
        <v>3429</v>
      </c>
      <c r="N17" t="s">
        <v>3436</v>
      </c>
    </row>
    <row r="18" spans="1:14" x14ac:dyDescent="0.3">
      <c r="A18">
        <v>1026</v>
      </c>
      <c r="B18" t="s">
        <v>28</v>
      </c>
      <c r="C18" t="s">
        <v>340</v>
      </c>
      <c r="D18" t="s">
        <v>347</v>
      </c>
      <c r="E18" t="s">
        <v>364</v>
      </c>
      <c r="F18" t="s">
        <v>1361</v>
      </c>
      <c r="G18" t="s">
        <v>1397</v>
      </c>
      <c r="H18" t="s">
        <v>1415</v>
      </c>
      <c r="I18" t="s">
        <v>2413</v>
      </c>
      <c r="J18" t="s">
        <v>3394</v>
      </c>
      <c r="K18" t="s">
        <v>3395</v>
      </c>
      <c r="L18" t="s">
        <v>3427</v>
      </c>
      <c r="M18" t="s">
        <v>3430</v>
      </c>
      <c r="N18" t="s">
        <v>3442</v>
      </c>
    </row>
    <row r="19" spans="1:14" x14ac:dyDescent="0.3">
      <c r="A19" t="s">
        <v>14</v>
      </c>
      <c r="B19" t="s">
        <v>14</v>
      </c>
      <c r="C19" t="s">
        <v>14</v>
      </c>
      <c r="D19" t="s">
        <v>345</v>
      </c>
      <c r="E19" t="s">
        <v>365</v>
      </c>
      <c r="F19" t="s">
        <v>1362</v>
      </c>
      <c r="G19" t="s">
        <v>1396</v>
      </c>
      <c r="H19" t="s">
        <v>1416</v>
      </c>
      <c r="I19" t="s">
        <v>2414</v>
      </c>
      <c r="J19" t="s">
        <v>3394</v>
      </c>
      <c r="K19" t="s">
        <v>3406</v>
      </c>
      <c r="L19" t="s">
        <v>3426</v>
      </c>
      <c r="M19" t="s">
        <v>3429</v>
      </c>
      <c r="N19" t="s">
        <v>3432</v>
      </c>
    </row>
    <row r="20" spans="1:14" x14ac:dyDescent="0.3">
      <c r="A20">
        <v>1057</v>
      </c>
      <c r="B20" t="s">
        <v>29</v>
      </c>
      <c r="C20" t="s">
        <v>341</v>
      </c>
      <c r="D20" t="s">
        <v>347</v>
      </c>
      <c r="E20" t="s">
        <v>366</v>
      </c>
      <c r="F20" t="s">
        <v>1363</v>
      </c>
      <c r="G20" t="s">
        <v>1395</v>
      </c>
      <c r="H20" t="s">
        <v>1417</v>
      </c>
      <c r="I20" t="s">
        <v>2415</v>
      </c>
      <c r="J20" t="s">
        <v>3394</v>
      </c>
      <c r="K20" t="s">
        <v>3407</v>
      </c>
      <c r="L20" t="s">
        <v>3428</v>
      </c>
      <c r="M20" t="s">
        <v>3429</v>
      </c>
      <c r="N20" t="s">
        <v>3443</v>
      </c>
    </row>
    <row r="21" spans="1:14" x14ac:dyDescent="0.3">
      <c r="A21">
        <v>1096</v>
      </c>
      <c r="B21" t="s">
        <v>30</v>
      </c>
      <c r="C21" t="s">
        <v>340</v>
      </c>
      <c r="D21" t="s">
        <v>347</v>
      </c>
      <c r="E21" t="s">
        <v>367</v>
      </c>
      <c r="F21" t="s">
        <v>1364</v>
      </c>
      <c r="G21" t="s">
        <v>1395</v>
      </c>
      <c r="H21" t="s">
        <v>1418</v>
      </c>
      <c r="I21" t="s">
        <v>2416</v>
      </c>
      <c r="J21" t="s">
        <v>3393</v>
      </c>
      <c r="K21" t="s">
        <v>3402</v>
      </c>
      <c r="L21" t="s">
        <v>3427</v>
      </c>
      <c r="M21" t="s">
        <v>3430</v>
      </c>
      <c r="N21" t="s">
        <v>3442</v>
      </c>
    </row>
    <row r="22" spans="1:14" x14ac:dyDescent="0.3">
      <c r="A22">
        <v>1006</v>
      </c>
      <c r="B22" t="s">
        <v>31</v>
      </c>
      <c r="C22" t="s">
        <v>340</v>
      </c>
      <c r="D22" t="s">
        <v>347</v>
      </c>
      <c r="E22" t="s">
        <v>368</v>
      </c>
      <c r="F22" t="s">
        <v>1357</v>
      </c>
      <c r="G22" t="s">
        <v>1398</v>
      </c>
      <c r="H22" t="s">
        <v>1419</v>
      </c>
      <c r="I22" t="s">
        <v>2417</v>
      </c>
      <c r="J22" t="s">
        <v>3394</v>
      </c>
      <c r="K22" t="s">
        <v>3408</v>
      </c>
      <c r="L22" t="s">
        <v>3427</v>
      </c>
      <c r="M22" t="s">
        <v>3429</v>
      </c>
      <c r="N22" t="s">
        <v>3442</v>
      </c>
    </row>
    <row r="23" spans="1:14" x14ac:dyDescent="0.3">
      <c r="A23">
        <v>1076</v>
      </c>
      <c r="B23" t="s">
        <v>32</v>
      </c>
      <c r="C23" t="s">
        <v>339</v>
      </c>
      <c r="D23" t="s">
        <v>346</v>
      </c>
      <c r="E23" t="s">
        <v>369</v>
      </c>
      <c r="F23" t="s">
        <v>1365</v>
      </c>
      <c r="G23" t="s">
        <v>1396</v>
      </c>
      <c r="H23" t="s">
        <v>1420</v>
      </c>
      <c r="I23" t="s">
        <v>2418</v>
      </c>
      <c r="J23" t="s">
        <v>3393</v>
      </c>
      <c r="K23" t="s">
        <v>3409</v>
      </c>
      <c r="L23" t="s">
        <v>3428</v>
      </c>
      <c r="M23" t="s">
        <v>3429</v>
      </c>
      <c r="N23" t="s">
        <v>3437</v>
      </c>
    </row>
    <row r="24" spans="1:14" x14ac:dyDescent="0.3">
      <c r="A24">
        <v>1078</v>
      </c>
      <c r="B24" t="s">
        <v>33</v>
      </c>
      <c r="C24" t="s">
        <v>342</v>
      </c>
      <c r="D24" t="s">
        <v>347</v>
      </c>
      <c r="E24" t="s">
        <v>370</v>
      </c>
      <c r="F24" t="s">
        <v>1366</v>
      </c>
      <c r="G24" t="s">
        <v>1395</v>
      </c>
      <c r="H24" t="s">
        <v>1421</v>
      </c>
      <c r="I24" t="s">
        <v>2419</v>
      </c>
      <c r="J24" t="s">
        <v>3393</v>
      </c>
      <c r="K24" t="s">
        <v>3410</v>
      </c>
      <c r="L24" t="s">
        <v>3426</v>
      </c>
      <c r="M24" t="s">
        <v>3429</v>
      </c>
      <c r="N24" t="s">
        <v>3441</v>
      </c>
    </row>
    <row r="25" spans="1:14" x14ac:dyDescent="0.3">
      <c r="A25" t="s">
        <v>14</v>
      </c>
      <c r="B25" t="s">
        <v>14</v>
      </c>
      <c r="C25" t="s">
        <v>14</v>
      </c>
      <c r="D25" t="s">
        <v>344</v>
      </c>
      <c r="E25" t="s">
        <v>371</v>
      </c>
      <c r="F25" t="s">
        <v>1366</v>
      </c>
      <c r="G25" t="s">
        <v>1398</v>
      </c>
      <c r="H25" t="s">
        <v>1422</v>
      </c>
      <c r="I25" t="s">
        <v>2420</v>
      </c>
      <c r="J25" t="s">
        <v>3394</v>
      </c>
      <c r="K25" t="s">
        <v>3411</v>
      </c>
      <c r="L25" t="s">
        <v>3428</v>
      </c>
      <c r="M25" t="s">
        <v>3429</v>
      </c>
      <c r="N25" t="s">
        <v>3444</v>
      </c>
    </row>
    <row r="26" spans="1:14" x14ac:dyDescent="0.3">
      <c r="A26" t="s">
        <v>14</v>
      </c>
      <c r="B26" t="s">
        <v>14</v>
      </c>
      <c r="C26" t="s">
        <v>14</v>
      </c>
      <c r="D26" t="s">
        <v>346</v>
      </c>
      <c r="E26" t="s">
        <v>372</v>
      </c>
      <c r="F26" t="s">
        <v>1367</v>
      </c>
      <c r="G26" t="s">
        <v>1396</v>
      </c>
      <c r="H26" t="s">
        <v>1423</v>
      </c>
      <c r="I26" t="s">
        <v>2421</v>
      </c>
      <c r="J26" t="s">
        <v>3394</v>
      </c>
      <c r="K26" t="s">
        <v>3401</v>
      </c>
      <c r="L26" t="s">
        <v>3428</v>
      </c>
      <c r="M26" t="s">
        <v>3429</v>
      </c>
      <c r="N26" t="s">
        <v>3437</v>
      </c>
    </row>
    <row r="27" spans="1:14" x14ac:dyDescent="0.3">
      <c r="A27">
        <v>1036</v>
      </c>
      <c r="B27" t="s">
        <v>34</v>
      </c>
      <c r="C27" t="s">
        <v>343</v>
      </c>
      <c r="D27" t="s">
        <v>347</v>
      </c>
      <c r="E27" t="s">
        <v>373</v>
      </c>
      <c r="F27" t="s">
        <v>1348</v>
      </c>
      <c r="G27" t="s">
        <v>1398</v>
      </c>
      <c r="H27" t="s">
        <v>1424</v>
      </c>
      <c r="I27" t="s">
        <v>2422</v>
      </c>
      <c r="J27" t="s">
        <v>3394</v>
      </c>
      <c r="K27" t="s">
        <v>3412</v>
      </c>
      <c r="L27" t="s">
        <v>3427</v>
      </c>
      <c r="M27" t="s">
        <v>3429</v>
      </c>
      <c r="N27" t="s">
        <v>3439</v>
      </c>
    </row>
    <row r="28" spans="1:14" x14ac:dyDescent="0.3">
      <c r="A28">
        <v>1043</v>
      </c>
      <c r="B28" t="s">
        <v>35</v>
      </c>
      <c r="C28" t="s">
        <v>339</v>
      </c>
      <c r="D28" t="s">
        <v>345</v>
      </c>
      <c r="E28" t="s">
        <v>374</v>
      </c>
      <c r="F28" t="s">
        <v>1368</v>
      </c>
      <c r="G28" t="s">
        <v>1397</v>
      </c>
      <c r="H28" t="s">
        <v>1425</v>
      </c>
      <c r="I28" t="s">
        <v>2423</v>
      </c>
      <c r="J28" t="s">
        <v>3394</v>
      </c>
      <c r="K28" t="s">
        <v>3413</v>
      </c>
      <c r="L28" t="s">
        <v>3426</v>
      </c>
      <c r="M28" t="s">
        <v>3429</v>
      </c>
      <c r="N28" t="s">
        <v>3445</v>
      </c>
    </row>
    <row r="29" spans="1:14" x14ac:dyDescent="0.3">
      <c r="A29">
        <v>1058</v>
      </c>
      <c r="B29" t="s">
        <v>36</v>
      </c>
      <c r="C29" t="s">
        <v>342</v>
      </c>
      <c r="D29" t="s">
        <v>346</v>
      </c>
      <c r="E29" t="s">
        <v>375</v>
      </c>
      <c r="F29" t="s">
        <v>1369</v>
      </c>
      <c r="G29" t="s">
        <v>1396</v>
      </c>
      <c r="H29" t="s">
        <v>1426</v>
      </c>
      <c r="I29" t="s">
        <v>2424</v>
      </c>
      <c r="J29" t="s">
        <v>3393</v>
      </c>
      <c r="K29" t="s">
        <v>3398</v>
      </c>
      <c r="L29" t="s">
        <v>3428</v>
      </c>
      <c r="M29" t="s">
        <v>3429</v>
      </c>
      <c r="N29" t="s">
        <v>3446</v>
      </c>
    </row>
    <row r="30" spans="1:14" x14ac:dyDescent="0.3">
      <c r="A30">
        <v>1006</v>
      </c>
      <c r="B30" t="s">
        <v>37</v>
      </c>
      <c r="C30" t="s">
        <v>340</v>
      </c>
      <c r="D30" t="s">
        <v>344</v>
      </c>
      <c r="E30" t="s">
        <v>376</v>
      </c>
      <c r="F30" t="s">
        <v>1347</v>
      </c>
      <c r="G30" t="s">
        <v>1398</v>
      </c>
      <c r="H30" t="s">
        <v>1427</v>
      </c>
      <c r="I30" t="s">
        <v>2425</v>
      </c>
      <c r="J30" t="s">
        <v>3394</v>
      </c>
      <c r="K30" t="s">
        <v>3414</v>
      </c>
      <c r="L30" t="s">
        <v>3428</v>
      </c>
      <c r="M30" t="s">
        <v>3429</v>
      </c>
      <c r="N30" t="s">
        <v>3444</v>
      </c>
    </row>
    <row r="31" spans="1:14" x14ac:dyDescent="0.3">
      <c r="A31">
        <v>1055</v>
      </c>
      <c r="B31" t="s">
        <v>22</v>
      </c>
      <c r="C31" t="s">
        <v>342</v>
      </c>
      <c r="D31" t="s">
        <v>347</v>
      </c>
      <c r="E31" t="s">
        <v>377</v>
      </c>
      <c r="F31" t="s">
        <v>1347</v>
      </c>
      <c r="G31" t="s">
        <v>1397</v>
      </c>
      <c r="H31" t="s">
        <v>1428</v>
      </c>
      <c r="I31" t="s">
        <v>2426</v>
      </c>
      <c r="J31" t="s">
        <v>3394</v>
      </c>
      <c r="K31" t="s">
        <v>3413</v>
      </c>
      <c r="L31" t="s">
        <v>3427</v>
      </c>
      <c r="M31" t="s">
        <v>3429</v>
      </c>
      <c r="N31" t="s">
        <v>3441</v>
      </c>
    </row>
    <row r="32" spans="1:14" x14ac:dyDescent="0.3">
      <c r="A32">
        <v>1023</v>
      </c>
      <c r="B32" t="s">
        <v>38</v>
      </c>
      <c r="C32" t="s">
        <v>342</v>
      </c>
      <c r="D32" t="s">
        <v>344</v>
      </c>
      <c r="E32" t="s">
        <v>378</v>
      </c>
      <c r="F32" t="s">
        <v>1352</v>
      </c>
      <c r="G32" t="s">
        <v>1396</v>
      </c>
      <c r="H32" t="s">
        <v>1429</v>
      </c>
      <c r="I32" t="s">
        <v>2427</v>
      </c>
      <c r="J32" t="s">
        <v>3394</v>
      </c>
      <c r="K32" t="s">
        <v>3415</v>
      </c>
      <c r="L32" t="s">
        <v>3426</v>
      </c>
      <c r="M32" t="s">
        <v>3429</v>
      </c>
      <c r="N32" t="s">
        <v>3435</v>
      </c>
    </row>
    <row r="33" spans="1:14" x14ac:dyDescent="0.3">
      <c r="A33">
        <v>1073</v>
      </c>
      <c r="B33" t="s">
        <v>39</v>
      </c>
      <c r="C33" t="s">
        <v>341</v>
      </c>
      <c r="D33" t="s">
        <v>345</v>
      </c>
      <c r="E33" t="s">
        <v>379</v>
      </c>
      <c r="F33" t="s">
        <v>1350</v>
      </c>
      <c r="G33" t="s">
        <v>1396</v>
      </c>
      <c r="H33" t="s">
        <v>1430</v>
      </c>
      <c r="I33" t="s">
        <v>2428</v>
      </c>
      <c r="J33" t="s">
        <v>3393</v>
      </c>
      <c r="K33" t="s">
        <v>3406</v>
      </c>
      <c r="L33" t="s">
        <v>3426</v>
      </c>
      <c r="M33" t="s">
        <v>3429</v>
      </c>
      <c r="N33" t="s">
        <v>3447</v>
      </c>
    </row>
    <row r="34" spans="1:14" x14ac:dyDescent="0.3">
      <c r="A34">
        <v>1073</v>
      </c>
      <c r="B34" t="s">
        <v>40</v>
      </c>
      <c r="C34" t="s">
        <v>342</v>
      </c>
      <c r="D34" t="s">
        <v>345</v>
      </c>
      <c r="E34" t="s">
        <v>380</v>
      </c>
      <c r="F34" t="s">
        <v>1370</v>
      </c>
      <c r="G34" t="s">
        <v>1396</v>
      </c>
      <c r="H34" t="s">
        <v>1431</v>
      </c>
      <c r="I34" t="s">
        <v>2429</v>
      </c>
      <c r="J34" t="s">
        <v>3394</v>
      </c>
      <c r="K34" t="s">
        <v>3416</v>
      </c>
      <c r="L34" t="s">
        <v>3426</v>
      </c>
      <c r="M34" t="s">
        <v>3430</v>
      </c>
      <c r="N34" t="s">
        <v>3448</v>
      </c>
    </row>
    <row r="35" spans="1:14" x14ac:dyDescent="0.3">
      <c r="A35">
        <v>1070</v>
      </c>
      <c r="B35" t="s">
        <v>41</v>
      </c>
      <c r="C35" t="s">
        <v>342</v>
      </c>
      <c r="D35" t="s">
        <v>344</v>
      </c>
      <c r="E35" t="s">
        <v>381</v>
      </c>
      <c r="F35" t="s">
        <v>1371</v>
      </c>
      <c r="G35" t="s">
        <v>1395</v>
      </c>
      <c r="H35" t="s">
        <v>1432</v>
      </c>
      <c r="I35" t="s">
        <v>2430</v>
      </c>
      <c r="J35" t="s">
        <v>3394</v>
      </c>
      <c r="K35" t="s">
        <v>3417</v>
      </c>
      <c r="L35" t="s">
        <v>3428</v>
      </c>
      <c r="M35" t="s">
        <v>3430</v>
      </c>
      <c r="N35" t="s">
        <v>3435</v>
      </c>
    </row>
    <row r="36" spans="1:14" x14ac:dyDescent="0.3">
      <c r="A36">
        <v>1033</v>
      </c>
      <c r="B36" t="s">
        <v>42</v>
      </c>
      <c r="C36" t="s">
        <v>340</v>
      </c>
      <c r="D36" t="s">
        <v>344</v>
      </c>
      <c r="E36" t="s">
        <v>382</v>
      </c>
      <c r="F36" t="s">
        <v>1372</v>
      </c>
      <c r="G36" t="s">
        <v>1395</v>
      </c>
      <c r="H36" t="s">
        <v>1433</v>
      </c>
      <c r="I36" t="s">
        <v>2431</v>
      </c>
      <c r="J36" t="s">
        <v>3394</v>
      </c>
      <c r="K36" t="s">
        <v>3403</v>
      </c>
      <c r="L36" t="s">
        <v>3427</v>
      </c>
      <c r="M36" t="s">
        <v>3429</v>
      </c>
      <c r="N36" t="s">
        <v>3444</v>
      </c>
    </row>
    <row r="37" spans="1:14" x14ac:dyDescent="0.3">
      <c r="A37">
        <v>1005</v>
      </c>
      <c r="B37" t="s">
        <v>43</v>
      </c>
      <c r="C37" t="s">
        <v>343</v>
      </c>
      <c r="D37" t="s">
        <v>344</v>
      </c>
      <c r="E37" t="s">
        <v>383</v>
      </c>
      <c r="F37" t="s">
        <v>1368</v>
      </c>
      <c r="G37" t="s">
        <v>1396</v>
      </c>
      <c r="H37" t="s">
        <v>1434</v>
      </c>
      <c r="I37" t="s">
        <v>2432</v>
      </c>
      <c r="J37" t="s">
        <v>3394</v>
      </c>
      <c r="K37" t="s">
        <v>3416</v>
      </c>
      <c r="L37" t="s">
        <v>3426</v>
      </c>
      <c r="M37" t="s">
        <v>3430</v>
      </c>
      <c r="N37" t="s">
        <v>3433</v>
      </c>
    </row>
    <row r="38" spans="1:14" x14ac:dyDescent="0.3">
      <c r="A38">
        <v>1032</v>
      </c>
      <c r="B38" t="s">
        <v>44</v>
      </c>
      <c r="C38" t="s">
        <v>342</v>
      </c>
      <c r="D38" t="s">
        <v>347</v>
      </c>
      <c r="E38" t="s">
        <v>384</v>
      </c>
      <c r="F38" t="s">
        <v>1373</v>
      </c>
      <c r="G38" t="s">
        <v>1398</v>
      </c>
      <c r="H38" t="s">
        <v>1435</v>
      </c>
      <c r="I38" t="s">
        <v>2433</v>
      </c>
      <c r="J38" t="s">
        <v>3394</v>
      </c>
      <c r="K38" t="s">
        <v>3416</v>
      </c>
      <c r="L38" t="s">
        <v>3427</v>
      </c>
      <c r="M38" t="s">
        <v>3430</v>
      </c>
      <c r="N38" t="s">
        <v>3441</v>
      </c>
    </row>
    <row r="39" spans="1:14" x14ac:dyDescent="0.3">
      <c r="A39">
        <v>1009</v>
      </c>
      <c r="B39" t="s">
        <v>45</v>
      </c>
      <c r="C39" t="s">
        <v>340</v>
      </c>
      <c r="D39" t="s">
        <v>345</v>
      </c>
      <c r="E39" t="s">
        <v>385</v>
      </c>
      <c r="F39" t="s">
        <v>1357</v>
      </c>
      <c r="G39" t="s">
        <v>1398</v>
      </c>
      <c r="H39" t="s">
        <v>1436</v>
      </c>
      <c r="I39" t="s">
        <v>2434</v>
      </c>
      <c r="J39" t="s">
        <v>3393</v>
      </c>
      <c r="K39" t="s">
        <v>3418</v>
      </c>
      <c r="L39" t="s">
        <v>3426</v>
      </c>
      <c r="M39" t="s">
        <v>3429</v>
      </c>
      <c r="N39" t="s">
        <v>3432</v>
      </c>
    </row>
    <row r="40" spans="1:14" x14ac:dyDescent="0.3">
      <c r="A40" t="s">
        <v>14</v>
      </c>
      <c r="B40" t="s">
        <v>14</v>
      </c>
      <c r="C40" t="s">
        <v>14</v>
      </c>
      <c r="D40" t="s">
        <v>344</v>
      </c>
      <c r="E40" t="s">
        <v>386</v>
      </c>
      <c r="F40" t="s">
        <v>1350</v>
      </c>
      <c r="G40" t="s">
        <v>1396</v>
      </c>
      <c r="H40" t="s">
        <v>1437</v>
      </c>
      <c r="I40" t="s">
        <v>2435</v>
      </c>
      <c r="J40" t="s">
        <v>3393</v>
      </c>
      <c r="K40" t="s">
        <v>3410</v>
      </c>
      <c r="L40" t="s">
        <v>3428</v>
      </c>
      <c r="M40" t="s">
        <v>3430</v>
      </c>
      <c r="N40" t="s">
        <v>3433</v>
      </c>
    </row>
    <row r="41" spans="1:14" x14ac:dyDescent="0.3">
      <c r="A41">
        <v>1068</v>
      </c>
      <c r="B41" t="s">
        <v>46</v>
      </c>
      <c r="C41" t="s">
        <v>339</v>
      </c>
      <c r="D41" t="s">
        <v>347</v>
      </c>
      <c r="E41" t="s">
        <v>387</v>
      </c>
      <c r="F41" t="s">
        <v>1357</v>
      </c>
      <c r="G41" t="s">
        <v>1398</v>
      </c>
      <c r="H41" t="s">
        <v>1438</v>
      </c>
      <c r="I41" t="s">
        <v>2436</v>
      </c>
      <c r="J41" t="s">
        <v>3393</v>
      </c>
      <c r="K41" t="s">
        <v>3412</v>
      </c>
      <c r="L41" t="s">
        <v>3427</v>
      </c>
      <c r="M41" t="s">
        <v>3430</v>
      </c>
      <c r="N41" t="s">
        <v>3438</v>
      </c>
    </row>
    <row r="42" spans="1:14" x14ac:dyDescent="0.3">
      <c r="A42">
        <v>1084</v>
      </c>
      <c r="B42" t="s">
        <v>47</v>
      </c>
      <c r="C42" t="s">
        <v>340</v>
      </c>
      <c r="D42" t="s">
        <v>345</v>
      </c>
      <c r="E42" t="s">
        <v>388</v>
      </c>
      <c r="F42" t="s">
        <v>1351</v>
      </c>
      <c r="G42" t="s">
        <v>1395</v>
      </c>
      <c r="H42" t="s">
        <v>1439</v>
      </c>
      <c r="I42" t="s">
        <v>2437</v>
      </c>
      <c r="J42" t="s">
        <v>3394</v>
      </c>
      <c r="K42" t="s">
        <v>3406</v>
      </c>
      <c r="L42" t="s">
        <v>3428</v>
      </c>
      <c r="M42" t="s">
        <v>3430</v>
      </c>
      <c r="N42" t="s">
        <v>3432</v>
      </c>
    </row>
    <row r="43" spans="1:14" x14ac:dyDescent="0.3">
      <c r="A43">
        <v>1012</v>
      </c>
      <c r="B43" t="s">
        <v>48</v>
      </c>
      <c r="C43" t="s">
        <v>343</v>
      </c>
      <c r="D43" t="s">
        <v>347</v>
      </c>
      <c r="E43" t="s">
        <v>389</v>
      </c>
      <c r="F43" t="s">
        <v>1362</v>
      </c>
      <c r="G43" t="s">
        <v>1395</v>
      </c>
      <c r="H43" t="s">
        <v>1440</v>
      </c>
      <c r="I43" t="s">
        <v>2438</v>
      </c>
      <c r="J43" t="s">
        <v>3394</v>
      </c>
      <c r="K43" t="s">
        <v>3411</v>
      </c>
      <c r="L43" t="s">
        <v>3428</v>
      </c>
      <c r="M43" t="s">
        <v>3430</v>
      </c>
      <c r="N43" t="s">
        <v>3439</v>
      </c>
    </row>
    <row r="44" spans="1:14" x14ac:dyDescent="0.3">
      <c r="A44">
        <v>1065</v>
      </c>
      <c r="B44" t="s">
        <v>49</v>
      </c>
      <c r="C44" t="s">
        <v>339</v>
      </c>
      <c r="D44" t="s">
        <v>345</v>
      </c>
      <c r="E44" t="s">
        <v>390</v>
      </c>
      <c r="F44" t="s">
        <v>1374</v>
      </c>
      <c r="G44" t="s">
        <v>1395</v>
      </c>
      <c r="H44" t="s">
        <v>1441</v>
      </c>
      <c r="I44" t="s">
        <v>2439</v>
      </c>
      <c r="J44" t="s">
        <v>3393</v>
      </c>
      <c r="K44" t="s">
        <v>3414</v>
      </c>
      <c r="L44" t="s">
        <v>3426</v>
      </c>
      <c r="M44" t="s">
        <v>3429</v>
      </c>
      <c r="N44" t="s">
        <v>3445</v>
      </c>
    </row>
    <row r="45" spans="1:14" x14ac:dyDescent="0.3">
      <c r="A45">
        <v>1099</v>
      </c>
      <c r="B45" t="s">
        <v>50</v>
      </c>
      <c r="C45" t="s">
        <v>342</v>
      </c>
      <c r="D45" t="s">
        <v>347</v>
      </c>
      <c r="E45" t="s">
        <v>391</v>
      </c>
      <c r="F45" t="s">
        <v>1375</v>
      </c>
      <c r="G45" t="s">
        <v>1396</v>
      </c>
      <c r="H45" t="s">
        <v>1442</v>
      </c>
      <c r="I45" t="s">
        <v>2440</v>
      </c>
      <c r="J45" t="s">
        <v>3394</v>
      </c>
      <c r="K45" t="s">
        <v>3419</v>
      </c>
      <c r="L45" t="s">
        <v>3428</v>
      </c>
      <c r="M45" t="s">
        <v>3429</v>
      </c>
      <c r="N45" t="s">
        <v>3441</v>
      </c>
    </row>
    <row r="46" spans="1:14" x14ac:dyDescent="0.3">
      <c r="A46" t="s">
        <v>14</v>
      </c>
      <c r="B46" t="s">
        <v>14</v>
      </c>
      <c r="C46" t="s">
        <v>14</v>
      </c>
      <c r="D46" t="s">
        <v>347</v>
      </c>
      <c r="E46" t="s">
        <v>392</v>
      </c>
      <c r="F46" t="s">
        <v>1376</v>
      </c>
      <c r="G46" t="s">
        <v>1397</v>
      </c>
      <c r="H46" t="s">
        <v>1443</v>
      </c>
      <c r="I46" t="s">
        <v>2441</v>
      </c>
      <c r="J46" t="s">
        <v>3393</v>
      </c>
      <c r="K46" t="s">
        <v>3399</v>
      </c>
      <c r="L46" t="s">
        <v>3426</v>
      </c>
      <c r="M46" t="s">
        <v>3430</v>
      </c>
      <c r="N46" t="s">
        <v>3439</v>
      </c>
    </row>
    <row r="47" spans="1:14" x14ac:dyDescent="0.3">
      <c r="A47">
        <v>1046</v>
      </c>
      <c r="B47" t="s">
        <v>51</v>
      </c>
      <c r="C47" t="s">
        <v>343</v>
      </c>
      <c r="D47" t="s">
        <v>345</v>
      </c>
      <c r="E47" t="s">
        <v>393</v>
      </c>
      <c r="F47" t="s">
        <v>1367</v>
      </c>
      <c r="G47" t="s">
        <v>1396</v>
      </c>
      <c r="H47" t="s">
        <v>1444</v>
      </c>
      <c r="I47" t="s">
        <v>2442</v>
      </c>
      <c r="J47" t="s">
        <v>3394</v>
      </c>
      <c r="K47" t="s">
        <v>3420</v>
      </c>
      <c r="L47" t="s">
        <v>3427</v>
      </c>
      <c r="M47" t="s">
        <v>3429</v>
      </c>
      <c r="N47" t="s">
        <v>3440</v>
      </c>
    </row>
    <row r="48" spans="1:14" x14ac:dyDescent="0.3">
      <c r="A48">
        <v>1074</v>
      </c>
      <c r="B48" t="s">
        <v>52</v>
      </c>
      <c r="C48" t="s">
        <v>340</v>
      </c>
      <c r="D48" t="s">
        <v>346</v>
      </c>
      <c r="E48" t="s">
        <v>394</v>
      </c>
      <c r="F48" t="s">
        <v>1358</v>
      </c>
      <c r="G48" t="s">
        <v>1395</v>
      </c>
      <c r="H48" t="s">
        <v>1445</v>
      </c>
      <c r="I48" t="s">
        <v>2443</v>
      </c>
      <c r="J48" t="s">
        <v>3393</v>
      </c>
      <c r="K48" t="s">
        <v>3398</v>
      </c>
      <c r="L48" t="s">
        <v>3428</v>
      </c>
      <c r="M48" t="s">
        <v>3429</v>
      </c>
      <c r="N48" t="s">
        <v>3449</v>
      </c>
    </row>
    <row r="49" spans="1:14" x14ac:dyDescent="0.3">
      <c r="A49">
        <v>1100</v>
      </c>
      <c r="B49" t="s">
        <v>53</v>
      </c>
      <c r="C49" t="s">
        <v>339</v>
      </c>
      <c r="D49" t="s">
        <v>347</v>
      </c>
      <c r="E49" t="s">
        <v>395</v>
      </c>
      <c r="F49" t="s">
        <v>1356</v>
      </c>
      <c r="G49" t="s">
        <v>1395</v>
      </c>
      <c r="H49" t="s">
        <v>1446</v>
      </c>
      <c r="I49" t="s">
        <v>2444</v>
      </c>
      <c r="J49" t="s">
        <v>3394</v>
      </c>
      <c r="K49" t="s">
        <v>3396</v>
      </c>
      <c r="L49" t="s">
        <v>3427</v>
      </c>
      <c r="M49" t="s">
        <v>3430</v>
      </c>
      <c r="N49" t="s">
        <v>3438</v>
      </c>
    </row>
    <row r="50" spans="1:14" x14ac:dyDescent="0.3">
      <c r="A50">
        <v>1001</v>
      </c>
      <c r="B50" t="s">
        <v>54</v>
      </c>
      <c r="C50" t="s">
        <v>342</v>
      </c>
      <c r="D50" t="s">
        <v>346</v>
      </c>
      <c r="E50" t="s">
        <v>396</v>
      </c>
      <c r="F50" t="s">
        <v>1364</v>
      </c>
      <c r="G50" t="s">
        <v>1398</v>
      </c>
      <c r="H50" t="s">
        <v>1447</v>
      </c>
      <c r="I50" t="s">
        <v>2445</v>
      </c>
      <c r="J50" t="s">
        <v>3393</v>
      </c>
      <c r="K50" t="s">
        <v>3416</v>
      </c>
      <c r="L50" t="s">
        <v>3428</v>
      </c>
      <c r="M50" t="s">
        <v>3429</v>
      </c>
      <c r="N50" t="s">
        <v>3446</v>
      </c>
    </row>
    <row r="51" spans="1:14" x14ac:dyDescent="0.3">
      <c r="A51">
        <v>1002</v>
      </c>
      <c r="B51" t="s">
        <v>55</v>
      </c>
      <c r="C51" t="s">
        <v>339</v>
      </c>
      <c r="D51" t="s">
        <v>344</v>
      </c>
      <c r="E51" t="s">
        <v>397</v>
      </c>
      <c r="F51" t="s">
        <v>1360</v>
      </c>
      <c r="G51" t="s">
        <v>1395</v>
      </c>
      <c r="H51" t="s">
        <v>1448</v>
      </c>
      <c r="I51" t="s">
        <v>2446</v>
      </c>
      <c r="J51" t="s">
        <v>3393</v>
      </c>
      <c r="K51" t="s">
        <v>3408</v>
      </c>
      <c r="L51" t="s">
        <v>3426</v>
      </c>
      <c r="M51" t="s">
        <v>3429</v>
      </c>
      <c r="N51" t="s">
        <v>3431</v>
      </c>
    </row>
    <row r="52" spans="1:14" x14ac:dyDescent="0.3">
      <c r="A52">
        <v>1085</v>
      </c>
      <c r="B52" t="s">
        <v>20</v>
      </c>
      <c r="C52" t="s">
        <v>341</v>
      </c>
      <c r="D52" t="s">
        <v>345</v>
      </c>
      <c r="E52" t="s">
        <v>398</v>
      </c>
      <c r="F52" t="s">
        <v>1365</v>
      </c>
      <c r="G52" t="s">
        <v>1395</v>
      </c>
      <c r="H52" t="s">
        <v>1449</v>
      </c>
      <c r="I52" t="s">
        <v>2447</v>
      </c>
      <c r="J52" t="s">
        <v>3393</v>
      </c>
      <c r="K52" t="s">
        <v>3407</v>
      </c>
      <c r="L52" t="s">
        <v>3426</v>
      </c>
      <c r="M52" t="s">
        <v>3429</v>
      </c>
      <c r="N52" t="s">
        <v>3447</v>
      </c>
    </row>
    <row r="53" spans="1:14" x14ac:dyDescent="0.3">
      <c r="A53">
        <v>1058</v>
      </c>
      <c r="B53" t="s">
        <v>56</v>
      </c>
      <c r="C53" t="s">
        <v>342</v>
      </c>
      <c r="D53" t="s">
        <v>345</v>
      </c>
      <c r="E53" t="s">
        <v>399</v>
      </c>
      <c r="F53" t="s">
        <v>1377</v>
      </c>
      <c r="G53" t="s">
        <v>1395</v>
      </c>
      <c r="H53" t="s">
        <v>1450</v>
      </c>
      <c r="I53" t="s">
        <v>2448</v>
      </c>
      <c r="J53" t="s">
        <v>3393</v>
      </c>
      <c r="K53" t="s">
        <v>3397</v>
      </c>
      <c r="L53" t="s">
        <v>3428</v>
      </c>
      <c r="M53" t="s">
        <v>3429</v>
      </c>
      <c r="N53" t="s">
        <v>3448</v>
      </c>
    </row>
    <row r="54" spans="1:14" x14ac:dyDescent="0.3">
      <c r="A54">
        <v>1057</v>
      </c>
      <c r="B54" t="s">
        <v>29</v>
      </c>
      <c r="C54" t="s">
        <v>341</v>
      </c>
      <c r="D54" t="s">
        <v>347</v>
      </c>
      <c r="E54" t="s">
        <v>366</v>
      </c>
      <c r="F54" t="s">
        <v>1363</v>
      </c>
      <c r="G54" t="s">
        <v>1395</v>
      </c>
      <c r="H54" t="s">
        <v>1417</v>
      </c>
      <c r="I54" t="s">
        <v>2415</v>
      </c>
      <c r="J54" t="s">
        <v>3394</v>
      </c>
      <c r="K54" t="s">
        <v>3407</v>
      </c>
      <c r="L54" t="s">
        <v>3428</v>
      </c>
      <c r="M54" t="s">
        <v>3429</v>
      </c>
      <c r="N54" t="s">
        <v>3443</v>
      </c>
    </row>
    <row r="55" spans="1:14" x14ac:dyDescent="0.3">
      <c r="A55">
        <v>1036</v>
      </c>
      <c r="B55" t="s">
        <v>57</v>
      </c>
      <c r="C55" t="s">
        <v>340</v>
      </c>
      <c r="D55" t="s">
        <v>344</v>
      </c>
      <c r="E55" t="s">
        <v>400</v>
      </c>
      <c r="F55" t="s">
        <v>1369</v>
      </c>
      <c r="G55" t="s">
        <v>1395</v>
      </c>
      <c r="H55" t="s">
        <v>1451</v>
      </c>
      <c r="I55" t="s">
        <v>2449</v>
      </c>
      <c r="J55" t="s">
        <v>3394</v>
      </c>
      <c r="K55" t="s">
        <v>3419</v>
      </c>
      <c r="L55" t="s">
        <v>3427</v>
      </c>
      <c r="M55" t="s">
        <v>3430</v>
      </c>
      <c r="N55" t="s">
        <v>3444</v>
      </c>
    </row>
    <row r="56" spans="1:14" x14ac:dyDescent="0.3">
      <c r="A56">
        <v>1078</v>
      </c>
      <c r="B56" t="s">
        <v>58</v>
      </c>
      <c r="C56" t="s">
        <v>343</v>
      </c>
      <c r="D56" t="s">
        <v>345</v>
      </c>
      <c r="E56" t="s">
        <v>401</v>
      </c>
      <c r="F56" t="s">
        <v>1366</v>
      </c>
      <c r="G56" t="s">
        <v>1395</v>
      </c>
      <c r="H56" t="s">
        <v>1452</v>
      </c>
      <c r="I56" t="s">
        <v>2450</v>
      </c>
      <c r="J56" t="s">
        <v>3393</v>
      </c>
      <c r="K56" t="s">
        <v>3416</v>
      </c>
      <c r="L56" t="s">
        <v>3428</v>
      </c>
      <c r="M56" t="s">
        <v>3429</v>
      </c>
      <c r="N56" t="s">
        <v>3440</v>
      </c>
    </row>
    <row r="57" spans="1:14" x14ac:dyDescent="0.3">
      <c r="A57">
        <v>1061</v>
      </c>
      <c r="B57" t="s">
        <v>59</v>
      </c>
      <c r="C57" t="s">
        <v>339</v>
      </c>
      <c r="D57" t="s">
        <v>347</v>
      </c>
      <c r="E57" t="s">
        <v>402</v>
      </c>
      <c r="F57" t="s">
        <v>1376</v>
      </c>
      <c r="G57" t="s">
        <v>1395</v>
      </c>
      <c r="H57" t="s">
        <v>1453</v>
      </c>
      <c r="I57" t="s">
        <v>2451</v>
      </c>
      <c r="J57" t="s">
        <v>3393</v>
      </c>
      <c r="K57" t="s">
        <v>3395</v>
      </c>
      <c r="L57" t="s">
        <v>3428</v>
      </c>
      <c r="M57" t="s">
        <v>3429</v>
      </c>
      <c r="N57" t="s">
        <v>3438</v>
      </c>
    </row>
    <row r="58" spans="1:14" x14ac:dyDescent="0.3">
      <c r="A58">
        <v>1086</v>
      </c>
      <c r="B58" t="s">
        <v>60</v>
      </c>
      <c r="C58" t="s">
        <v>341</v>
      </c>
      <c r="D58" t="s">
        <v>346</v>
      </c>
      <c r="E58" t="s">
        <v>403</v>
      </c>
      <c r="F58" t="s">
        <v>1378</v>
      </c>
      <c r="G58" t="s">
        <v>1397</v>
      </c>
      <c r="H58" t="s">
        <v>1454</v>
      </c>
      <c r="I58" t="s">
        <v>1731</v>
      </c>
      <c r="J58" t="s">
        <v>3394</v>
      </c>
      <c r="K58" t="s">
        <v>3421</v>
      </c>
      <c r="L58" t="s">
        <v>3428</v>
      </c>
      <c r="M58" t="s">
        <v>3430</v>
      </c>
      <c r="N58" t="s">
        <v>3434</v>
      </c>
    </row>
    <row r="59" spans="1:14" x14ac:dyDescent="0.3">
      <c r="A59" t="s">
        <v>14</v>
      </c>
      <c r="B59" t="s">
        <v>14</v>
      </c>
      <c r="C59" t="s">
        <v>14</v>
      </c>
      <c r="D59" t="s">
        <v>344</v>
      </c>
      <c r="E59" t="s">
        <v>404</v>
      </c>
      <c r="F59" t="s">
        <v>1347</v>
      </c>
      <c r="G59" t="s">
        <v>1395</v>
      </c>
      <c r="H59" t="s">
        <v>1455</v>
      </c>
      <c r="I59" t="s">
        <v>2452</v>
      </c>
      <c r="J59" t="s">
        <v>3393</v>
      </c>
      <c r="K59" t="s">
        <v>3421</v>
      </c>
      <c r="L59" t="s">
        <v>3426</v>
      </c>
      <c r="M59" t="s">
        <v>3429</v>
      </c>
      <c r="N59" t="s">
        <v>3444</v>
      </c>
    </row>
    <row r="60" spans="1:14" x14ac:dyDescent="0.3">
      <c r="A60" t="s">
        <v>14</v>
      </c>
      <c r="B60" t="s">
        <v>14</v>
      </c>
      <c r="C60" t="s">
        <v>14</v>
      </c>
      <c r="D60" t="s">
        <v>347</v>
      </c>
      <c r="E60" t="s">
        <v>405</v>
      </c>
      <c r="F60" t="s">
        <v>1379</v>
      </c>
      <c r="G60" t="s">
        <v>1396</v>
      </c>
      <c r="H60" t="s">
        <v>1456</v>
      </c>
      <c r="I60" t="s">
        <v>2453</v>
      </c>
      <c r="J60" t="s">
        <v>3394</v>
      </c>
      <c r="K60" t="s">
        <v>3403</v>
      </c>
      <c r="L60" t="s">
        <v>3427</v>
      </c>
      <c r="M60" t="s">
        <v>3430</v>
      </c>
      <c r="N60" t="s">
        <v>3442</v>
      </c>
    </row>
    <row r="61" spans="1:14" x14ac:dyDescent="0.3">
      <c r="A61">
        <v>1024</v>
      </c>
      <c r="B61" t="s">
        <v>34</v>
      </c>
      <c r="C61" t="s">
        <v>339</v>
      </c>
      <c r="D61" t="s">
        <v>345</v>
      </c>
      <c r="E61" t="s">
        <v>406</v>
      </c>
      <c r="F61" t="s">
        <v>1367</v>
      </c>
      <c r="G61" t="s">
        <v>1397</v>
      </c>
      <c r="H61" t="s">
        <v>1457</v>
      </c>
      <c r="I61" t="s">
        <v>2454</v>
      </c>
      <c r="J61" t="s">
        <v>3393</v>
      </c>
      <c r="K61" t="s">
        <v>3401</v>
      </c>
      <c r="L61" t="s">
        <v>3427</v>
      </c>
      <c r="M61" t="s">
        <v>3429</v>
      </c>
      <c r="N61" t="s">
        <v>3445</v>
      </c>
    </row>
    <row r="62" spans="1:14" x14ac:dyDescent="0.3">
      <c r="A62">
        <v>1005</v>
      </c>
      <c r="B62" t="s">
        <v>61</v>
      </c>
      <c r="C62" t="s">
        <v>339</v>
      </c>
      <c r="D62" t="s">
        <v>344</v>
      </c>
      <c r="E62" t="s">
        <v>407</v>
      </c>
      <c r="F62" t="s">
        <v>1356</v>
      </c>
      <c r="G62" t="s">
        <v>1396</v>
      </c>
      <c r="H62" t="s">
        <v>1458</v>
      </c>
      <c r="I62" t="s">
        <v>2455</v>
      </c>
      <c r="J62" t="s">
        <v>3393</v>
      </c>
      <c r="K62" t="s">
        <v>3406</v>
      </c>
      <c r="L62" t="s">
        <v>3427</v>
      </c>
      <c r="M62" t="s">
        <v>3429</v>
      </c>
      <c r="N62" t="s">
        <v>3431</v>
      </c>
    </row>
    <row r="63" spans="1:14" x14ac:dyDescent="0.3">
      <c r="A63">
        <v>1062</v>
      </c>
      <c r="B63" t="s">
        <v>62</v>
      </c>
      <c r="C63" t="s">
        <v>340</v>
      </c>
      <c r="D63" t="s">
        <v>347</v>
      </c>
      <c r="E63" t="s">
        <v>408</v>
      </c>
      <c r="F63" t="s">
        <v>1346</v>
      </c>
      <c r="G63" t="s">
        <v>1397</v>
      </c>
      <c r="H63" t="s">
        <v>1459</v>
      </c>
      <c r="I63" t="s">
        <v>2456</v>
      </c>
      <c r="J63" t="s">
        <v>3393</v>
      </c>
      <c r="K63" t="s">
        <v>3413</v>
      </c>
      <c r="L63" t="s">
        <v>3428</v>
      </c>
      <c r="M63" t="s">
        <v>3430</v>
      </c>
      <c r="N63" t="s">
        <v>3442</v>
      </c>
    </row>
    <row r="64" spans="1:14" x14ac:dyDescent="0.3">
      <c r="A64">
        <v>1001</v>
      </c>
      <c r="B64" t="s">
        <v>63</v>
      </c>
      <c r="C64" t="s">
        <v>340</v>
      </c>
      <c r="D64" t="s">
        <v>346</v>
      </c>
      <c r="E64" t="s">
        <v>409</v>
      </c>
      <c r="F64" t="s">
        <v>1364</v>
      </c>
      <c r="G64" t="s">
        <v>1398</v>
      </c>
      <c r="H64" t="s">
        <v>1460</v>
      </c>
      <c r="I64" t="s">
        <v>2457</v>
      </c>
      <c r="J64" t="s">
        <v>3393</v>
      </c>
      <c r="K64" t="s">
        <v>3398</v>
      </c>
      <c r="L64" t="s">
        <v>3428</v>
      </c>
      <c r="M64" t="s">
        <v>3429</v>
      </c>
      <c r="N64" t="s">
        <v>3449</v>
      </c>
    </row>
    <row r="65" spans="1:14" x14ac:dyDescent="0.3">
      <c r="A65">
        <v>1048</v>
      </c>
      <c r="B65" t="s">
        <v>64</v>
      </c>
      <c r="C65" t="s">
        <v>342</v>
      </c>
      <c r="D65" t="s">
        <v>344</v>
      </c>
      <c r="E65" t="s">
        <v>410</v>
      </c>
      <c r="F65" t="s">
        <v>1369</v>
      </c>
      <c r="G65" t="s">
        <v>1397</v>
      </c>
      <c r="H65" t="s">
        <v>1461</v>
      </c>
      <c r="I65" t="s">
        <v>2458</v>
      </c>
      <c r="J65" t="s">
        <v>3393</v>
      </c>
      <c r="K65" t="s">
        <v>3404</v>
      </c>
      <c r="L65" t="s">
        <v>3426</v>
      </c>
      <c r="M65" t="s">
        <v>3430</v>
      </c>
      <c r="N65" t="s">
        <v>3435</v>
      </c>
    </row>
    <row r="66" spans="1:14" x14ac:dyDescent="0.3">
      <c r="A66">
        <v>1033</v>
      </c>
      <c r="B66" t="s">
        <v>65</v>
      </c>
      <c r="C66" t="s">
        <v>340</v>
      </c>
      <c r="D66" t="s">
        <v>346</v>
      </c>
      <c r="E66" t="s">
        <v>411</v>
      </c>
      <c r="F66" t="s">
        <v>1357</v>
      </c>
      <c r="G66" t="s">
        <v>1396</v>
      </c>
      <c r="H66" t="s">
        <v>1462</v>
      </c>
      <c r="I66" t="s">
        <v>2459</v>
      </c>
      <c r="J66" t="s">
        <v>3393</v>
      </c>
      <c r="K66" t="s">
        <v>3401</v>
      </c>
      <c r="L66" t="s">
        <v>3428</v>
      </c>
      <c r="M66" t="s">
        <v>3429</v>
      </c>
      <c r="N66" t="s">
        <v>3449</v>
      </c>
    </row>
    <row r="67" spans="1:14" x14ac:dyDescent="0.3">
      <c r="A67">
        <v>1004</v>
      </c>
      <c r="B67" t="s">
        <v>66</v>
      </c>
      <c r="C67" t="s">
        <v>341</v>
      </c>
      <c r="D67" t="s">
        <v>347</v>
      </c>
      <c r="E67" t="s">
        <v>412</v>
      </c>
      <c r="F67" t="s">
        <v>1368</v>
      </c>
      <c r="G67" t="s">
        <v>1396</v>
      </c>
      <c r="H67" t="s">
        <v>1463</v>
      </c>
      <c r="I67" t="s">
        <v>2460</v>
      </c>
      <c r="J67" t="s">
        <v>3394</v>
      </c>
      <c r="K67" t="s">
        <v>3420</v>
      </c>
      <c r="L67" t="s">
        <v>3426</v>
      </c>
      <c r="M67" t="s">
        <v>3429</v>
      </c>
      <c r="N67" t="s">
        <v>3443</v>
      </c>
    </row>
    <row r="68" spans="1:14" x14ac:dyDescent="0.3">
      <c r="A68">
        <v>1002</v>
      </c>
      <c r="B68" t="s">
        <v>67</v>
      </c>
      <c r="C68" t="s">
        <v>340</v>
      </c>
      <c r="D68" t="s">
        <v>344</v>
      </c>
      <c r="E68" t="s">
        <v>413</v>
      </c>
      <c r="F68" t="s">
        <v>1380</v>
      </c>
      <c r="G68" t="s">
        <v>1398</v>
      </c>
      <c r="H68" t="s">
        <v>1464</v>
      </c>
      <c r="I68" t="s">
        <v>2461</v>
      </c>
      <c r="J68" t="s">
        <v>3393</v>
      </c>
      <c r="K68" t="s">
        <v>3419</v>
      </c>
      <c r="L68" t="s">
        <v>3428</v>
      </c>
      <c r="M68" t="s">
        <v>3430</v>
      </c>
      <c r="N68" t="s">
        <v>3444</v>
      </c>
    </row>
    <row r="69" spans="1:14" x14ac:dyDescent="0.3">
      <c r="A69">
        <v>1093</v>
      </c>
      <c r="B69" t="s">
        <v>68</v>
      </c>
      <c r="C69" t="s">
        <v>340</v>
      </c>
      <c r="D69" t="s">
        <v>346</v>
      </c>
      <c r="E69" t="s">
        <v>414</v>
      </c>
      <c r="F69" t="s">
        <v>1378</v>
      </c>
      <c r="G69" t="s">
        <v>1395</v>
      </c>
      <c r="H69" t="s">
        <v>1465</v>
      </c>
      <c r="I69" t="s">
        <v>2462</v>
      </c>
      <c r="J69" t="s">
        <v>3393</v>
      </c>
      <c r="K69" t="s">
        <v>3422</v>
      </c>
      <c r="L69" t="s">
        <v>3428</v>
      </c>
      <c r="M69" t="s">
        <v>3429</v>
      </c>
      <c r="N69" t="s">
        <v>3449</v>
      </c>
    </row>
    <row r="70" spans="1:14" x14ac:dyDescent="0.3">
      <c r="A70">
        <v>1039</v>
      </c>
      <c r="B70" t="s">
        <v>69</v>
      </c>
      <c r="C70" t="s">
        <v>343</v>
      </c>
      <c r="D70" t="s">
        <v>344</v>
      </c>
      <c r="E70" t="s">
        <v>415</v>
      </c>
      <c r="F70" t="s">
        <v>1381</v>
      </c>
      <c r="G70" t="s">
        <v>1398</v>
      </c>
      <c r="H70" t="s">
        <v>1466</v>
      </c>
      <c r="I70" t="s">
        <v>2463</v>
      </c>
      <c r="J70" t="s">
        <v>3393</v>
      </c>
      <c r="K70" t="s">
        <v>3396</v>
      </c>
      <c r="L70" t="s">
        <v>3428</v>
      </c>
      <c r="M70" t="s">
        <v>3430</v>
      </c>
      <c r="N70" t="s">
        <v>3433</v>
      </c>
    </row>
    <row r="71" spans="1:14" x14ac:dyDescent="0.3">
      <c r="A71">
        <v>1023</v>
      </c>
      <c r="B71" t="s">
        <v>70</v>
      </c>
      <c r="C71" t="s">
        <v>343</v>
      </c>
      <c r="D71" t="s">
        <v>347</v>
      </c>
      <c r="E71" t="s">
        <v>416</v>
      </c>
      <c r="F71" t="s">
        <v>1356</v>
      </c>
      <c r="G71" t="s">
        <v>1396</v>
      </c>
      <c r="H71" t="s">
        <v>1467</v>
      </c>
      <c r="I71" t="s">
        <v>2464</v>
      </c>
      <c r="J71" t="s">
        <v>3393</v>
      </c>
      <c r="K71" t="s">
        <v>3399</v>
      </c>
      <c r="L71" t="s">
        <v>3427</v>
      </c>
      <c r="M71" t="s">
        <v>3430</v>
      </c>
      <c r="N71" t="s">
        <v>3439</v>
      </c>
    </row>
    <row r="72" spans="1:14" x14ac:dyDescent="0.3">
      <c r="A72">
        <v>1051</v>
      </c>
      <c r="B72" t="s">
        <v>71</v>
      </c>
      <c r="C72" t="s">
        <v>339</v>
      </c>
      <c r="D72" t="s">
        <v>344</v>
      </c>
      <c r="E72" t="s">
        <v>417</v>
      </c>
      <c r="F72" t="s">
        <v>1382</v>
      </c>
      <c r="G72" t="s">
        <v>1396</v>
      </c>
      <c r="H72" t="s">
        <v>1468</v>
      </c>
      <c r="I72" t="s">
        <v>2465</v>
      </c>
      <c r="J72" t="s">
        <v>3394</v>
      </c>
      <c r="K72" t="s">
        <v>3403</v>
      </c>
      <c r="L72" t="s">
        <v>3426</v>
      </c>
      <c r="M72" t="s">
        <v>3430</v>
      </c>
      <c r="N72" t="s">
        <v>3431</v>
      </c>
    </row>
    <row r="73" spans="1:14" x14ac:dyDescent="0.3">
      <c r="A73">
        <v>1021</v>
      </c>
      <c r="B73" t="s">
        <v>72</v>
      </c>
      <c r="C73" t="s">
        <v>339</v>
      </c>
      <c r="D73" t="s">
        <v>344</v>
      </c>
      <c r="E73" t="s">
        <v>418</v>
      </c>
      <c r="F73" t="s">
        <v>1383</v>
      </c>
      <c r="G73" t="s">
        <v>1397</v>
      </c>
      <c r="H73" t="s">
        <v>1469</v>
      </c>
      <c r="I73" t="s">
        <v>2466</v>
      </c>
      <c r="J73" t="s">
        <v>3394</v>
      </c>
      <c r="K73" t="s">
        <v>3404</v>
      </c>
      <c r="L73" t="s">
        <v>3428</v>
      </c>
      <c r="M73" t="s">
        <v>3430</v>
      </c>
      <c r="N73" t="s">
        <v>3431</v>
      </c>
    </row>
    <row r="74" spans="1:14" x14ac:dyDescent="0.3">
      <c r="A74">
        <v>1001</v>
      </c>
      <c r="B74" t="s">
        <v>73</v>
      </c>
      <c r="C74" t="s">
        <v>339</v>
      </c>
      <c r="D74" t="s">
        <v>345</v>
      </c>
      <c r="E74" t="s">
        <v>419</v>
      </c>
      <c r="F74" t="s">
        <v>1362</v>
      </c>
      <c r="G74" t="s">
        <v>1398</v>
      </c>
      <c r="H74" t="s">
        <v>1470</v>
      </c>
      <c r="I74" t="s">
        <v>2467</v>
      </c>
      <c r="J74" t="s">
        <v>3393</v>
      </c>
      <c r="K74" t="s">
        <v>3416</v>
      </c>
      <c r="L74" t="s">
        <v>3428</v>
      </c>
      <c r="M74" t="s">
        <v>3430</v>
      </c>
      <c r="N74" t="s">
        <v>3445</v>
      </c>
    </row>
    <row r="75" spans="1:14" x14ac:dyDescent="0.3">
      <c r="A75" t="s">
        <v>14</v>
      </c>
      <c r="B75" t="s">
        <v>14</v>
      </c>
      <c r="C75" t="s">
        <v>14</v>
      </c>
      <c r="D75" t="s">
        <v>346</v>
      </c>
      <c r="E75" t="s">
        <v>420</v>
      </c>
      <c r="F75" t="s">
        <v>1358</v>
      </c>
      <c r="G75" t="s">
        <v>1398</v>
      </c>
      <c r="H75" t="s">
        <v>1471</v>
      </c>
      <c r="I75" t="s">
        <v>2468</v>
      </c>
      <c r="J75" t="s">
        <v>3393</v>
      </c>
      <c r="K75" t="s">
        <v>3420</v>
      </c>
      <c r="L75" t="s">
        <v>3427</v>
      </c>
      <c r="M75" t="s">
        <v>3429</v>
      </c>
      <c r="N75" t="s">
        <v>3436</v>
      </c>
    </row>
    <row r="76" spans="1:14" x14ac:dyDescent="0.3">
      <c r="A76">
        <v>1004</v>
      </c>
      <c r="B76" t="s">
        <v>74</v>
      </c>
      <c r="C76" t="s">
        <v>339</v>
      </c>
      <c r="D76" t="s">
        <v>345</v>
      </c>
      <c r="E76" t="s">
        <v>421</v>
      </c>
      <c r="F76" t="s">
        <v>1362</v>
      </c>
      <c r="G76" t="s">
        <v>1397</v>
      </c>
      <c r="H76" t="s">
        <v>1472</v>
      </c>
      <c r="I76" t="s">
        <v>2469</v>
      </c>
      <c r="J76" t="s">
        <v>3393</v>
      </c>
      <c r="K76" t="s">
        <v>3423</v>
      </c>
      <c r="L76" t="s">
        <v>3428</v>
      </c>
      <c r="M76" t="s">
        <v>3430</v>
      </c>
      <c r="N76" t="s">
        <v>3445</v>
      </c>
    </row>
    <row r="77" spans="1:14" x14ac:dyDescent="0.3">
      <c r="A77" t="s">
        <v>14</v>
      </c>
      <c r="B77" t="s">
        <v>14</v>
      </c>
      <c r="C77" t="s">
        <v>14</v>
      </c>
      <c r="D77" t="s">
        <v>344</v>
      </c>
      <c r="E77" t="s">
        <v>422</v>
      </c>
      <c r="F77" t="s">
        <v>1362</v>
      </c>
      <c r="G77" t="s">
        <v>1398</v>
      </c>
      <c r="H77" t="s">
        <v>1473</v>
      </c>
      <c r="I77" t="s">
        <v>2470</v>
      </c>
      <c r="J77" t="s">
        <v>3394</v>
      </c>
      <c r="K77" t="s">
        <v>3401</v>
      </c>
      <c r="L77" t="s">
        <v>3426</v>
      </c>
      <c r="M77" t="s">
        <v>3429</v>
      </c>
      <c r="N77" t="s">
        <v>3433</v>
      </c>
    </row>
    <row r="78" spans="1:14" x14ac:dyDescent="0.3">
      <c r="A78">
        <v>1004</v>
      </c>
      <c r="B78" t="s">
        <v>75</v>
      </c>
      <c r="C78" t="s">
        <v>339</v>
      </c>
      <c r="D78" t="s">
        <v>347</v>
      </c>
      <c r="E78" t="s">
        <v>423</v>
      </c>
      <c r="F78" t="s">
        <v>1372</v>
      </c>
      <c r="G78" t="s">
        <v>1396</v>
      </c>
      <c r="H78" t="s">
        <v>1474</v>
      </c>
      <c r="I78" t="s">
        <v>2471</v>
      </c>
      <c r="J78" t="s">
        <v>3393</v>
      </c>
      <c r="K78" t="s">
        <v>3399</v>
      </c>
      <c r="L78" t="s">
        <v>3426</v>
      </c>
      <c r="M78" t="s">
        <v>3429</v>
      </c>
      <c r="N78" t="s">
        <v>3438</v>
      </c>
    </row>
    <row r="79" spans="1:14" x14ac:dyDescent="0.3">
      <c r="A79">
        <v>1069</v>
      </c>
      <c r="B79" t="s">
        <v>23</v>
      </c>
      <c r="C79" t="s">
        <v>341</v>
      </c>
      <c r="D79" t="s">
        <v>346</v>
      </c>
      <c r="E79" t="s">
        <v>424</v>
      </c>
      <c r="F79" t="s">
        <v>1360</v>
      </c>
      <c r="G79" t="s">
        <v>1397</v>
      </c>
      <c r="H79" t="s">
        <v>1475</v>
      </c>
      <c r="I79" t="s">
        <v>2472</v>
      </c>
      <c r="J79" t="s">
        <v>3393</v>
      </c>
      <c r="K79" t="s">
        <v>3423</v>
      </c>
      <c r="L79" t="s">
        <v>3426</v>
      </c>
      <c r="M79" t="s">
        <v>3430</v>
      </c>
      <c r="N79" t="s">
        <v>3434</v>
      </c>
    </row>
    <row r="80" spans="1:14" x14ac:dyDescent="0.3">
      <c r="A80" t="s">
        <v>14</v>
      </c>
      <c r="B80" t="s">
        <v>14</v>
      </c>
      <c r="C80" t="s">
        <v>14</v>
      </c>
      <c r="D80" t="s">
        <v>344</v>
      </c>
      <c r="E80" t="s">
        <v>425</v>
      </c>
      <c r="F80" t="s">
        <v>1375</v>
      </c>
      <c r="G80" t="s">
        <v>1397</v>
      </c>
      <c r="H80" t="s">
        <v>1476</v>
      </c>
      <c r="I80" t="s">
        <v>2473</v>
      </c>
      <c r="J80" t="s">
        <v>3394</v>
      </c>
      <c r="K80" t="s">
        <v>3419</v>
      </c>
      <c r="L80" t="s">
        <v>3428</v>
      </c>
      <c r="M80" t="s">
        <v>3430</v>
      </c>
      <c r="N80" t="s">
        <v>3435</v>
      </c>
    </row>
    <row r="81" spans="1:14" x14ac:dyDescent="0.3">
      <c r="A81">
        <v>1076</v>
      </c>
      <c r="B81" t="s">
        <v>76</v>
      </c>
      <c r="C81" t="s">
        <v>341</v>
      </c>
      <c r="D81" t="s">
        <v>345</v>
      </c>
      <c r="E81" t="s">
        <v>426</v>
      </c>
      <c r="F81" t="s">
        <v>1348</v>
      </c>
      <c r="G81" t="s">
        <v>1398</v>
      </c>
      <c r="H81" t="s">
        <v>1477</v>
      </c>
      <c r="I81" t="s">
        <v>2474</v>
      </c>
      <c r="J81" t="s">
        <v>3393</v>
      </c>
      <c r="K81" t="s">
        <v>3410</v>
      </c>
      <c r="L81" t="s">
        <v>3426</v>
      </c>
      <c r="M81" t="s">
        <v>3429</v>
      </c>
      <c r="N81" t="s">
        <v>3447</v>
      </c>
    </row>
    <row r="82" spans="1:14" x14ac:dyDescent="0.3">
      <c r="A82">
        <v>1022</v>
      </c>
      <c r="B82" t="s">
        <v>77</v>
      </c>
      <c r="C82" t="s">
        <v>342</v>
      </c>
      <c r="D82" t="s">
        <v>347</v>
      </c>
      <c r="E82" t="s">
        <v>427</v>
      </c>
      <c r="F82" t="s">
        <v>1377</v>
      </c>
      <c r="G82" t="s">
        <v>1397</v>
      </c>
      <c r="H82" t="s">
        <v>1478</v>
      </c>
      <c r="I82" t="s">
        <v>2475</v>
      </c>
      <c r="J82" t="s">
        <v>3394</v>
      </c>
      <c r="K82" t="s">
        <v>3412</v>
      </c>
      <c r="L82" t="s">
        <v>3428</v>
      </c>
      <c r="M82" t="s">
        <v>3430</v>
      </c>
      <c r="N82" t="s">
        <v>3441</v>
      </c>
    </row>
    <row r="83" spans="1:14" x14ac:dyDescent="0.3">
      <c r="A83">
        <v>1053</v>
      </c>
      <c r="B83" t="s">
        <v>78</v>
      </c>
      <c r="C83" t="s">
        <v>342</v>
      </c>
      <c r="D83" t="s">
        <v>347</v>
      </c>
      <c r="E83" t="s">
        <v>428</v>
      </c>
      <c r="F83" t="s">
        <v>1384</v>
      </c>
      <c r="G83" t="s">
        <v>1397</v>
      </c>
      <c r="H83" t="s">
        <v>1479</v>
      </c>
      <c r="I83" t="s">
        <v>2476</v>
      </c>
      <c r="J83" t="s">
        <v>3393</v>
      </c>
      <c r="K83" t="s">
        <v>3413</v>
      </c>
      <c r="L83" t="s">
        <v>3426</v>
      </c>
      <c r="M83" t="s">
        <v>3430</v>
      </c>
      <c r="N83" t="s">
        <v>3441</v>
      </c>
    </row>
    <row r="84" spans="1:14" x14ac:dyDescent="0.3">
      <c r="A84">
        <v>1092</v>
      </c>
      <c r="B84" t="s">
        <v>79</v>
      </c>
      <c r="C84" t="s">
        <v>340</v>
      </c>
      <c r="D84" t="s">
        <v>347</v>
      </c>
      <c r="E84" t="s">
        <v>429</v>
      </c>
      <c r="F84" t="s">
        <v>1385</v>
      </c>
      <c r="G84" t="s">
        <v>1395</v>
      </c>
      <c r="H84" t="s">
        <v>1480</v>
      </c>
      <c r="I84" t="s">
        <v>2477</v>
      </c>
      <c r="J84" t="s">
        <v>3393</v>
      </c>
      <c r="K84" t="s">
        <v>3421</v>
      </c>
      <c r="L84" t="s">
        <v>3428</v>
      </c>
      <c r="M84" t="s">
        <v>3429</v>
      </c>
      <c r="N84" t="s">
        <v>3442</v>
      </c>
    </row>
    <row r="85" spans="1:14" x14ac:dyDescent="0.3">
      <c r="A85">
        <v>1002</v>
      </c>
      <c r="B85" t="s">
        <v>80</v>
      </c>
      <c r="C85" t="s">
        <v>342</v>
      </c>
      <c r="D85" t="s">
        <v>347</v>
      </c>
      <c r="E85" t="s">
        <v>430</v>
      </c>
      <c r="F85" t="s">
        <v>1380</v>
      </c>
      <c r="G85" t="s">
        <v>1396</v>
      </c>
      <c r="H85" t="s">
        <v>1481</v>
      </c>
      <c r="I85" t="s">
        <v>2478</v>
      </c>
      <c r="J85" t="s">
        <v>3393</v>
      </c>
      <c r="K85" t="s">
        <v>3418</v>
      </c>
      <c r="L85" t="s">
        <v>3426</v>
      </c>
      <c r="M85" t="s">
        <v>3429</v>
      </c>
      <c r="N85" t="s">
        <v>3441</v>
      </c>
    </row>
    <row r="86" spans="1:14" x14ac:dyDescent="0.3">
      <c r="A86">
        <v>1044</v>
      </c>
      <c r="B86" t="s">
        <v>81</v>
      </c>
      <c r="C86" t="s">
        <v>342</v>
      </c>
      <c r="D86" t="s">
        <v>346</v>
      </c>
      <c r="E86" t="s">
        <v>431</v>
      </c>
      <c r="F86" t="s">
        <v>1368</v>
      </c>
      <c r="G86" t="s">
        <v>1397</v>
      </c>
      <c r="H86" t="s">
        <v>1482</v>
      </c>
      <c r="I86" t="s">
        <v>2479</v>
      </c>
      <c r="J86" t="s">
        <v>3393</v>
      </c>
      <c r="K86" t="s">
        <v>3404</v>
      </c>
      <c r="L86" t="s">
        <v>3427</v>
      </c>
      <c r="M86" t="s">
        <v>3430</v>
      </c>
      <c r="N86" t="s">
        <v>3446</v>
      </c>
    </row>
    <row r="87" spans="1:14" x14ac:dyDescent="0.3">
      <c r="A87">
        <v>1006</v>
      </c>
      <c r="B87" t="s">
        <v>32</v>
      </c>
      <c r="C87" t="s">
        <v>341</v>
      </c>
      <c r="D87" t="s">
        <v>344</v>
      </c>
      <c r="E87" t="s">
        <v>432</v>
      </c>
      <c r="F87" t="s">
        <v>1361</v>
      </c>
      <c r="G87" t="s">
        <v>1396</v>
      </c>
      <c r="H87" t="s">
        <v>1483</v>
      </c>
      <c r="I87" t="s">
        <v>2480</v>
      </c>
      <c r="J87" t="s">
        <v>3394</v>
      </c>
      <c r="K87" t="s">
        <v>3417</v>
      </c>
      <c r="L87" t="s">
        <v>3428</v>
      </c>
      <c r="M87" t="s">
        <v>3429</v>
      </c>
      <c r="N87" t="s">
        <v>3450</v>
      </c>
    </row>
    <row r="88" spans="1:14" x14ac:dyDescent="0.3">
      <c r="A88">
        <v>1005</v>
      </c>
      <c r="B88" t="s">
        <v>82</v>
      </c>
      <c r="C88" t="s">
        <v>342</v>
      </c>
      <c r="D88" t="s">
        <v>345</v>
      </c>
      <c r="E88" t="s">
        <v>433</v>
      </c>
      <c r="F88" t="s">
        <v>1367</v>
      </c>
      <c r="G88" t="s">
        <v>1395</v>
      </c>
      <c r="H88" t="s">
        <v>1484</v>
      </c>
      <c r="I88" t="s">
        <v>2481</v>
      </c>
      <c r="J88" t="s">
        <v>3393</v>
      </c>
      <c r="K88" t="s">
        <v>3404</v>
      </c>
      <c r="L88" t="s">
        <v>3427</v>
      </c>
      <c r="M88" t="s">
        <v>3429</v>
      </c>
      <c r="N88" t="s">
        <v>3448</v>
      </c>
    </row>
    <row r="89" spans="1:14" x14ac:dyDescent="0.3">
      <c r="A89">
        <v>1073</v>
      </c>
      <c r="B89" t="s">
        <v>83</v>
      </c>
      <c r="C89" t="s">
        <v>342</v>
      </c>
      <c r="D89" t="s">
        <v>344</v>
      </c>
      <c r="E89" t="s">
        <v>434</v>
      </c>
      <c r="F89" t="s">
        <v>1384</v>
      </c>
      <c r="G89" t="s">
        <v>1396</v>
      </c>
      <c r="H89" t="s">
        <v>1485</v>
      </c>
      <c r="I89" t="s">
        <v>2482</v>
      </c>
      <c r="J89" t="s">
        <v>3393</v>
      </c>
      <c r="K89" t="s">
        <v>3404</v>
      </c>
      <c r="L89" t="s">
        <v>3427</v>
      </c>
      <c r="M89" t="s">
        <v>3430</v>
      </c>
      <c r="N89" t="s">
        <v>3435</v>
      </c>
    </row>
    <row r="90" spans="1:14" x14ac:dyDescent="0.3">
      <c r="A90" t="s">
        <v>14</v>
      </c>
      <c r="B90" t="s">
        <v>14</v>
      </c>
      <c r="C90" t="s">
        <v>14</v>
      </c>
      <c r="D90" t="s">
        <v>345</v>
      </c>
      <c r="E90" t="s">
        <v>435</v>
      </c>
      <c r="F90" t="s">
        <v>1377</v>
      </c>
      <c r="G90" t="s">
        <v>1396</v>
      </c>
      <c r="H90" t="s">
        <v>1486</v>
      </c>
      <c r="I90" t="s">
        <v>2483</v>
      </c>
      <c r="J90" t="s">
        <v>3393</v>
      </c>
      <c r="K90" t="s">
        <v>3405</v>
      </c>
      <c r="L90" t="s">
        <v>3426</v>
      </c>
      <c r="M90" t="s">
        <v>3429</v>
      </c>
      <c r="N90" t="s">
        <v>3432</v>
      </c>
    </row>
    <row r="91" spans="1:14" x14ac:dyDescent="0.3">
      <c r="A91">
        <v>1056</v>
      </c>
      <c r="B91" t="s">
        <v>84</v>
      </c>
      <c r="C91" t="s">
        <v>340</v>
      </c>
      <c r="D91" t="s">
        <v>344</v>
      </c>
      <c r="E91" t="s">
        <v>436</v>
      </c>
      <c r="F91" t="s">
        <v>1355</v>
      </c>
      <c r="G91" t="s">
        <v>1396</v>
      </c>
      <c r="H91" t="s">
        <v>1487</v>
      </c>
      <c r="I91" t="s">
        <v>2484</v>
      </c>
      <c r="J91" t="s">
        <v>3393</v>
      </c>
      <c r="K91" t="s">
        <v>3417</v>
      </c>
      <c r="L91" t="s">
        <v>3427</v>
      </c>
      <c r="M91" t="s">
        <v>3429</v>
      </c>
      <c r="N91" t="s">
        <v>3444</v>
      </c>
    </row>
    <row r="92" spans="1:14" x14ac:dyDescent="0.3">
      <c r="A92">
        <v>1072</v>
      </c>
      <c r="B92" t="s">
        <v>85</v>
      </c>
      <c r="C92" t="s">
        <v>343</v>
      </c>
      <c r="D92" t="s">
        <v>346</v>
      </c>
      <c r="E92" t="s">
        <v>437</v>
      </c>
      <c r="F92" t="s">
        <v>1368</v>
      </c>
      <c r="G92" t="s">
        <v>1396</v>
      </c>
      <c r="H92" t="s">
        <v>1488</v>
      </c>
      <c r="I92" t="s">
        <v>2485</v>
      </c>
      <c r="J92" t="s">
        <v>3393</v>
      </c>
      <c r="K92" t="s">
        <v>3412</v>
      </c>
      <c r="L92" t="s">
        <v>3426</v>
      </c>
      <c r="M92" t="s">
        <v>3430</v>
      </c>
      <c r="N92" t="s">
        <v>3436</v>
      </c>
    </row>
    <row r="93" spans="1:14" x14ac:dyDescent="0.3">
      <c r="A93">
        <v>1095</v>
      </c>
      <c r="B93" t="s">
        <v>86</v>
      </c>
      <c r="C93" t="s">
        <v>339</v>
      </c>
      <c r="D93" t="s">
        <v>347</v>
      </c>
      <c r="E93" t="s">
        <v>438</v>
      </c>
      <c r="F93" t="s">
        <v>1346</v>
      </c>
      <c r="G93" t="s">
        <v>1396</v>
      </c>
      <c r="H93" t="s">
        <v>1489</v>
      </c>
      <c r="I93" t="s">
        <v>2486</v>
      </c>
      <c r="J93" t="s">
        <v>3394</v>
      </c>
      <c r="K93" t="s">
        <v>3415</v>
      </c>
      <c r="L93" t="s">
        <v>3426</v>
      </c>
      <c r="M93" t="s">
        <v>3430</v>
      </c>
      <c r="N93" t="s">
        <v>3438</v>
      </c>
    </row>
    <row r="94" spans="1:14" x14ac:dyDescent="0.3">
      <c r="A94">
        <v>1090</v>
      </c>
      <c r="B94" t="s">
        <v>48</v>
      </c>
      <c r="C94" t="s">
        <v>343</v>
      </c>
      <c r="D94" t="s">
        <v>347</v>
      </c>
      <c r="E94" t="s">
        <v>439</v>
      </c>
      <c r="F94" t="s">
        <v>1378</v>
      </c>
      <c r="G94" t="s">
        <v>1396</v>
      </c>
      <c r="H94" t="s">
        <v>1490</v>
      </c>
      <c r="I94" t="s">
        <v>2487</v>
      </c>
      <c r="J94" t="s">
        <v>3393</v>
      </c>
      <c r="K94" t="s">
        <v>3414</v>
      </c>
      <c r="L94" t="s">
        <v>3427</v>
      </c>
      <c r="M94" t="s">
        <v>3429</v>
      </c>
      <c r="N94" t="s">
        <v>3439</v>
      </c>
    </row>
    <row r="95" spans="1:14" x14ac:dyDescent="0.3">
      <c r="A95">
        <v>1069</v>
      </c>
      <c r="B95" t="s">
        <v>87</v>
      </c>
      <c r="C95" t="s">
        <v>339</v>
      </c>
      <c r="D95" t="s">
        <v>344</v>
      </c>
      <c r="E95" t="s">
        <v>440</v>
      </c>
      <c r="F95" t="s">
        <v>1354</v>
      </c>
      <c r="G95" t="s">
        <v>1395</v>
      </c>
      <c r="H95" t="s">
        <v>1491</v>
      </c>
      <c r="I95" t="s">
        <v>2488</v>
      </c>
      <c r="J95" t="s">
        <v>3394</v>
      </c>
      <c r="K95" t="s">
        <v>3396</v>
      </c>
      <c r="L95" t="s">
        <v>3427</v>
      </c>
      <c r="M95" t="s">
        <v>3429</v>
      </c>
      <c r="N95" t="s">
        <v>3431</v>
      </c>
    </row>
    <row r="96" spans="1:14" x14ac:dyDescent="0.3">
      <c r="A96">
        <v>1087</v>
      </c>
      <c r="B96" t="s">
        <v>88</v>
      </c>
      <c r="C96" t="s">
        <v>340</v>
      </c>
      <c r="D96" t="s">
        <v>347</v>
      </c>
      <c r="E96" t="s">
        <v>441</v>
      </c>
      <c r="F96" t="s">
        <v>1386</v>
      </c>
      <c r="G96" t="s">
        <v>1396</v>
      </c>
      <c r="H96" t="s">
        <v>1492</v>
      </c>
      <c r="I96" t="s">
        <v>2489</v>
      </c>
      <c r="J96" t="s">
        <v>3394</v>
      </c>
      <c r="K96" t="s">
        <v>3405</v>
      </c>
      <c r="L96" t="s">
        <v>3426</v>
      </c>
      <c r="M96" t="s">
        <v>3429</v>
      </c>
      <c r="N96" t="s">
        <v>3442</v>
      </c>
    </row>
    <row r="97" spans="1:14" x14ac:dyDescent="0.3">
      <c r="A97">
        <v>1087</v>
      </c>
      <c r="B97" t="s">
        <v>89</v>
      </c>
      <c r="C97" t="s">
        <v>341</v>
      </c>
      <c r="D97" t="s">
        <v>344</v>
      </c>
      <c r="E97" t="s">
        <v>442</v>
      </c>
      <c r="F97" t="s">
        <v>1364</v>
      </c>
      <c r="G97" t="s">
        <v>1396</v>
      </c>
      <c r="H97" t="s">
        <v>1493</v>
      </c>
      <c r="I97" t="s">
        <v>2490</v>
      </c>
      <c r="J97" t="s">
        <v>3394</v>
      </c>
      <c r="K97" t="s">
        <v>3404</v>
      </c>
      <c r="L97" t="s">
        <v>3428</v>
      </c>
      <c r="M97" t="s">
        <v>3430</v>
      </c>
      <c r="N97" t="s">
        <v>3450</v>
      </c>
    </row>
    <row r="98" spans="1:14" x14ac:dyDescent="0.3">
      <c r="A98">
        <v>1027</v>
      </c>
      <c r="B98" t="s">
        <v>44</v>
      </c>
      <c r="C98" t="s">
        <v>339</v>
      </c>
      <c r="D98" t="s">
        <v>344</v>
      </c>
      <c r="E98" t="s">
        <v>443</v>
      </c>
      <c r="F98" t="s">
        <v>1363</v>
      </c>
      <c r="G98" t="s">
        <v>1396</v>
      </c>
      <c r="H98" t="s">
        <v>1494</v>
      </c>
      <c r="I98" t="s">
        <v>2491</v>
      </c>
      <c r="J98" t="s">
        <v>3394</v>
      </c>
      <c r="K98" t="s">
        <v>3398</v>
      </c>
      <c r="L98" t="s">
        <v>3428</v>
      </c>
      <c r="M98" t="s">
        <v>3429</v>
      </c>
      <c r="N98" t="s">
        <v>3431</v>
      </c>
    </row>
    <row r="99" spans="1:14" x14ac:dyDescent="0.3">
      <c r="A99" t="s">
        <v>14</v>
      </c>
      <c r="B99" t="s">
        <v>14</v>
      </c>
      <c r="C99" t="s">
        <v>14</v>
      </c>
      <c r="D99" t="s">
        <v>347</v>
      </c>
      <c r="E99" t="s">
        <v>444</v>
      </c>
      <c r="F99" t="s">
        <v>1382</v>
      </c>
      <c r="G99" t="s">
        <v>1398</v>
      </c>
      <c r="H99" t="s">
        <v>1495</v>
      </c>
      <c r="I99" t="s">
        <v>2492</v>
      </c>
      <c r="J99" t="s">
        <v>3393</v>
      </c>
      <c r="K99" t="s">
        <v>3412</v>
      </c>
      <c r="L99" t="s">
        <v>3427</v>
      </c>
      <c r="M99" t="s">
        <v>3430</v>
      </c>
      <c r="N99" t="s">
        <v>3441</v>
      </c>
    </row>
    <row r="100" spans="1:14" x14ac:dyDescent="0.3">
      <c r="A100">
        <v>1068</v>
      </c>
      <c r="B100" t="s">
        <v>50</v>
      </c>
      <c r="C100" t="s">
        <v>340</v>
      </c>
      <c r="D100" t="s">
        <v>344</v>
      </c>
      <c r="E100" t="s">
        <v>445</v>
      </c>
      <c r="F100" t="s">
        <v>1383</v>
      </c>
      <c r="G100" t="s">
        <v>1396</v>
      </c>
      <c r="H100" t="s">
        <v>1496</v>
      </c>
      <c r="I100" t="s">
        <v>2493</v>
      </c>
      <c r="J100" t="s">
        <v>3393</v>
      </c>
      <c r="K100" t="s">
        <v>3399</v>
      </c>
      <c r="L100" t="s">
        <v>3427</v>
      </c>
      <c r="M100" t="s">
        <v>3430</v>
      </c>
      <c r="N100" t="s">
        <v>3444</v>
      </c>
    </row>
    <row r="101" spans="1:14" x14ac:dyDescent="0.3">
      <c r="A101">
        <v>1061</v>
      </c>
      <c r="B101" t="s">
        <v>90</v>
      </c>
      <c r="C101" t="s">
        <v>341</v>
      </c>
      <c r="D101" t="s">
        <v>347</v>
      </c>
      <c r="E101" t="s">
        <v>446</v>
      </c>
      <c r="F101" t="s">
        <v>1374</v>
      </c>
      <c r="G101" t="s">
        <v>1397</v>
      </c>
      <c r="H101" t="s">
        <v>1497</v>
      </c>
      <c r="I101" t="s">
        <v>2494</v>
      </c>
      <c r="J101" t="s">
        <v>3394</v>
      </c>
      <c r="K101" t="s">
        <v>3411</v>
      </c>
      <c r="L101" t="s">
        <v>3426</v>
      </c>
      <c r="M101" t="s">
        <v>3430</v>
      </c>
      <c r="N101" t="s">
        <v>3443</v>
      </c>
    </row>
    <row r="102" spans="1:14" x14ac:dyDescent="0.3">
      <c r="A102">
        <v>1089</v>
      </c>
      <c r="B102" t="s">
        <v>91</v>
      </c>
      <c r="C102" t="s">
        <v>341</v>
      </c>
      <c r="D102" t="s">
        <v>344</v>
      </c>
      <c r="E102" t="s">
        <v>447</v>
      </c>
      <c r="F102" t="s">
        <v>1346</v>
      </c>
      <c r="G102" t="s">
        <v>1395</v>
      </c>
      <c r="H102" t="s">
        <v>1498</v>
      </c>
      <c r="I102" t="s">
        <v>2495</v>
      </c>
      <c r="J102" t="s">
        <v>3393</v>
      </c>
      <c r="K102" t="s">
        <v>3410</v>
      </c>
      <c r="L102" t="s">
        <v>3427</v>
      </c>
      <c r="M102" t="s">
        <v>3430</v>
      </c>
      <c r="N102" t="s">
        <v>3450</v>
      </c>
    </row>
    <row r="103" spans="1:14" x14ac:dyDescent="0.3">
      <c r="A103">
        <v>1047</v>
      </c>
      <c r="B103" t="s">
        <v>92</v>
      </c>
      <c r="C103" t="s">
        <v>342</v>
      </c>
      <c r="D103" t="s">
        <v>344</v>
      </c>
      <c r="E103" t="s">
        <v>448</v>
      </c>
      <c r="F103" t="s">
        <v>1352</v>
      </c>
      <c r="G103" t="s">
        <v>1398</v>
      </c>
      <c r="H103" t="s">
        <v>1499</v>
      </c>
      <c r="I103" t="s">
        <v>2496</v>
      </c>
      <c r="J103" t="s">
        <v>3394</v>
      </c>
      <c r="K103" t="s">
        <v>3419</v>
      </c>
      <c r="L103" t="s">
        <v>3428</v>
      </c>
      <c r="M103" t="s">
        <v>3430</v>
      </c>
      <c r="N103" t="s">
        <v>3435</v>
      </c>
    </row>
    <row r="104" spans="1:14" x14ac:dyDescent="0.3">
      <c r="A104">
        <v>1030</v>
      </c>
      <c r="B104" t="s">
        <v>41</v>
      </c>
      <c r="C104" t="s">
        <v>343</v>
      </c>
      <c r="D104" t="s">
        <v>346</v>
      </c>
      <c r="E104" t="s">
        <v>449</v>
      </c>
      <c r="F104" t="s">
        <v>1362</v>
      </c>
      <c r="G104" t="s">
        <v>1397</v>
      </c>
      <c r="H104" t="s">
        <v>1500</v>
      </c>
      <c r="I104" t="s">
        <v>2497</v>
      </c>
      <c r="J104" t="s">
        <v>3393</v>
      </c>
      <c r="K104" t="s">
        <v>3408</v>
      </c>
      <c r="L104" t="s">
        <v>3427</v>
      </c>
      <c r="M104" t="s">
        <v>3429</v>
      </c>
      <c r="N104" t="s">
        <v>3436</v>
      </c>
    </row>
    <row r="105" spans="1:14" x14ac:dyDescent="0.3">
      <c r="A105">
        <v>1061</v>
      </c>
      <c r="B105" t="s">
        <v>76</v>
      </c>
      <c r="C105" t="s">
        <v>343</v>
      </c>
      <c r="D105" t="s">
        <v>347</v>
      </c>
      <c r="E105" t="s">
        <v>450</v>
      </c>
      <c r="F105" t="s">
        <v>1387</v>
      </c>
      <c r="G105" t="s">
        <v>1396</v>
      </c>
      <c r="H105" t="s">
        <v>1501</v>
      </c>
      <c r="I105" t="s">
        <v>2498</v>
      </c>
      <c r="J105" t="s">
        <v>3394</v>
      </c>
      <c r="K105" t="s">
        <v>3403</v>
      </c>
      <c r="L105" t="s">
        <v>3427</v>
      </c>
      <c r="M105" t="s">
        <v>3430</v>
      </c>
      <c r="N105" t="s">
        <v>3439</v>
      </c>
    </row>
    <row r="106" spans="1:14" x14ac:dyDescent="0.3">
      <c r="A106">
        <v>1036</v>
      </c>
      <c r="B106" t="s">
        <v>93</v>
      </c>
      <c r="C106" t="s">
        <v>341</v>
      </c>
      <c r="D106" t="s">
        <v>346</v>
      </c>
      <c r="E106" t="s">
        <v>451</v>
      </c>
      <c r="F106" t="s">
        <v>1355</v>
      </c>
      <c r="G106" t="s">
        <v>1395</v>
      </c>
      <c r="H106" t="s">
        <v>1502</v>
      </c>
      <c r="I106" t="s">
        <v>2499</v>
      </c>
      <c r="J106" t="s">
        <v>3393</v>
      </c>
      <c r="K106" t="s">
        <v>3420</v>
      </c>
      <c r="L106" t="s">
        <v>3427</v>
      </c>
      <c r="M106" t="s">
        <v>3430</v>
      </c>
      <c r="N106" t="s">
        <v>3434</v>
      </c>
    </row>
    <row r="107" spans="1:14" x14ac:dyDescent="0.3">
      <c r="A107">
        <v>1087</v>
      </c>
      <c r="B107" t="s">
        <v>94</v>
      </c>
      <c r="C107" t="s">
        <v>339</v>
      </c>
      <c r="D107" t="s">
        <v>345</v>
      </c>
      <c r="E107" t="s">
        <v>452</v>
      </c>
      <c r="F107" t="s">
        <v>1367</v>
      </c>
      <c r="G107" t="s">
        <v>1395</v>
      </c>
      <c r="H107" t="s">
        <v>1503</v>
      </c>
      <c r="I107" t="s">
        <v>2500</v>
      </c>
      <c r="J107" t="s">
        <v>3394</v>
      </c>
      <c r="K107" t="s">
        <v>3395</v>
      </c>
      <c r="L107" t="s">
        <v>3427</v>
      </c>
      <c r="M107" t="s">
        <v>3430</v>
      </c>
      <c r="N107" t="s">
        <v>3445</v>
      </c>
    </row>
    <row r="108" spans="1:14" x14ac:dyDescent="0.3">
      <c r="A108" t="s">
        <v>14</v>
      </c>
      <c r="B108" t="s">
        <v>14</v>
      </c>
      <c r="C108" t="s">
        <v>14</v>
      </c>
      <c r="D108" t="s">
        <v>346</v>
      </c>
      <c r="E108" t="s">
        <v>453</v>
      </c>
      <c r="F108" t="s">
        <v>1367</v>
      </c>
      <c r="G108" t="s">
        <v>1395</v>
      </c>
      <c r="H108" t="s">
        <v>1504</v>
      </c>
      <c r="I108" t="s">
        <v>2501</v>
      </c>
      <c r="J108" t="s">
        <v>3393</v>
      </c>
      <c r="K108" t="s">
        <v>3422</v>
      </c>
      <c r="L108" t="s">
        <v>3426</v>
      </c>
      <c r="M108" t="s">
        <v>3430</v>
      </c>
      <c r="N108" t="s">
        <v>3449</v>
      </c>
    </row>
    <row r="109" spans="1:14" x14ac:dyDescent="0.3">
      <c r="A109">
        <v>1020</v>
      </c>
      <c r="B109" t="s">
        <v>95</v>
      </c>
      <c r="C109" t="s">
        <v>340</v>
      </c>
      <c r="D109" t="s">
        <v>344</v>
      </c>
      <c r="E109" t="s">
        <v>454</v>
      </c>
      <c r="F109" t="s">
        <v>1350</v>
      </c>
      <c r="G109" t="s">
        <v>1397</v>
      </c>
      <c r="H109" t="s">
        <v>1505</v>
      </c>
      <c r="I109" t="s">
        <v>2502</v>
      </c>
      <c r="J109" t="s">
        <v>3394</v>
      </c>
      <c r="K109" t="s">
        <v>3411</v>
      </c>
      <c r="L109" t="s">
        <v>3427</v>
      </c>
      <c r="M109" t="s">
        <v>3430</v>
      </c>
      <c r="N109" t="s">
        <v>3444</v>
      </c>
    </row>
    <row r="110" spans="1:14" x14ac:dyDescent="0.3">
      <c r="A110">
        <v>1074</v>
      </c>
      <c r="B110" t="s">
        <v>96</v>
      </c>
      <c r="C110" t="s">
        <v>339</v>
      </c>
      <c r="D110" t="s">
        <v>344</v>
      </c>
      <c r="E110" t="s">
        <v>455</v>
      </c>
      <c r="F110" t="s">
        <v>1369</v>
      </c>
      <c r="G110" t="s">
        <v>1395</v>
      </c>
      <c r="H110" t="s">
        <v>1506</v>
      </c>
      <c r="I110" t="s">
        <v>2503</v>
      </c>
      <c r="J110" t="s">
        <v>3393</v>
      </c>
      <c r="K110" t="s">
        <v>3414</v>
      </c>
      <c r="L110" t="s">
        <v>3428</v>
      </c>
      <c r="M110" t="s">
        <v>3430</v>
      </c>
      <c r="N110" t="s">
        <v>3431</v>
      </c>
    </row>
    <row r="111" spans="1:14" x14ac:dyDescent="0.3">
      <c r="A111">
        <v>1038</v>
      </c>
      <c r="B111" t="s">
        <v>24</v>
      </c>
      <c r="C111" t="s">
        <v>343</v>
      </c>
      <c r="D111" t="s">
        <v>347</v>
      </c>
      <c r="E111" t="s">
        <v>456</v>
      </c>
      <c r="F111" t="s">
        <v>1372</v>
      </c>
      <c r="G111" t="s">
        <v>1395</v>
      </c>
      <c r="H111" t="s">
        <v>1507</v>
      </c>
      <c r="I111" t="s">
        <v>2504</v>
      </c>
      <c r="J111" t="s">
        <v>3394</v>
      </c>
      <c r="K111" t="s">
        <v>3396</v>
      </c>
      <c r="L111" t="s">
        <v>3428</v>
      </c>
      <c r="M111" t="s">
        <v>3429</v>
      </c>
      <c r="N111" t="s">
        <v>3439</v>
      </c>
    </row>
    <row r="112" spans="1:14" x14ac:dyDescent="0.3">
      <c r="A112">
        <v>1015</v>
      </c>
      <c r="B112" t="s">
        <v>58</v>
      </c>
      <c r="C112" t="s">
        <v>341</v>
      </c>
      <c r="D112" t="s">
        <v>347</v>
      </c>
      <c r="E112" t="s">
        <v>457</v>
      </c>
      <c r="F112" t="s">
        <v>1348</v>
      </c>
      <c r="G112" t="s">
        <v>1397</v>
      </c>
      <c r="H112" t="s">
        <v>1508</v>
      </c>
      <c r="I112" t="s">
        <v>2505</v>
      </c>
      <c r="J112" t="s">
        <v>3394</v>
      </c>
      <c r="K112" t="s">
        <v>3408</v>
      </c>
      <c r="L112" t="s">
        <v>3428</v>
      </c>
      <c r="M112" t="s">
        <v>3430</v>
      </c>
      <c r="N112" t="s">
        <v>3443</v>
      </c>
    </row>
    <row r="113" spans="1:14" x14ac:dyDescent="0.3">
      <c r="A113" t="s">
        <v>14</v>
      </c>
      <c r="B113" t="s">
        <v>14</v>
      </c>
      <c r="C113" t="s">
        <v>14</v>
      </c>
      <c r="D113" t="s">
        <v>345</v>
      </c>
      <c r="E113" t="s">
        <v>458</v>
      </c>
      <c r="F113" t="s">
        <v>1385</v>
      </c>
      <c r="G113" t="s">
        <v>1396</v>
      </c>
      <c r="H113" t="s">
        <v>1509</v>
      </c>
      <c r="I113" t="s">
        <v>2506</v>
      </c>
      <c r="J113" t="s">
        <v>3394</v>
      </c>
      <c r="K113" t="s">
        <v>3395</v>
      </c>
      <c r="L113" t="s">
        <v>3427</v>
      </c>
      <c r="M113" t="s">
        <v>3429</v>
      </c>
      <c r="N113" t="s">
        <v>3440</v>
      </c>
    </row>
    <row r="114" spans="1:14" x14ac:dyDescent="0.3">
      <c r="A114">
        <v>1041</v>
      </c>
      <c r="B114" t="s">
        <v>97</v>
      </c>
      <c r="C114" t="s">
        <v>340</v>
      </c>
      <c r="D114" t="s">
        <v>345</v>
      </c>
      <c r="E114" t="s">
        <v>459</v>
      </c>
      <c r="F114" t="s">
        <v>1353</v>
      </c>
      <c r="G114" t="s">
        <v>1398</v>
      </c>
      <c r="H114" t="s">
        <v>1510</v>
      </c>
      <c r="I114" t="s">
        <v>2507</v>
      </c>
      <c r="J114" t="s">
        <v>3393</v>
      </c>
      <c r="K114" t="s">
        <v>3421</v>
      </c>
      <c r="L114" t="s">
        <v>3428</v>
      </c>
      <c r="M114" t="s">
        <v>3429</v>
      </c>
      <c r="N114" t="s">
        <v>3432</v>
      </c>
    </row>
    <row r="115" spans="1:14" x14ac:dyDescent="0.3">
      <c r="A115">
        <v>1047</v>
      </c>
      <c r="B115" t="s">
        <v>98</v>
      </c>
      <c r="C115" t="s">
        <v>339</v>
      </c>
      <c r="D115" t="s">
        <v>346</v>
      </c>
      <c r="E115" t="s">
        <v>460</v>
      </c>
      <c r="F115" t="s">
        <v>1372</v>
      </c>
      <c r="G115" t="s">
        <v>1396</v>
      </c>
      <c r="H115" t="s">
        <v>1511</v>
      </c>
      <c r="I115" t="s">
        <v>2508</v>
      </c>
      <c r="J115" t="s">
        <v>3393</v>
      </c>
      <c r="K115" t="s">
        <v>3414</v>
      </c>
      <c r="L115" t="s">
        <v>3426</v>
      </c>
      <c r="M115" t="s">
        <v>3429</v>
      </c>
      <c r="N115" t="s">
        <v>3437</v>
      </c>
    </row>
    <row r="116" spans="1:14" x14ac:dyDescent="0.3">
      <c r="A116">
        <v>1054</v>
      </c>
      <c r="B116" t="s">
        <v>75</v>
      </c>
      <c r="C116" t="s">
        <v>343</v>
      </c>
      <c r="D116" t="s">
        <v>345</v>
      </c>
      <c r="E116" t="s">
        <v>461</v>
      </c>
      <c r="F116" t="s">
        <v>1385</v>
      </c>
      <c r="G116" t="s">
        <v>1398</v>
      </c>
      <c r="H116" t="s">
        <v>1512</v>
      </c>
      <c r="I116" t="s">
        <v>2509</v>
      </c>
      <c r="J116" t="s">
        <v>3394</v>
      </c>
      <c r="K116" t="s">
        <v>3416</v>
      </c>
      <c r="L116" t="s">
        <v>3427</v>
      </c>
      <c r="M116" t="s">
        <v>3430</v>
      </c>
      <c r="N116" t="s">
        <v>3440</v>
      </c>
    </row>
    <row r="117" spans="1:14" x14ac:dyDescent="0.3">
      <c r="A117">
        <v>1044</v>
      </c>
      <c r="B117" t="s">
        <v>99</v>
      </c>
      <c r="C117" t="s">
        <v>343</v>
      </c>
      <c r="D117" t="s">
        <v>344</v>
      </c>
      <c r="E117" t="s">
        <v>462</v>
      </c>
      <c r="F117" t="s">
        <v>1354</v>
      </c>
      <c r="G117" t="s">
        <v>1396</v>
      </c>
      <c r="H117" t="s">
        <v>1513</v>
      </c>
      <c r="I117" t="s">
        <v>2510</v>
      </c>
      <c r="J117" t="s">
        <v>3394</v>
      </c>
      <c r="K117" t="s">
        <v>3405</v>
      </c>
      <c r="L117" t="s">
        <v>3428</v>
      </c>
      <c r="M117" t="s">
        <v>3430</v>
      </c>
      <c r="N117" t="s">
        <v>3433</v>
      </c>
    </row>
    <row r="118" spans="1:14" x14ac:dyDescent="0.3">
      <c r="A118">
        <v>1004</v>
      </c>
      <c r="B118" t="s">
        <v>100</v>
      </c>
      <c r="C118" t="s">
        <v>339</v>
      </c>
      <c r="D118" t="s">
        <v>345</v>
      </c>
      <c r="E118" t="s">
        <v>463</v>
      </c>
      <c r="F118" t="s">
        <v>1388</v>
      </c>
      <c r="G118" t="s">
        <v>1396</v>
      </c>
      <c r="H118" t="s">
        <v>1514</v>
      </c>
      <c r="I118" t="s">
        <v>2511</v>
      </c>
      <c r="J118" t="s">
        <v>3394</v>
      </c>
      <c r="K118" t="s">
        <v>3419</v>
      </c>
      <c r="L118" t="s">
        <v>3426</v>
      </c>
      <c r="M118" t="s">
        <v>3429</v>
      </c>
      <c r="N118" t="s">
        <v>3445</v>
      </c>
    </row>
    <row r="119" spans="1:14" x14ac:dyDescent="0.3">
      <c r="A119">
        <v>1090</v>
      </c>
      <c r="B119" t="s">
        <v>101</v>
      </c>
      <c r="C119" t="s">
        <v>342</v>
      </c>
      <c r="D119" t="s">
        <v>344</v>
      </c>
      <c r="E119" t="s">
        <v>464</v>
      </c>
      <c r="F119" t="s">
        <v>1353</v>
      </c>
      <c r="G119" t="s">
        <v>1395</v>
      </c>
      <c r="H119" t="s">
        <v>1515</v>
      </c>
      <c r="I119" t="s">
        <v>2512</v>
      </c>
      <c r="J119" t="s">
        <v>3394</v>
      </c>
      <c r="K119" t="s">
        <v>3402</v>
      </c>
      <c r="L119" t="s">
        <v>3428</v>
      </c>
      <c r="M119" t="s">
        <v>3429</v>
      </c>
      <c r="N119" t="s">
        <v>3435</v>
      </c>
    </row>
    <row r="120" spans="1:14" x14ac:dyDescent="0.3">
      <c r="A120">
        <v>1025</v>
      </c>
      <c r="B120" t="s">
        <v>52</v>
      </c>
      <c r="C120" t="s">
        <v>342</v>
      </c>
      <c r="D120" t="s">
        <v>345</v>
      </c>
      <c r="E120" t="s">
        <v>465</v>
      </c>
      <c r="F120" t="s">
        <v>1350</v>
      </c>
      <c r="G120" t="s">
        <v>1396</v>
      </c>
      <c r="H120" t="s">
        <v>1516</v>
      </c>
      <c r="I120" t="s">
        <v>2513</v>
      </c>
      <c r="J120" t="s">
        <v>3394</v>
      </c>
      <c r="K120" t="s">
        <v>3403</v>
      </c>
      <c r="L120" t="s">
        <v>3427</v>
      </c>
      <c r="M120" t="s">
        <v>3429</v>
      </c>
      <c r="N120" t="s">
        <v>3448</v>
      </c>
    </row>
    <row r="121" spans="1:14" x14ac:dyDescent="0.3">
      <c r="A121" t="s">
        <v>14</v>
      </c>
      <c r="B121" t="s">
        <v>14</v>
      </c>
      <c r="C121" t="s">
        <v>14</v>
      </c>
      <c r="D121" t="s">
        <v>344</v>
      </c>
      <c r="E121" t="s">
        <v>466</v>
      </c>
      <c r="F121" t="s">
        <v>1358</v>
      </c>
      <c r="G121" t="s">
        <v>1398</v>
      </c>
      <c r="H121" t="s">
        <v>1517</v>
      </c>
      <c r="I121" t="s">
        <v>2514</v>
      </c>
      <c r="J121" t="s">
        <v>3394</v>
      </c>
      <c r="K121" t="s">
        <v>3416</v>
      </c>
      <c r="L121" t="s">
        <v>3428</v>
      </c>
      <c r="M121" t="s">
        <v>3430</v>
      </c>
      <c r="N121" t="s">
        <v>3435</v>
      </c>
    </row>
    <row r="122" spans="1:14" x14ac:dyDescent="0.3">
      <c r="A122" t="s">
        <v>14</v>
      </c>
      <c r="B122" t="s">
        <v>14</v>
      </c>
      <c r="C122" t="s">
        <v>14</v>
      </c>
      <c r="D122" t="s">
        <v>345</v>
      </c>
      <c r="E122" t="s">
        <v>467</v>
      </c>
      <c r="F122" t="s">
        <v>1356</v>
      </c>
      <c r="G122" t="s">
        <v>1397</v>
      </c>
      <c r="H122" t="s">
        <v>1518</v>
      </c>
      <c r="I122" t="s">
        <v>2515</v>
      </c>
      <c r="J122" t="s">
        <v>3394</v>
      </c>
      <c r="K122" t="s">
        <v>3400</v>
      </c>
      <c r="L122" t="s">
        <v>3428</v>
      </c>
      <c r="M122" t="s">
        <v>3429</v>
      </c>
      <c r="N122" t="s">
        <v>3440</v>
      </c>
    </row>
    <row r="123" spans="1:14" x14ac:dyDescent="0.3">
      <c r="A123">
        <v>1078</v>
      </c>
      <c r="B123" t="s">
        <v>102</v>
      </c>
      <c r="C123" t="s">
        <v>339</v>
      </c>
      <c r="D123" t="s">
        <v>346</v>
      </c>
      <c r="E123" t="s">
        <v>468</v>
      </c>
      <c r="F123" t="s">
        <v>1389</v>
      </c>
      <c r="G123" t="s">
        <v>1396</v>
      </c>
      <c r="H123" t="s">
        <v>1519</v>
      </c>
      <c r="I123" t="s">
        <v>2516</v>
      </c>
      <c r="J123" t="s">
        <v>3394</v>
      </c>
      <c r="K123" t="s">
        <v>3410</v>
      </c>
      <c r="L123" t="s">
        <v>3427</v>
      </c>
      <c r="M123" t="s">
        <v>3430</v>
      </c>
      <c r="N123" t="s">
        <v>3437</v>
      </c>
    </row>
    <row r="124" spans="1:14" x14ac:dyDescent="0.3">
      <c r="A124">
        <v>1025</v>
      </c>
      <c r="B124" t="s">
        <v>103</v>
      </c>
      <c r="C124" t="s">
        <v>342</v>
      </c>
      <c r="D124" t="s">
        <v>346</v>
      </c>
      <c r="E124" t="s">
        <v>469</v>
      </c>
      <c r="F124" t="s">
        <v>1376</v>
      </c>
      <c r="G124" t="s">
        <v>1397</v>
      </c>
      <c r="H124" t="s">
        <v>1520</v>
      </c>
      <c r="I124" t="s">
        <v>2517</v>
      </c>
      <c r="J124" t="s">
        <v>3394</v>
      </c>
      <c r="K124" t="s">
        <v>3404</v>
      </c>
      <c r="L124" t="s">
        <v>3426</v>
      </c>
      <c r="M124" t="s">
        <v>3430</v>
      </c>
      <c r="N124" t="s">
        <v>3446</v>
      </c>
    </row>
    <row r="125" spans="1:14" x14ac:dyDescent="0.3">
      <c r="A125">
        <v>1092</v>
      </c>
      <c r="B125" t="s">
        <v>104</v>
      </c>
      <c r="C125" t="s">
        <v>341</v>
      </c>
      <c r="D125" t="s">
        <v>344</v>
      </c>
      <c r="E125" t="s">
        <v>470</v>
      </c>
      <c r="F125" t="s">
        <v>1351</v>
      </c>
      <c r="G125" t="s">
        <v>1396</v>
      </c>
      <c r="H125" t="s">
        <v>1521</v>
      </c>
      <c r="I125" t="s">
        <v>2518</v>
      </c>
      <c r="J125" t="s">
        <v>3394</v>
      </c>
      <c r="K125" t="s">
        <v>3409</v>
      </c>
      <c r="L125" t="s">
        <v>3428</v>
      </c>
      <c r="M125" t="s">
        <v>3430</v>
      </c>
      <c r="N125" t="s">
        <v>3450</v>
      </c>
    </row>
    <row r="126" spans="1:14" x14ac:dyDescent="0.3">
      <c r="A126">
        <v>1017</v>
      </c>
      <c r="B126" t="s">
        <v>105</v>
      </c>
      <c r="C126" t="s">
        <v>341</v>
      </c>
      <c r="D126" t="s">
        <v>347</v>
      </c>
      <c r="E126" t="s">
        <v>471</v>
      </c>
      <c r="F126" t="s">
        <v>1375</v>
      </c>
      <c r="G126" t="s">
        <v>1395</v>
      </c>
      <c r="H126" t="s">
        <v>1522</v>
      </c>
      <c r="I126" t="s">
        <v>2519</v>
      </c>
      <c r="J126" t="s">
        <v>3394</v>
      </c>
      <c r="K126" t="s">
        <v>3407</v>
      </c>
      <c r="L126" t="s">
        <v>3428</v>
      </c>
      <c r="M126" t="s">
        <v>3430</v>
      </c>
      <c r="N126" t="s">
        <v>3443</v>
      </c>
    </row>
    <row r="127" spans="1:14" x14ac:dyDescent="0.3">
      <c r="A127">
        <v>1051</v>
      </c>
      <c r="B127" t="s">
        <v>106</v>
      </c>
      <c r="C127" t="s">
        <v>343</v>
      </c>
      <c r="D127" t="s">
        <v>346</v>
      </c>
      <c r="E127" t="s">
        <v>472</v>
      </c>
      <c r="F127" t="s">
        <v>1348</v>
      </c>
      <c r="G127" t="s">
        <v>1397</v>
      </c>
      <c r="H127" t="s">
        <v>1523</v>
      </c>
      <c r="I127" t="s">
        <v>2520</v>
      </c>
      <c r="J127" t="s">
        <v>3394</v>
      </c>
      <c r="K127" t="s">
        <v>3424</v>
      </c>
      <c r="L127" t="s">
        <v>3428</v>
      </c>
      <c r="M127" t="s">
        <v>3430</v>
      </c>
      <c r="N127" t="s">
        <v>3436</v>
      </c>
    </row>
    <row r="128" spans="1:14" x14ac:dyDescent="0.3">
      <c r="A128" t="s">
        <v>14</v>
      </c>
      <c r="B128" t="s">
        <v>14</v>
      </c>
      <c r="C128" t="s">
        <v>14</v>
      </c>
      <c r="D128" t="s">
        <v>344</v>
      </c>
      <c r="E128" t="s">
        <v>473</v>
      </c>
      <c r="F128" t="s">
        <v>1386</v>
      </c>
      <c r="G128" t="s">
        <v>1398</v>
      </c>
      <c r="H128" t="s">
        <v>1524</v>
      </c>
      <c r="I128" t="s">
        <v>2521</v>
      </c>
      <c r="J128" t="s">
        <v>3393</v>
      </c>
      <c r="K128" t="s">
        <v>3421</v>
      </c>
      <c r="L128" t="s">
        <v>3426</v>
      </c>
      <c r="M128" t="s">
        <v>3430</v>
      </c>
      <c r="N128" t="s">
        <v>3435</v>
      </c>
    </row>
    <row r="129" spans="1:14" x14ac:dyDescent="0.3">
      <c r="A129">
        <v>1060</v>
      </c>
      <c r="B129" t="s">
        <v>107</v>
      </c>
      <c r="C129" t="s">
        <v>339</v>
      </c>
      <c r="D129" t="s">
        <v>347</v>
      </c>
      <c r="E129" t="s">
        <v>474</v>
      </c>
      <c r="F129" t="s">
        <v>1348</v>
      </c>
      <c r="G129" t="s">
        <v>1396</v>
      </c>
      <c r="H129" t="s">
        <v>1525</v>
      </c>
      <c r="I129" t="s">
        <v>2522</v>
      </c>
      <c r="J129" t="s">
        <v>3394</v>
      </c>
      <c r="K129" t="s">
        <v>3395</v>
      </c>
      <c r="L129" t="s">
        <v>3426</v>
      </c>
      <c r="M129" t="s">
        <v>3430</v>
      </c>
      <c r="N129" t="s">
        <v>3438</v>
      </c>
    </row>
    <row r="130" spans="1:14" x14ac:dyDescent="0.3">
      <c r="A130" t="s">
        <v>14</v>
      </c>
      <c r="B130" t="s">
        <v>14</v>
      </c>
      <c r="C130" t="s">
        <v>14</v>
      </c>
      <c r="D130" t="s">
        <v>345</v>
      </c>
      <c r="E130" t="s">
        <v>475</v>
      </c>
      <c r="F130" t="s">
        <v>1370</v>
      </c>
      <c r="G130" t="s">
        <v>1398</v>
      </c>
      <c r="H130" t="s">
        <v>1526</v>
      </c>
      <c r="I130" t="s">
        <v>2523</v>
      </c>
      <c r="J130" t="s">
        <v>3394</v>
      </c>
      <c r="K130" t="s">
        <v>3412</v>
      </c>
      <c r="L130" t="s">
        <v>3428</v>
      </c>
      <c r="M130" t="s">
        <v>3429</v>
      </c>
      <c r="N130" t="s">
        <v>3432</v>
      </c>
    </row>
    <row r="131" spans="1:14" x14ac:dyDescent="0.3">
      <c r="A131" t="s">
        <v>14</v>
      </c>
      <c r="B131" t="s">
        <v>14</v>
      </c>
      <c r="C131" t="s">
        <v>14</v>
      </c>
      <c r="D131" t="s">
        <v>346</v>
      </c>
      <c r="E131" t="s">
        <v>476</v>
      </c>
      <c r="F131" t="s">
        <v>1364</v>
      </c>
      <c r="G131" t="s">
        <v>1396</v>
      </c>
      <c r="H131" t="s">
        <v>1527</v>
      </c>
      <c r="I131" t="s">
        <v>2524</v>
      </c>
      <c r="J131" t="s">
        <v>3394</v>
      </c>
      <c r="K131" t="s">
        <v>3398</v>
      </c>
      <c r="L131" t="s">
        <v>3426</v>
      </c>
      <c r="M131" t="s">
        <v>3429</v>
      </c>
      <c r="N131" t="s">
        <v>3436</v>
      </c>
    </row>
    <row r="132" spans="1:14" x14ac:dyDescent="0.3">
      <c r="A132">
        <v>1092</v>
      </c>
      <c r="B132" t="s">
        <v>79</v>
      </c>
      <c r="C132" t="s">
        <v>340</v>
      </c>
      <c r="D132" t="s">
        <v>347</v>
      </c>
      <c r="E132" t="s">
        <v>429</v>
      </c>
      <c r="F132" t="s">
        <v>1385</v>
      </c>
      <c r="G132" t="s">
        <v>1395</v>
      </c>
      <c r="H132" t="s">
        <v>1480</v>
      </c>
      <c r="I132" t="s">
        <v>2477</v>
      </c>
      <c r="J132" t="s">
        <v>3393</v>
      </c>
      <c r="K132" t="s">
        <v>3421</v>
      </c>
      <c r="L132" t="s">
        <v>3428</v>
      </c>
      <c r="M132" t="s">
        <v>3429</v>
      </c>
      <c r="N132" t="s">
        <v>3442</v>
      </c>
    </row>
    <row r="133" spans="1:14" x14ac:dyDescent="0.3">
      <c r="A133" t="s">
        <v>14</v>
      </c>
      <c r="B133" t="s">
        <v>14</v>
      </c>
      <c r="C133" t="s">
        <v>14</v>
      </c>
      <c r="D133" t="s">
        <v>344</v>
      </c>
      <c r="E133" t="s">
        <v>477</v>
      </c>
      <c r="F133" t="s">
        <v>1367</v>
      </c>
      <c r="G133" t="s">
        <v>1396</v>
      </c>
      <c r="H133" t="s">
        <v>1528</v>
      </c>
      <c r="I133" t="s">
        <v>2525</v>
      </c>
      <c r="J133" t="s">
        <v>3394</v>
      </c>
      <c r="K133" t="s">
        <v>3425</v>
      </c>
      <c r="L133" t="s">
        <v>3428</v>
      </c>
      <c r="M133" t="s">
        <v>3429</v>
      </c>
      <c r="N133" t="s">
        <v>3444</v>
      </c>
    </row>
    <row r="134" spans="1:14" x14ac:dyDescent="0.3">
      <c r="A134">
        <v>1056</v>
      </c>
      <c r="B134" t="s">
        <v>79</v>
      </c>
      <c r="C134" t="s">
        <v>340</v>
      </c>
      <c r="D134" t="s">
        <v>346</v>
      </c>
      <c r="E134" t="s">
        <v>478</v>
      </c>
      <c r="F134" t="s">
        <v>1369</v>
      </c>
      <c r="G134" t="s">
        <v>1395</v>
      </c>
      <c r="H134" t="s">
        <v>1529</v>
      </c>
      <c r="I134" t="s">
        <v>2526</v>
      </c>
      <c r="J134" t="s">
        <v>3394</v>
      </c>
      <c r="K134" t="s">
        <v>3424</v>
      </c>
      <c r="L134" t="s">
        <v>3428</v>
      </c>
      <c r="M134" t="s">
        <v>3430</v>
      </c>
      <c r="N134" t="s">
        <v>3449</v>
      </c>
    </row>
    <row r="135" spans="1:14" x14ac:dyDescent="0.3">
      <c r="A135">
        <v>1004</v>
      </c>
      <c r="B135" t="s">
        <v>108</v>
      </c>
      <c r="C135" t="s">
        <v>343</v>
      </c>
      <c r="D135" t="s">
        <v>347</v>
      </c>
      <c r="E135" t="s">
        <v>479</v>
      </c>
      <c r="F135" t="s">
        <v>1374</v>
      </c>
      <c r="G135" t="s">
        <v>1395</v>
      </c>
      <c r="H135" t="s">
        <v>1530</v>
      </c>
      <c r="I135" t="s">
        <v>2527</v>
      </c>
      <c r="J135" t="s">
        <v>3394</v>
      </c>
      <c r="K135" t="s">
        <v>3408</v>
      </c>
      <c r="L135" t="s">
        <v>3428</v>
      </c>
      <c r="M135" t="s">
        <v>3429</v>
      </c>
      <c r="N135" t="s">
        <v>3439</v>
      </c>
    </row>
    <row r="136" spans="1:14" x14ac:dyDescent="0.3">
      <c r="A136">
        <v>1050</v>
      </c>
      <c r="B136" t="s">
        <v>37</v>
      </c>
      <c r="C136" t="s">
        <v>343</v>
      </c>
      <c r="D136" t="s">
        <v>344</v>
      </c>
      <c r="E136" t="s">
        <v>480</v>
      </c>
      <c r="F136" t="s">
        <v>1359</v>
      </c>
      <c r="G136" t="s">
        <v>1395</v>
      </c>
      <c r="H136" t="s">
        <v>1531</v>
      </c>
      <c r="I136" t="s">
        <v>2528</v>
      </c>
      <c r="J136" t="s">
        <v>3394</v>
      </c>
      <c r="K136" t="s">
        <v>3422</v>
      </c>
      <c r="L136" t="s">
        <v>3426</v>
      </c>
      <c r="M136" t="s">
        <v>3429</v>
      </c>
      <c r="N136" t="s">
        <v>3433</v>
      </c>
    </row>
    <row r="137" spans="1:14" x14ac:dyDescent="0.3">
      <c r="A137">
        <v>1028</v>
      </c>
      <c r="B137" t="s">
        <v>47</v>
      </c>
      <c r="C137" t="s">
        <v>343</v>
      </c>
      <c r="D137" t="s">
        <v>347</v>
      </c>
      <c r="E137" t="s">
        <v>481</v>
      </c>
      <c r="F137" t="s">
        <v>1373</v>
      </c>
      <c r="G137" t="s">
        <v>1398</v>
      </c>
      <c r="H137" t="s">
        <v>1532</v>
      </c>
      <c r="I137" t="s">
        <v>2529</v>
      </c>
      <c r="J137" t="s">
        <v>3393</v>
      </c>
      <c r="K137" t="s">
        <v>3413</v>
      </c>
      <c r="L137" t="s">
        <v>3426</v>
      </c>
      <c r="M137" t="s">
        <v>3430</v>
      </c>
      <c r="N137" t="s">
        <v>3439</v>
      </c>
    </row>
    <row r="138" spans="1:14" x14ac:dyDescent="0.3">
      <c r="A138">
        <v>1029</v>
      </c>
      <c r="B138" t="s">
        <v>109</v>
      </c>
      <c r="C138" t="s">
        <v>339</v>
      </c>
      <c r="D138" t="s">
        <v>347</v>
      </c>
      <c r="E138" t="s">
        <v>482</v>
      </c>
      <c r="F138" t="s">
        <v>1372</v>
      </c>
      <c r="G138" t="s">
        <v>1397</v>
      </c>
      <c r="H138" t="s">
        <v>1533</v>
      </c>
      <c r="I138" t="s">
        <v>2530</v>
      </c>
      <c r="J138" t="s">
        <v>3393</v>
      </c>
      <c r="K138" t="s">
        <v>3397</v>
      </c>
      <c r="L138" t="s">
        <v>3426</v>
      </c>
      <c r="M138" t="s">
        <v>3429</v>
      </c>
      <c r="N138" t="s">
        <v>3438</v>
      </c>
    </row>
    <row r="139" spans="1:14" x14ac:dyDescent="0.3">
      <c r="A139">
        <v>1005</v>
      </c>
      <c r="B139" t="s">
        <v>110</v>
      </c>
      <c r="C139" t="s">
        <v>340</v>
      </c>
      <c r="D139" t="s">
        <v>344</v>
      </c>
      <c r="E139" t="s">
        <v>483</v>
      </c>
      <c r="F139" t="s">
        <v>1380</v>
      </c>
      <c r="G139" t="s">
        <v>1398</v>
      </c>
      <c r="H139" t="s">
        <v>1534</v>
      </c>
      <c r="I139" t="s">
        <v>2531</v>
      </c>
      <c r="J139" t="s">
        <v>3394</v>
      </c>
      <c r="K139" t="s">
        <v>3425</v>
      </c>
      <c r="L139" t="s">
        <v>3426</v>
      </c>
      <c r="M139" t="s">
        <v>3429</v>
      </c>
      <c r="N139" t="s">
        <v>3444</v>
      </c>
    </row>
    <row r="140" spans="1:14" x14ac:dyDescent="0.3">
      <c r="A140">
        <v>1019</v>
      </c>
      <c r="B140" t="s">
        <v>111</v>
      </c>
      <c r="C140" t="s">
        <v>341</v>
      </c>
      <c r="D140" t="s">
        <v>346</v>
      </c>
      <c r="E140" t="s">
        <v>484</v>
      </c>
      <c r="F140" t="s">
        <v>1372</v>
      </c>
      <c r="G140" t="s">
        <v>1396</v>
      </c>
      <c r="H140" t="s">
        <v>1535</v>
      </c>
      <c r="I140" t="s">
        <v>2532</v>
      </c>
      <c r="J140" t="s">
        <v>3394</v>
      </c>
      <c r="K140" t="s">
        <v>3416</v>
      </c>
      <c r="L140" t="s">
        <v>3426</v>
      </c>
      <c r="M140" t="s">
        <v>3430</v>
      </c>
      <c r="N140" t="s">
        <v>3434</v>
      </c>
    </row>
    <row r="141" spans="1:14" x14ac:dyDescent="0.3">
      <c r="A141">
        <v>1055</v>
      </c>
      <c r="B141" t="s">
        <v>112</v>
      </c>
      <c r="C141" t="s">
        <v>341</v>
      </c>
      <c r="D141" t="s">
        <v>346</v>
      </c>
      <c r="E141" t="s">
        <v>485</v>
      </c>
      <c r="F141" t="s">
        <v>1368</v>
      </c>
      <c r="G141" t="s">
        <v>1397</v>
      </c>
      <c r="H141" t="s">
        <v>1536</v>
      </c>
      <c r="I141" t="s">
        <v>2533</v>
      </c>
      <c r="J141" t="s">
        <v>3393</v>
      </c>
      <c r="K141" t="s">
        <v>3408</v>
      </c>
      <c r="L141" t="s">
        <v>3428</v>
      </c>
      <c r="M141" t="s">
        <v>3430</v>
      </c>
      <c r="N141" t="s">
        <v>3434</v>
      </c>
    </row>
    <row r="142" spans="1:14" x14ac:dyDescent="0.3">
      <c r="A142">
        <v>1001</v>
      </c>
      <c r="B142" t="s">
        <v>113</v>
      </c>
      <c r="C142" t="s">
        <v>340</v>
      </c>
      <c r="D142" t="s">
        <v>346</v>
      </c>
      <c r="E142" t="s">
        <v>486</v>
      </c>
      <c r="F142" t="s">
        <v>1389</v>
      </c>
      <c r="G142" t="s">
        <v>1395</v>
      </c>
      <c r="H142" t="s">
        <v>1537</v>
      </c>
      <c r="I142" t="s">
        <v>2534</v>
      </c>
      <c r="J142" t="s">
        <v>3393</v>
      </c>
      <c r="K142" t="s">
        <v>3398</v>
      </c>
      <c r="L142" t="s">
        <v>3427</v>
      </c>
      <c r="M142" t="s">
        <v>3429</v>
      </c>
      <c r="N142" t="s">
        <v>3449</v>
      </c>
    </row>
    <row r="143" spans="1:14" x14ac:dyDescent="0.3">
      <c r="A143" t="s">
        <v>14</v>
      </c>
      <c r="B143" t="s">
        <v>14</v>
      </c>
      <c r="C143" t="s">
        <v>14</v>
      </c>
      <c r="D143" t="s">
        <v>345</v>
      </c>
      <c r="E143" t="s">
        <v>487</v>
      </c>
      <c r="F143" t="s">
        <v>1353</v>
      </c>
      <c r="G143" t="s">
        <v>1395</v>
      </c>
      <c r="H143" t="s">
        <v>1538</v>
      </c>
      <c r="I143" t="s">
        <v>2535</v>
      </c>
      <c r="J143" t="s">
        <v>3393</v>
      </c>
      <c r="K143" t="s">
        <v>3419</v>
      </c>
      <c r="L143" t="s">
        <v>3428</v>
      </c>
      <c r="M143" t="s">
        <v>3429</v>
      </c>
      <c r="N143" t="s">
        <v>3440</v>
      </c>
    </row>
    <row r="144" spans="1:14" x14ac:dyDescent="0.3">
      <c r="A144">
        <v>1005</v>
      </c>
      <c r="B144" t="s">
        <v>114</v>
      </c>
      <c r="C144" t="s">
        <v>339</v>
      </c>
      <c r="D144" t="s">
        <v>345</v>
      </c>
      <c r="E144" t="s">
        <v>488</v>
      </c>
      <c r="F144" t="s">
        <v>1359</v>
      </c>
      <c r="G144" t="s">
        <v>1398</v>
      </c>
      <c r="H144" t="s">
        <v>1539</v>
      </c>
      <c r="I144" t="s">
        <v>2536</v>
      </c>
      <c r="J144" t="s">
        <v>3393</v>
      </c>
      <c r="K144" t="s">
        <v>3424</v>
      </c>
      <c r="L144" t="s">
        <v>3428</v>
      </c>
      <c r="M144" t="s">
        <v>3429</v>
      </c>
      <c r="N144" t="s">
        <v>3445</v>
      </c>
    </row>
    <row r="145" spans="1:14" x14ac:dyDescent="0.3">
      <c r="A145">
        <v>1021</v>
      </c>
      <c r="B145" t="s">
        <v>115</v>
      </c>
      <c r="C145" t="s">
        <v>339</v>
      </c>
      <c r="D145" t="s">
        <v>344</v>
      </c>
      <c r="E145" t="s">
        <v>489</v>
      </c>
      <c r="F145" t="s">
        <v>1351</v>
      </c>
      <c r="G145" t="s">
        <v>1398</v>
      </c>
      <c r="H145" t="s">
        <v>1540</v>
      </c>
      <c r="I145" t="s">
        <v>2537</v>
      </c>
      <c r="J145" t="s">
        <v>3393</v>
      </c>
      <c r="K145" t="s">
        <v>3400</v>
      </c>
      <c r="L145" t="s">
        <v>3426</v>
      </c>
      <c r="M145" t="s">
        <v>3429</v>
      </c>
      <c r="N145" t="s">
        <v>3431</v>
      </c>
    </row>
    <row r="146" spans="1:14" x14ac:dyDescent="0.3">
      <c r="A146">
        <v>1012</v>
      </c>
      <c r="B146" t="s">
        <v>116</v>
      </c>
      <c r="C146" t="s">
        <v>340</v>
      </c>
      <c r="D146" t="s">
        <v>346</v>
      </c>
      <c r="E146" t="s">
        <v>490</v>
      </c>
      <c r="F146" t="s">
        <v>1374</v>
      </c>
      <c r="G146" t="s">
        <v>1397</v>
      </c>
      <c r="H146" t="s">
        <v>1541</v>
      </c>
      <c r="I146" t="s">
        <v>2538</v>
      </c>
      <c r="J146" t="s">
        <v>3393</v>
      </c>
      <c r="K146" t="s">
        <v>3420</v>
      </c>
      <c r="L146" t="s">
        <v>3427</v>
      </c>
      <c r="M146" t="s">
        <v>3429</v>
      </c>
      <c r="N146" t="s">
        <v>3449</v>
      </c>
    </row>
    <row r="147" spans="1:14" x14ac:dyDescent="0.3">
      <c r="A147">
        <v>1067</v>
      </c>
      <c r="B147" t="s">
        <v>117</v>
      </c>
      <c r="C147" t="s">
        <v>341</v>
      </c>
      <c r="D147" t="s">
        <v>344</v>
      </c>
      <c r="E147" t="s">
        <v>491</v>
      </c>
      <c r="F147" t="s">
        <v>1370</v>
      </c>
      <c r="G147" t="s">
        <v>1397</v>
      </c>
      <c r="H147" t="s">
        <v>1542</v>
      </c>
      <c r="I147" t="s">
        <v>2539</v>
      </c>
      <c r="J147" t="s">
        <v>3394</v>
      </c>
      <c r="K147" t="s">
        <v>3407</v>
      </c>
      <c r="L147" t="s">
        <v>3427</v>
      </c>
      <c r="M147" t="s">
        <v>3430</v>
      </c>
      <c r="N147" t="s">
        <v>3450</v>
      </c>
    </row>
    <row r="148" spans="1:14" x14ac:dyDescent="0.3">
      <c r="A148">
        <v>1097</v>
      </c>
      <c r="B148" t="s">
        <v>118</v>
      </c>
      <c r="C148" t="s">
        <v>341</v>
      </c>
      <c r="D148" t="s">
        <v>347</v>
      </c>
      <c r="E148" t="s">
        <v>492</v>
      </c>
      <c r="F148" t="s">
        <v>1379</v>
      </c>
      <c r="G148" t="s">
        <v>1395</v>
      </c>
      <c r="H148" t="s">
        <v>1543</v>
      </c>
      <c r="I148" t="s">
        <v>2540</v>
      </c>
      <c r="J148" t="s">
        <v>3393</v>
      </c>
      <c r="K148" t="s">
        <v>3403</v>
      </c>
      <c r="L148" t="s">
        <v>3426</v>
      </c>
      <c r="M148" t="s">
        <v>3430</v>
      </c>
      <c r="N148" t="s">
        <v>3443</v>
      </c>
    </row>
    <row r="149" spans="1:14" x14ac:dyDescent="0.3">
      <c r="A149" t="s">
        <v>14</v>
      </c>
      <c r="B149" t="s">
        <v>14</v>
      </c>
      <c r="C149" t="s">
        <v>14</v>
      </c>
      <c r="D149" t="s">
        <v>347</v>
      </c>
      <c r="E149" t="s">
        <v>493</v>
      </c>
      <c r="F149" t="s">
        <v>1380</v>
      </c>
      <c r="G149" t="s">
        <v>1397</v>
      </c>
      <c r="H149" t="s">
        <v>1544</v>
      </c>
      <c r="I149" t="s">
        <v>2541</v>
      </c>
      <c r="J149" t="s">
        <v>3394</v>
      </c>
      <c r="K149" t="s">
        <v>3404</v>
      </c>
      <c r="L149" t="s">
        <v>3427</v>
      </c>
      <c r="M149" t="s">
        <v>3429</v>
      </c>
      <c r="N149" t="s">
        <v>3442</v>
      </c>
    </row>
    <row r="150" spans="1:14" x14ac:dyDescent="0.3">
      <c r="A150">
        <v>1002</v>
      </c>
      <c r="B150" t="s">
        <v>119</v>
      </c>
      <c r="C150" t="s">
        <v>342</v>
      </c>
      <c r="D150" t="s">
        <v>345</v>
      </c>
      <c r="E150" t="s">
        <v>494</v>
      </c>
      <c r="F150" t="s">
        <v>1362</v>
      </c>
      <c r="G150" t="s">
        <v>1396</v>
      </c>
      <c r="H150" t="s">
        <v>1545</v>
      </c>
      <c r="I150" t="s">
        <v>2542</v>
      </c>
      <c r="J150" t="s">
        <v>3394</v>
      </c>
      <c r="K150" t="s">
        <v>3408</v>
      </c>
      <c r="L150" t="s">
        <v>3427</v>
      </c>
      <c r="M150" t="s">
        <v>3430</v>
      </c>
      <c r="N150" t="s">
        <v>3448</v>
      </c>
    </row>
    <row r="151" spans="1:14" x14ac:dyDescent="0.3">
      <c r="A151" t="s">
        <v>14</v>
      </c>
      <c r="B151" t="s">
        <v>14</v>
      </c>
      <c r="C151" t="s">
        <v>14</v>
      </c>
      <c r="D151" t="s">
        <v>347</v>
      </c>
      <c r="E151" t="s">
        <v>444</v>
      </c>
      <c r="F151" t="s">
        <v>1382</v>
      </c>
      <c r="G151" t="s">
        <v>1398</v>
      </c>
      <c r="H151" t="s">
        <v>1495</v>
      </c>
      <c r="I151" t="s">
        <v>2492</v>
      </c>
      <c r="J151" t="s">
        <v>3393</v>
      </c>
      <c r="K151" t="s">
        <v>3412</v>
      </c>
      <c r="L151" t="s">
        <v>3427</v>
      </c>
      <c r="M151" t="s">
        <v>3430</v>
      </c>
      <c r="N151" t="s">
        <v>3441</v>
      </c>
    </row>
    <row r="152" spans="1:14" x14ac:dyDescent="0.3">
      <c r="A152">
        <v>1003</v>
      </c>
      <c r="B152" t="s">
        <v>73</v>
      </c>
      <c r="C152" t="s">
        <v>340</v>
      </c>
      <c r="D152" t="s">
        <v>346</v>
      </c>
      <c r="E152" t="s">
        <v>495</v>
      </c>
      <c r="F152" t="s">
        <v>1351</v>
      </c>
      <c r="G152" t="s">
        <v>1396</v>
      </c>
      <c r="H152" t="s">
        <v>1546</v>
      </c>
      <c r="I152" t="s">
        <v>2543</v>
      </c>
      <c r="J152" t="s">
        <v>3393</v>
      </c>
      <c r="K152" t="s">
        <v>3420</v>
      </c>
      <c r="L152" t="s">
        <v>3426</v>
      </c>
      <c r="M152" t="s">
        <v>3429</v>
      </c>
      <c r="N152" t="s">
        <v>3449</v>
      </c>
    </row>
    <row r="153" spans="1:14" x14ac:dyDescent="0.3">
      <c r="A153" t="s">
        <v>14</v>
      </c>
      <c r="B153" t="s">
        <v>14</v>
      </c>
      <c r="C153" t="s">
        <v>14</v>
      </c>
      <c r="D153" t="s">
        <v>344</v>
      </c>
      <c r="E153" t="s">
        <v>496</v>
      </c>
      <c r="F153" t="s">
        <v>1351</v>
      </c>
      <c r="G153" t="s">
        <v>1395</v>
      </c>
      <c r="H153" t="s">
        <v>1547</v>
      </c>
      <c r="I153" t="s">
        <v>2544</v>
      </c>
      <c r="J153" t="s">
        <v>3393</v>
      </c>
      <c r="K153" t="s">
        <v>3407</v>
      </c>
      <c r="L153" t="s">
        <v>3427</v>
      </c>
      <c r="M153" t="s">
        <v>3429</v>
      </c>
      <c r="N153" t="s">
        <v>3450</v>
      </c>
    </row>
    <row r="154" spans="1:14" x14ac:dyDescent="0.3">
      <c r="A154">
        <v>1090</v>
      </c>
      <c r="B154" t="s">
        <v>120</v>
      </c>
      <c r="C154" t="s">
        <v>341</v>
      </c>
      <c r="D154" t="s">
        <v>345</v>
      </c>
      <c r="E154" t="s">
        <v>497</v>
      </c>
      <c r="F154" t="s">
        <v>1378</v>
      </c>
      <c r="G154" t="s">
        <v>1396</v>
      </c>
      <c r="H154" t="s">
        <v>1548</v>
      </c>
      <c r="I154" t="s">
        <v>2545</v>
      </c>
      <c r="J154" t="s">
        <v>3394</v>
      </c>
      <c r="K154" t="s">
        <v>3395</v>
      </c>
      <c r="L154" t="s">
        <v>3426</v>
      </c>
      <c r="M154" t="s">
        <v>3429</v>
      </c>
      <c r="N154" t="s">
        <v>3447</v>
      </c>
    </row>
    <row r="155" spans="1:14" x14ac:dyDescent="0.3">
      <c r="A155">
        <v>1050</v>
      </c>
      <c r="B155" t="s">
        <v>121</v>
      </c>
      <c r="C155" t="s">
        <v>341</v>
      </c>
      <c r="D155" t="s">
        <v>347</v>
      </c>
      <c r="E155" t="s">
        <v>498</v>
      </c>
      <c r="F155" t="s">
        <v>1375</v>
      </c>
      <c r="G155" t="s">
        <v>1396</v>
      </c>
      <c r="H155" t="s">
        <v>1549</v>
      </c>
      <c r="I155" t="s">
        <v>2546</v>
      </c>
      <c r="J155" t="s">
        <v>3393</v>
      </c>
      <c r="K155" t="s">
        <v>3420</v>
      </c>
      <c r="L155" t="s">
        <v>3427</v>
      </c>
      <c r="M155" t="s">
        <v>3429</v>
      </c>
      <c r="N155" t="s">
        <v>3443</v>
      </c>
    </row>
    <row r="156" spans="1:14" x14ac:dyDescent="0.3">
      <c r="A156">
        <v>1035</v>
      </c>
      <c r="B156" t="s">
        <v>122</v>
      </c>
      <c r="C156" t="s">
        <v>343</v>
      </c>
      <c r="D156" t="s">
        <v>344</v>
      </c>
      <c r="E156" t="s">
        <v>499</v>
      </c>
      <c r="F156" t="s">
        <v>1386</v>
      </c>
      <c r="G156" t="s">
        <v>1395</v>
      </c>
      <c r="H156" t="s">
        <v>1550</v>
      </c>
      <c r="I156" t="s">
        <v>2547</v>
      </c>
      <c r="J156" t="s">
        <v>3394</v>
      </c>
      <c r="K156" t="s">
        <v>3415</v>
      </c>
      <c r="L156" t="s">
        <v>3426</v>
      </c>
      <c r="M156" t="s">
        <v>3429</v>
      </c>
      <c r="N156" t="s">
        <v>3433</v>
      </c>
    </row>
    <row r="157" spans="1:14" x14ac:dyDescent="0.3">
      <c r="A157">
        <v>1054</v>
      </c>
      <c r="B157" t="s">
        <v>123</v>
      </c>
      <c r="C157" t="s">
        <v>342</v>
      </c>
      <c r="D157" t="s">
        <v>344</v>
      </c>
      <c r="E157" t="s">
        <v>500</v>
      </c>
      <c r="F157" t="s">
        <v>1370</v>
      </c>
      <c r="G157" t="s">
        <v>1398</v>
      </c>
      <c r="H157" t="s">
        <v>1551</v>
      </c>
      <c r="I157" t="s">
        <v>2548</v>
      </c>
      <c r="J157" t="s">
        <v>3394</v>
      </c>
      <c r="K157" t="s">
        <v>3407</v>
      </c>
      <c r="L157" t="s">
        <v>3426</v>
      </c>
      <c r="M157" t="s">
        <v>3430</v>
      </c>
      <c r="N157" t="s">
        <v>3435</v>
      </c>
    </row>
    <row r="158" spans="1:14" x14ac:dyDescent="0.3">
      <c r="A158">
        <v>1089</v>
      </c>
      <c r="B158" t="s">
        <v>89</v>
      </c>
      <c r="C158" t="s">
        <v>340</v>
      </c>
      <c r="D158" t="s">
        <v>346</v>
      </c>
      <c r="E158" t="s">
        <v>501</v>
      </c>
      <c r="F158" t="s">
        <v>1371</v>
      </c>
      <c r="G158" t="s">
        <v>1395</v>
      </c>
      <c r="H158" t="s">
        <v>1552</v>
      </c>
      <c r="I158" t="s">
        <v>2549</v>
      </c>
      <c r="J158" t="s">
        <v>3394</v>
      </c>
      <c r="K158" t="s">
        <v>3414</v>
      </c>
      <c r="L158" t="s">
        <v>3426</v>
      </c>
      <c r="M158" t="s">
        <v>3430</v>
      </c>
      <c r="N158" t="s">
        <v>3449</v>
      </c>
    </row>
    <row r="159" spans="1:14" x14ac:dyDescent="0.3">
      <c r="A159">
        <v>1027</v>
      </c>
      <c r="B159" t="s">
        <v>58</v>
      </c>
      <c r="C159" t="s">
        <v>343</v>
      </c>
      <c r="D159" t="s">
        <v>346</v>
      </c>
      <c r="E159" t="s">
        <v>502</v>
      </c>
      <c r="F159" t="s">
        <v>1364</v>
      </c>
      <c r="G159" t="s">
        <v>1397</v>
      </c>
      <c r="H159" t="s">
        <v>1553</v>
      </c>
      <c r="I159" t="s">
        <v>2550</v>
      </c>
      <c r="J159" t="s">
        <v>3394</v>
      </c>
      <c r="K159" t="s">
        <v>3414</v>
      </c>
      <c r="L159" t="s">
        <v>3426</v>
      </c>
      <c r="M159" t="s">
        <v>3429</v>
      </c>
      <c r="N159" t="s">
        <v>3436</v>
      </c>
    </row>
    <row r="160" spans="1:14" x14ac:dyDescent="0.3">
      <c r="A160">
        <v>1062</v>
      </c>
      <c r="B160" t="s">
        <v>124</v>
      </c>
      <c r="C160" t="s">
        <v>342</v>
      </c>
      <c r="D160" t="s">
        <v>345</v>
      </c>
      <c r="E160" t="s">
        <v>503</v>
      </c>
      <c r="F160" t="s">
        <v>1360</v>
      </c>
      <c r="G160" t="s">
        <v>1397</v>
      </c>
      <c r="H160" t="s">
        <v>1554</v>
      </c>
      <c r="I160" t="s">
        <v>2551</v>
      </c>
      <c r="J160" t="s">
        <v>3394</v>
      </c>
      <c r="K160" t="s">
        <v>3408</v>
      </c>
      <c r="L160" t="s">
        <v>3427</v>
      </c>
      <c r="M160" t="s">
        <v>3430</v>
      </c>
      <c r="N160" t="s">
        <v>3448</v>
      </c>
    </row>
    <row r="161" spans="1:14" x14ac:dyDescent="0.3">
      <c r="A161" t="s">
        <v>14</v>
      </c>
      <c r="B161" t="s">
        <v>14</v>
      </c>
      <c r="C161" t="s">
        <v>14</v>
      </c>
      <c r="D161" t="s">
        <v>344</v>
      </c>
      <c r="E161" t="s">
        <v>504</v>
      </c>
      <c r="F161" t="s">
        <v>1374</v>
      </c>
      <c r="G161" t="s">
        <v>1395</v>
      </c>
      <c r="H161" t="s">
        <v>1555</v>
      </c>
      <c r="I161" t="s">
        <v>2552</v>
      </c>
      <c r="J161" t="s">
        <v>3394</v>
      </c>
      <c r="K161" t="s">
        <v>3395</v>
      </c>
      <c r="L161" t="s">
        <v>3426</v>
      </c>
      <c r="M161" t="s">
        <v>3429</v>
      </c>
      <c r="N161" t="s">
        <v>3433</v>
      </c>
    </row>
    <row r="162" spans="1:14" x14ac:dyDescent="0.3">
      <c r="A162">
        <v>1012</v>
      </c>
      <c r="B162" t="s">
        <v>125</v>
      </c>
      <c r="C162" t="s">
        <v>342</v>
      </c>
      <c r="D162" t="s">
        <v>344</v>
      </c>
      <c r="E162" t="s">
        <v>505</v>
      </c>
      <c r="F162" t="s">
        <v>1387</v>
      </c>
      <c r="G162" t="s">
        <v>1395</v>
      </c>
      <c r="H162" t="s">
        <v>1556</v>
      </c>
      <c r="I162" t="s">
        <v>2553</v>
      </c>
      <c r="J162" t="s">
        <v>3394</v>
      </c>
      <c r="K162" t="s">
        <v>3413</v>
      </c>
      <c r="L162" t="s">
        <v>3427</v>
      </c>
      <c r="M162" t="s">
        <v>3429</v>
      </c>
      <c r="N162" t="s">
        <v>3435</v>
      </c>
    </row>
    <row r="163" spans="1:14" x14ac:dyDescent="0.3">
      <c r="A163">
        <v>1073</v>
      </c>
      <c r="B163" t="s">
        <v>30</v>
      </c>
      <c r="C163" t="s">
        <v>342</v>
      </c>
      <c r="D163" t="s">
        <v>346</v>
      </c>
      <c r="E163" t="s">
        <v>506</v>
      </c>
      <c r="F163" t="s">
        <v>1371</v>
      </c>
      <c r="G163" t="s">
        <v>1395</v>
      </c>
      <c r="H163" t="s">
        <v>1557</v>
      </c>
      <c r="I163" t="s">
        <v>2554</v>
      </c>
      <c r="J163" t="s">
        <v>3393</v>
      </c>
      <c r="K163" t="s">
        <v>3421</v>
      </c>
      <c r="L163" t="s">
        <v>3426</v>
      </c>
      <c r="M163" t="s">
        <v>3429</v>
      </c>
      <c r="N163" t="s">
        <v>3446</v>
      </c>
    </row>
    <row r="164" spans="1:14" x14ac:dyDescent="0.3">
      <c r="A164">
        <v>1018</v>
      </c>
      <c r="B164" t="s">
        <v>16</v>
      </c>
      <c r="C164" t="s">
        <v>343</v>
      </c>
      <c r="D164" t="s">
        <v>346</v>
      </c>
      <c r="E164" t="s">
        <v>507</v>
      </c>
      <c r="F164" t="s">
        <v>1390</v>
      </c>
      <c r="G164" t="s">
        <v>1397</v>
      </c>
      <c r="H164" t="s">
        <v>1558</v>
      </c>
      <c r="I164" t="s">
        <v>2555</v>
      </c>
      <c r="J164" t="s">
        <v>3394</v>
      </c>
      <c r="K164" t="s">
        <v>3417</v>
      </c>
      <c r="L164" t="s">
        <v>3427</v>
      </c>
      <c r="M164" t="s">
        <v>3430</v>
      </c>
      <c r="N164" t="s">
        <v>3436</v>
      </c>
    </row>
    <row r="165" spans="1:14" x14ac:dyDescent="0.3">
      <c r="A165">
        <v>1095</v>
      </c>
      <c r="B165" t="s">
        <v>96</v>
      </c>
      <c r="C165" t="s">
        <v>343</v>
      </c>
      <c r="D165" t="s">
        <v>347</v>
      </c>
      <c r="E165" t="s">
        <v>508</v>
      </c>
      <c r="F165" t="s">
        <v>1376</v>
      </c>
      <c r="G165" t="s">
        <v>1397</v>
      </c>
      <c r="H165" t="s">
        <v>1559</v>
      </c>
      <c r="I165" t="s">
        <v>2556</v>
      </c>
      <c r="J165" t="s">
        <v>3394</v>
      </c>
      <c r="K165" t="s">
        <v>3424</v>
      </c>
      <c r="L165" t="s">
        <v>3426</v>
      </c>
      <c r="M165" t="s">
        <v>3429</v>
      </c>
      <c r="N165" t="s">
        <v>3439</v>
      </c>
    </row>
    <row r="166" spans="1:14" x14ac:dyDescent="0.3">
      <c r="A166">
        <v>1023</v>
      </c>
      <c r="B166" t="s">
        <v>63</v>
      </c>
      <c r="C166" t="s">
        <v>342</v>
      </c>
      <c r="D166" t="s">
        <v>346</v>
      </c>
      <c r="E166" t="s">
        <v>509</v>
      </c>
      <c r="F166" t="s">
        <v>1350</v>
      </c>
      <c r="G166" t="s">
        <v>1398</v>
      </c>
      <c r="H166" t="s">
        <v>1560</v>
      </c>
      <c r="I166" t="s">
        <v>2557</v>
      </c>
      <c r="J166" t="s">
        <v>3393</v>
      </c>
      <c r="K166" t="s">
        <v>3401</v>
      </c>
      <c r="L166" t="s">
        <v>3427</v>
      </c>
      <c r="M166" t="s">
        <v>3429</v>
      </c>
      <c r="N166" t="s">
        <v>3446</v>
      </c>
    </row>
    <row r="167" spans="1:14" x14ac:dyDescent="0.3">
      <c r="A167">
        <v>1055</v>
      </c>
      <c r="B167" t="s">
        <v>59</v>
      </c>
      <c r="C167" t="s">
        <v>342</v>
      </c>
      <c r="D167" t="s">
        <v>347</v>
      </c>
      <c r="E167" t="s">
        <v>510</v>
      </c>
      <c r="F167" t="s">
        <v>1367</v>
      </c>
      <c r="G167" t="s">
        <v>1396</v>
      </c>
      <c r="H167" t="s">
        <v>1561</v>
      </c>
      <c r="I167" t="s">
        <v>2558</v>
      </c>
      <c r="J167" t="s">
        <v>3393</v>
      </c>
      <c r="K167" t="s">
        <v>3412</v>
      </c>
      <c r="L167" t="s">
        <v>3427</v>
      </c>
      <c r="M167" t="s">
        <v>3429</v>
      </c>
      <c r="N167" t="s">
        <v>3441</v>
      </c>
    </row>
    <row r="168" spans="1:14" x14ac:dyDescent="0.3">
      <c r="A168">
        <v>1008</v>
      </c>
      <c r="B168" t="s">
        <v>126</v>
      </c>
      <c r="C168" t="s">
        <v>339</v>
      </c>
      <c r="D168" t="s">
        <v>344</v>
      </c>
      <c r="E168" t="s">
        <v>511</v>
      </c>
      <c r="F168" t="s">
        <v>1390</v>
      </c>
      <c r="G168" t="s">
        <v>1396</v>
      </c>
      <c r="H168" t="s">
        <v>1562</v>
      </c>
      <c r="I168" t="s">
        <v>2559</v>
      </c>
      <c r="J168" t="s">
        <v>3394</v>
      </c>
      <c r="K168" t="s">
        <v>3413</v>
      </c>
      <c r="L168" t="s">
        <v>3426</v>
      </c>
      <c r="M168" t="s">
        <v>3430</v>
      </c>
      <c r="N168" t="s">
        <v>3431</v>
      </c>
    </row>
    <row r="169" spans="1:14" x14ac:dyDescent="0.3">
      <c r="A169" t="s">
        <v>14</v>
      </c>
      <c r="B169" t="s">
        <v>14</v>
      </c>
      <c r="C169" t="s">
        <v>14</v>
      </c>
      <c r="D169" t="s">
        <v>347</v>
      </c>
      <c r="E169" t="s">
        <v>512</v>
      </c>
      <c r="F169" t="s">
        <v>1384</v>
      </c>
      <c r="G169" t="s">
        <v>1396</v>
      </c>
      <c r="H169" t="s">
        <v>1563</v>
      </c>
      <c r="I169" t="s">
        <v>2560</v>
      </c>
      <c r="J169" t="s">
        <v>3394</v>
      </c>
      <c r="K169" t="s">
        <v>3397</v>
      </c>
      <c r="L169" t="s">
        <v>3428</v>
      </c>
      <c r="M169" t="s">
        <v>3429</v>
      </c>
      <c r="N169" t="s">
        <v>3443</v>
      </c>
    </row>
    <row r="170" spans="1:14" x14ac:dyDescent="0.3">
      <c r="A170">
        <v>1044</v>
      </c>
      <c r="B170" t="s">
        <v>127</v>
      </c>
      <c r="C170" t="s">
        <v>341</v>
      </c>
      <c r="D170" t="s">
        <v>344</v>
      </c>
      <c r="E170" t="s">
        <v>513</v>
      </c>
      <c r="F170" t="s">
        <v>1359</v>
      </c>
      <c r="G170" t="s">
        <v>1395</v>
      </c>
      <c r="H170" t="s">
        <v>1564</v>
      </c>
      <c r="I170" t="s">
        <v>2561</v>
      </c>
      <c r="J170" t="s">
        <v>3393</v>
      </c>
      <c r="K170" t="s">
        <v>3416</v>
      </c>
      <c r="L170" t="s">
        <v>3426</v>
      </c>
      <c r="M170" t="s">
        <v>3429</v>
      </c>
      <c r="N170" t="s">
        <v>3450</v>
      </c>
    </row>
    <row r="171" spans="1:14" x14ac:dyDescent="0.3">
      <c r="A171">
        <v>1015</v>
      </c>
      <c r="B171" t="s">
        <v>128</v>
      </c>
      <c r="C171" t="s">
        <v>342</v>
      </c>
      <c r="D171" t="s">
        <v>344</v>
      </c>
      <c r="E171" t="s">
        <v>514</v>
      </c>
      <c r="F171" t="s">
        <v>1377</v>
      </c>
      <c r="G171" t="s">
        <v>1397</v>
      </c>
      <c r="H171" t="s">
        <v>1565</v>
      </c>
      <c r="I171" t="s">
        <v>2562</v>
      </c>
      <c r="J171" t="s">
        <v>3393</v>
      </c>
      <c r="K171" t="s">
        <v>3423</v>
      </c>
      <c r="L171" t="s">
        <v>3427</v>
      </c>
      <c r="M171" t="s">
        <v>3430</v>
      </c>
      <c r="N171" t="s">
        <v>3435</v>
      </c>
    </row>
    <row r="172" spans="1:14" x14ac:dyDescent="0.3">
      <c r="A172">
        <v>1092</v>
      </c>
      <c r="B172" t="s">
        <v>127</v>
      </c>
      <c r="C172" t="s">
        <v>343</v>
      </c>
      <c r="D172" t="s">
        <v>347</v>
      </c>
      <c r="E172" t="s">
        <v>515</v>
      </c>
      <c r="F172" t="s">
        <v>1385</v>
      </c>
      <c r="G172" t="s">
        <v>1395</v>
      </c>
      <c r="H172" t="s">
        <v>1566</v>
      </c>
      <c r="I172" t="s">
        <v>2563</v>
      </c>
      <c r="J172" t="s">
        <v>3393</v>
      </c>
      <c r="K172" t="s">
        <v>3395</v>
      </c>
      <c r="L172" t="s">
        <v>3427</v>
      </c>
      <c r="M172" t="s">
        <v>3429</v>
      </c>
      <c r="N172" t="s">
        <v>3439</v>
      </c>
    </row>
    <row r="173" spans="1:14" x14ac:dyDescent="0.3">
      <c r="A173">
        <v>1027</v>
      </c>
      <c r="B173" t="s">
        <v>129</v>
      </c>
      <c r="C173" t="s">
        <v>340</v>
      </c>
      <c r="D173" t="s">
        <v>345</v>
      </c>
      <c r="E173" t="s">
        <v>516</v>
      </c>
      <c r="F173" t="s">
        <v>1383</v>
      </c>
      <c r="G173" t="s">
        <v>1398</v>
      </c>
      <c r="H173" t="s">
        <v>1567</v>
      </c>
      <c r="I173" t="s">
        <v>2564</v>
      </c>
      <c r="J173" t="s">
        <v>3394</v>
      </c>
      <c r="K173" t="s">
        <v>3418</v>
      </c>
      <c r="L173" t="s">
        <v>3428</v>
      </c>
      <c r="M173" t="s">
        <v>3430</v>
      </c>
      <c r="N173" t="s">
        <v>3432</v>
      </c>
    </row>
    <row r="174" spans="1:14" x14ac:dyDescent="0.3">
      <c r="A174">
        <v>1033</v>
      </c>
      <c r="B174" t="s">
        <v>18</v>
      </c>
      <c r="C174" t="s">
        <v>343</v>
      </c>
      <c r="D174" t="s">
        <v>346</v>
      </c>
      <c r="E174" t="s">
        <v>517</v>
      </c>
      <c r="F174" t="s">
        <v>1390</v>
      </c>
      <c r="G174" t="s">
        <v>1396</v>
      </c>
      <c r="H174" t="s">
        <v>1568</v>
      </c>
      <c r="I174" t="s">
        <v>2565</v>
      </c>
      <c r="J174" t="s">
        <v>3394</v>
      </c>
      <c r="K174" t="s">
        <v>3402</v>
      </c>
      <c r="L174" t="s">
        <v>3427</v>
      </c>
      <c r="M174" t="s">
        <v>3430</v>
      </c>
      <c r="N174" t="s">
        <v>3436</v>
      </c>
    </row>
    <row r="175" spans="1:14" x14ac:dyDescent="0.3">
      <c r="A175">
        <v>1014</v>
      </c>
      <c r="B175" t="s">
        <v>130</v>
      </c>
      <c r="C175" t="s">
        <v>342</v>
      </c>
      <c r="D175" t="s">
        <v>344</v>
      </c>
      <c r="E175" t="s">
        <v>518</v>
      </c>
      <c r="F175" t="s">
        <v>1377</v>
      </c>
      <c r="G175" t="s">
        <v>1397</v>
      </c>
      <c r="H175" t="s">
        <v>1569</v>
      </c>
      <c r="I175" t="s">
        <v>2566</v>
      </c>
      <c r="J175" t="s">
        <v>3394</v>
      </c>
      <c r="K175" t="s">
        <v>3419</v>
      </c>
      <c r="L175" t="s">
        <v>3426</v>
      </c>
      <c r="M175" t="s">
        <v>3430</v>
      </c>
      <c r="N175" t="s">
        <v>3435</v>
      </c>
    </row>
    <row r="176" spans="1:14" x14ac:dyDescent="0.3">
      <c r="A176">
        <v>1045</v>
      </c>
      <c r="B176" t="s">
        <v>131</v>
      </c>
      <c r="C176" t="s">
        <v>341</v>
      </c>
      <c r="D176" t="s">
        <v>345</v>
      </c>
      <c r="E176" t="s">
        <v>519</v>
      </c>
      <c r="F176" t="s">
        <v>1375</v>
      </c>
      <c r="G176" t="s">
        <v>1395</v>
      </c>
      <c r="H176" t="s">
        <v>1570</v>
      </c>
      <c r="I176" t="s">
        <v>2567</v>
      </c>
      <c r="J176" t="s">
        <v>3394</v>
      </c>
      <c r="K176" t="s">
        <v>3421</v>
      </c>
      <c r="L176" t="s">
        <v>3427</v>
      </c>
      <c r="M176" t="s">
        <v>3430</v>
      </c>
      <c r="N176" t="s">
        <v>3447</v>
      </c>
    </row>
    <row r="177" spans="1:14" x14ac:dyDescent="0.3">
      <c r="A177">
        <v>1013</v>
      </c>
      <c r="B177" t="s">
        <v>132</v>
      </c>
      <c r="C177" t="s">
        <v>343</v>
      </c>
      <c r="D177" t="s">
        <v>346</v>
      </c>
      <c r="E177" t="s">
        <v>520</v>
      </c>
      <c r="F177" t="s">
        <v>1372</v>
      </c>
      <c r="G177" t="s">
        <v>1395</v>
      </c>
      <c r="H177" t="s">
        <v>1571</v>
      </c>
      <c r="I177" t="s">
        <v>2568</v>
      </c>
      <c r="J177" t="s">
        <v>3393</v>
      </c>
      <c r="K177" t="s">
        <v>3419</v>
      </c>
      <c r="L177" t="s">
        <v>3427</v>
      </c>
      <c r="M177" t="s">
        <v>3430</v>
      </c>
      <c r="N177" t="s">
        <v>3436</v>
      </c>
    </row>
    <row r="178" spans="1:14" x14ac:dyDescent="0.3">
      <c r="A178" t="s">
        <v>14</v>
      </c>
      <c r="B178" t="s">
        <v>14</v>
      </c>
      <c r="C178" t="s">
        <v>14</v>
      </c>
      <c r="D178" t="s">
        <v>345</v>
      </c>
      <c r="E178" t="s">
        <v>521</v>
      </c>
      <c r="F178" t="s">
        <v>1362</v>
      </c>
      <c r="G178" t="s">
        <v>1397</v>
      </c>
      <c r="H178" t="s">
        <v>1572</v>
      </c>
      <c r="I178" t="s">
        <v>2569</v>
      </c>
      <c r="J178" t="s">
        <v>3393</v>
      </c>
      <c r="K178" t="s">
        <v>3416</v>
      </c>
      <c r="L178" t="s">
        <v>3427</v>
      </c>
      <c r="M178" t="s">
        <v>3429</v>
      </c>
      <c r="N178" t="s">
        <v>3445</v>
      </c>
    </row>
    <row r="179" spans="1:14" x14ac:dyDescent="0.3">
      <c r="A179">
        <v>1035</v>
      </c>
      <c r="B179" t="s">
        <v>102</v>
      </c>
      <c r="C179" t="s">
        <v>342</v>
      </c>
      <c r="D179" t="s">
        <v>347</v>
      </c>
      <c r="E179" t="s">
        <v>522</v>
      </c>
      <c r="F179" t="s">
        <v>1391</v>
      </c>
      <c r="G179" t="s">
        <v>1396</v>
      </c>
      <c r="H179" t="s">
        <v>1573</v>
      </c>
      <c r="I179" t="s">
        <v>2570</v>
      </c>
      <c r="J179" t="s">
        <v>3394</v>
      </c>
      <c r="K179" t="s">
        <v>3420</v>
      </c>
      <c r="L179" t="s">
        <v>3428</v>
      </c>
      <c r="M179" t="s">
        <v>3429</v>
      </c>
      <c r="N179" t="s">
        <v>3441</v>
      </c>
    </row>
    <row r="180" spans="1:14" x14ac:dyDescent="0.3">
      <c r="A180">
        <v>1097</v>
      </c>
      <c r="B180" t="s">
        <v>76</v>
      </c>
      <c r="C180" t="s">
        <v>339</v>
      </c>
      <c r="D180" t="s">
        <v>344</v>
      </c>
      <c r="E180" t="s">
        <v>523</v>
      </c>
      <c r="F180" t="s">
        <v>1359</v>
      </c>
      <c r="G180" t="s">
        <v>1397</v>
      </c>
      <c r="H180" t="s">
        <v>1574</v>
      </c>
      <c r="I180" t="s">
        <v>2571</v>
      </c>
      <c r="J180" t="s">
        <v>3393</v>
      </c>
      <c r="K180" t="s">
        <v>3421</v>
      </c>
      <c r="L180" t="s">
        <v>3427</v>
      </c>
      <c r="M180" t="s">
        <v>3430</v>
      </c>
      <c r="N180" t="s">
        <v>3431</v>
      </c>
    </row>
    <row r="181" spans="1:14" x14ac:dyDescent="0.3">
      <c r="A181">
        <v>1095</v>
      </c>
      <c r="B181" t="s">
        <v>91</v>
      </c>
      <c r="C181" t="s">
        <v>339</v>
      </c>
      <c r="D181" t="s">
        <v>347</v>
      </c>
      <c r="E181" t="s">
        <v>524</v>
      </c>
      <c r="F181" t="s">
        <v>1372</v>
      </c>
      <c r="G181" t="s">
        <v>1397</v>
      </c>
      <c r="H181" t="s">
        <v>1575</v>
      </c>
      <c r="I181" t="s">
        <v>2572</v>
      </c>
      <c r="J181" t="s">
        <v>3393</v>
      </c>
      <c r="K181" t="s">
        <v>3423</v>
      </c>
      <c r="L181" t="s">
        <v>3426</v>
      </c>
      <c r="M181" t="s">
        <v>3429</v>
      </c>
      <c r="N181" t="s">
        <v>3438</v>
      </c>
    </row>
    <row r="182" spans="1:14" x14ac:dyDescent="0.3">
      <c r="A182">
        <v>1090</v>
      </c>
      <c r="B182" t="s">
        <v>73</v>
      </c>
      <c r="C182" t="s">
        <v>341</v>
      </c>
      <c r="D182" t="s">
        <v>346</v>
      </c>
      <c r="E182" t="s">
        <v>525</v>
      </c>
      <c r="F182" t="s">
        <v>1385</v>
      </c>
      <c r="G182" t="s">
        <v>1396</v>
      </c>
      <c r="H182" t="s">
        <v>1576</v>
      </c>
      <c r="I182" t="s">
        <v>2573</v>
      </c>
      <c r="J182" t="s">
        <v>3394</v>
      </c>
      <c r="K182" t="s">
        <v>3410</v>
      </c>
      <c r="L182" t="s">
        <v>3427</v>
      </c>
      <c r="M182" t="s">
        <v>3430</v>
      </c>
      <c r="N182" t="s">
        <v>3434</v>
      </c>
    </row>
    <row r="183" spans="1:14" x14ac:dyDescent="0.3">
      <c r="A183" t="s">
        <v>14</v>
      </c>
      <c r="B183" t="s">
        <v>14</v>
      </c>
      <c r="C183" t="s">
        <v>14</v>
      </c>
      <c r="D183" t="s">
        <v>346</v>
      </c>
      <c r="E183" t="s">
        <v>526</v>
      </c>
      <c r="F183" t="s">
        <v>1382</v>
      </c>
      <c r="G183" t="s">
        <v>1396</v>
      </c>
      <c r="H183" t="s">
        <v>1577</v>
      </c>
      <c r="I183" t="s">
        <v>2574</v>
      </c>
      <c r="J183" t="s">
        <v>3393</v>
      </c>
      <c r="K183" t="s">
        <v>3400</v>
      </c>
      <c r="L183" t="s">
        <v>3427</v>
      </c>
      <c r="M183" t="s">
        <v>3430</v>
      </c>
      <c r="N183" t="s">
        <v>3436</v>
      </c>
    </row>
    <row r="184" spans="1:14" x14ac:dyDescent="0.3">
      <c r="A184" t="s">
        <v>14</v>
      </c>
      <c r="B184" t="s">
        <v>14</v>
      </c>
      <c r="C184" t="s">
        <v>14</v>
      </c>
      <c r="D184" t="s">
        <v>345</v>
      </c>
      <c r="E184" t="s">
        <v>527</v>
      </c>
      <c r="F184" t="s">
        <v>1352</v>
      </c>
      <c r="G184" t="s">
        <v>1395</v>
      </c>
      <c r="H184" t="s">
        <v>1578</v>
      </c>
      <c r="I184" t="s">
        <v>2575</v>
      </c>
      <c r="J184" t="s">
        <v>3394</v>
      </c>
      <c r="K184" t="s">
        <v>3416</v>
      </c>
      <c r="L184" t="s">
        <v>3426</v>
      </c>
      <c r="M184" t="s">
        <v>3430</v>
      </c>
      <c r="N184" t="s">
        <v>3445</v>
      </c>
    </row>
    <row r="185" spans="1:14" x14ac:dyDescent="0.3">
      <c r="A185">
        <v>1020</v>
      </c>
      <c r="B185" t="s">
        <v>24</v>
      </c>
      <c r="C185" t="s">
        <v>341</v>
      </c>
      <c r="D185" t="s">
        <v>347</v>
      </c>
      <c r="E185" t="s">
        <v>528</v>
      </c>
      <c r="F185" t="s">
        <v>1384</v>
      </c>
      <c r="G185" t="s">
        <v>1397</v>
      </c>
      <c r="H185" t="s">
        <v>1579</v>
      </c>
      <c r="I185" t="s">
        <v>2576</v>
      </c>
      <c r="J185" t="s">
        <v>3393</v>
      </c>
      <c r="K185" t="s">
        <v>3424</v>
      </c>
      <c r="L185" t="s">
        <v>3428</v>
      </c>
      <c r="M185" t="s">
        <v>3429</v>
      </c>
      <c r="N185" t="s">
        <v>3443</v>
      </c>
    </row>
    <row r="186" spans="1:14" x14ac:dyDescent="0.3">
      <c r="A186">
        <v>1001</v>
      </c>
      <c r="B186" t="s">
        <v>23</v>
      </c>
      <c r="C186" t="s">
        <v>343</v>
      </c>
      <c r="D186" t="s">
        <v>345</v>
      </c>
      <c r="E186" t="s">
        <v>529</v>
      </c>
      <c r="F186" t="s">
        <v>1392</v>
      </c>
      <c r="G186" t="s">
        <v>1397</v>
      </c>
      <c r="H186" t="s">
        <v>1580</v>
      </c>
      <c r="I186" t="s">
        <v>2577</v>
      </c>
      <c r="J186" t="s">
        <v>3394</v>
      </c>
      <c r="K186" t="s">
        <v>3409</v>
      </c>
      <c r="L186" t="s">
        <v>3428</v>
      </c>
      <c r="M186" t="s">
        <v>3429</v>
      </c>
      <c r="N186" t="s">
        <v>3440</v>
      </c>
    </row>
    <row r="187" spans="1:14" x14ac:dyDescent="0.3">
      <c r="A187">
        <v>1003</v>
      </c>
      <c r="B187" t="s">
        <v>23</v>
      </c>
      <c r="C187" t="s">
        <v>339</v>
      </c>
      <c r="D187" t="s">
        <v>347</v>
      </c>
      <c r="E187" t="s">
        <v>530</v>
      </c>
      <c r="F187" t="s">
        <v>1362</v>
      </c>
      <c r="G187" t="s">
        <v>1396</v>
      </c>
      <c r="H187" t="s">
        <v>1581</v>
      </c>
      <c r="I187" t="s">
        <v>2578</v>
      </c>
      <c r="J187" t="s">
        <v>3394</v>
      </c>
      <c r="K187" t="s">
        <v>3412</v>
      </c>
      <c r="L187" t="s">
        <v>3426</v>
      </c>
      <c r="M187" t="s">
        <v>3430</v>
      </c>
      <c r="N187" t="s">
        <v>3438</v>
      </c>
    </row>
    <row r="188" spans="1:14" x14ac:dyDescent="0.3">
      <c r="A188">
        <v>1089</v>
      </c>
      <c r="B188" t="s">
        <v>21</v>
      </c>
      <c r="C188" t="s">
        <v>340</v>
      </c>
      <c r="D188" t="s">
        <v>346</v>
      </c>
      <c r="E188" t="s">
        <v>531</v>
      </c>
      <c r="F188" t="s">
        <v>1385</v>
      </c>
      <c r="G188" t="s">
        <v>1395</v>
      </c>
      <c r="H188" t="s">
        <v>1582</v>
      </c>
      <c r="I188" t="s">
        <v>2579</v>
      </c>
      <c r="J188" t="s">
        <v>3394</v>
      </c>
      <c r="K188" t="s">
        <v>3421</v>
      </c>
      <c r="L188" t="s">
        <v>3427</v>
      </c>
      <c r="M188" t="s">
        <v>3429</v>
      </c>
      <c r="N188" t="s">
        <v>3449</v>
      </c>
    </row>
    <row r="189" spans="1:14" x14ac:dyDescent="0.3">
      <c r="A189">
        <v>1069</v>
      </c>
      <c r="B189" t="s">
        <v>133</v>
      </c>
      <c r="C189" t="s">
        <v>340</v>
      </c>
      <c r="D189" t="s">
        <v>344</v>
      </c>
      <c r="E189" t="s">
        <v>532</v>
      </c>
      <c r="F189" t="s">
        <v>1346</v>
      </c>
      <c r="G189" t="s">
        <v>1397</v>
      </c>
      <c r="H189" t="s">
        <v>1583</v>
      </c>
      <c r="I189" t="s">
        <v>2580</v>
      </c>
      <c r="J189" t="s">
        <v>3394</v>
      </c>
      <c r="K189" t="s">
        <v>3398</v>
      </c>
      <c r="L189" t="s">
        <v>3426</v>
      </c>
      <c r="M189" t="s">
        <v>3430</v>
      </c>
      <c r="N189" t="s">
        <v>3444</v>
      </c>
    </row>
    <row r="190" spans="1:14" x14ac:dyDescent="0.3">
      <c r="A190">
        <v>1042</v>
      </c>
      <c r="B190" t="s">
        <v>134</v>
      </c>
      <c r="C190" t="s">
        <v>340</v>
      </c>
      <c r="D190" t="s">
        <v>344</v>
      </c>
      <c r="E190" t="s">
        <v>533</v>
      </c>
      <c r="F190" t="s">
        <v>1364</v>
      </c>
      <c r="G190" t="s">
        <v>1398</v>
      </c>
      <c r="H190" t="s">
        <v>1584</v>
      </c>
      <c r="I190" t="s">
        <v>2581</v>
      </c>
      <c r="J190" t="s">
        <v>3393</v>
      </c>
      <c r="K190" t="s">
        <v>3409</v>
      </c>
      <c r="L190" t="s">
        <v>3426</v>
      </c>
      <c r="M190" t="s">
        <v>3429</v>
      </c>
      <c r="N190" t="s">
        <v>3444</v>
      </c>
    </row>
    <row r="191" spans="1:14" x14ac:dyDescent="0.3">
      <c r="A191">
        <v>1058</v>
      </c>
      <c r="B191" t="s">
        <v>135</v>
      </c>
      <c r="C191" t="s">
        <v>339</v>
      </c>
      <c r="D191" t="s">
        <v>347</v>
      </c>
      <c r="E191" t="s">
        <v>534</v>
      </c>
      <c r="F191" t="s">
        <v>1366</v>
      </c>
      <c r="G191" t="s">
        <v>1395</v>
      </c>
      <c r="H191" t="s">
        <v>1585</v>
      </c>
      <c r="I191" t="s">
        <v>2582</v>
      </c>
      <c r="J191" t="s">
        <v>3393</v>
      </c>
      <c r="K191" t="s">
        <v>3408</v>
      </c>
      <c r="L191" t="s">
        <v>3428</v>
      </c>
      <c r="M191" t="s">
        <v>3429</v>
      </c>
      <c r="N191" t="s">
        <v>3438</v>
      </c>
    </row>
    <row r="192" spans="1:14" x14ac:dyDescent="0.3">
      <c r="A192">
        <v>1074</v>
      </c>
      <c r="B192" t="s">
        <v>136</v>
      </c>
      <c r="C192" t="s">
        <v>340</v>
      </c>
      <c r="D192" t="s">
        <v>344</v>
      </c>
      <c r="E192" t="s">
        <v>535</v>
      </c>
      <c r="F192" t="s">
        <v>1361</v>
      </c>
      <c r="G192" t="s">
        <v>1395</v>
      </c>
      <c r="H192" t="s">
        <v>1586</v>
      </c>
      <c r="I192" t="s">
        <v>2583</v>
      </c>
      <c r="J192" t="s">
        <v>3394</v>
      </c>
      <c r="K192" t="s">
        <v>3408</v>
      </c>
      <c r="L192" t="s">
        <v>3426</v>
      </c>
      <c r="M192" t="s">
        <v>3430</v>
      </c>
      <c r="N192" t="s">
        <v>3444</v>
      </c>
    </row>
    <row r="193" spans="1:14" x14ac:dyDescent="0.3">
      <c r="A193">
        <v>1024</v>
      </c>
      <c r="B193" t="s">
        <v>137</v>
      </c>
      <c r="C193" t="s">
        <v>343</v>
      </c>
      <c r="D193" t="s">
        <v>344</v>
      </c>
      <c r="E193" t="s">
        <v>536</v>
      </c>
      <c r="F193" t="s">
        <v>1363</v>
      </c>
      <c r="G193" t="s">
        <v>1396</v>
      </c>
      <c r="H193" t="s">
        <v>1587</v>
      </c>
      <c r="I193" t="s">
        <v>2584</v>
      </c>
      <c r="J193" t="s">
        <v>3394</v>
      </c>
      <c r="K193" t="s">
        <v>3416</v>
      </c>
      <c r="L193" t="s">
        <v>3428</v>
      </c>
      <c r="M193" t="s">
        <v>3430</v>
      </c>
      <c r="N193" t="s">
        <v>3433</v>
      </c>
    </row>
    <row r="194" spans="1:14" x14ac:dyDescent="0.3">
      <c r="A194">
        <v>1092</v>
      </c>
      <c r="B194" t="s">
        <v>102</v>
      </c>
      <c r="C194" t="s">
        <v>340</v>
      </c>
      <c r="D194" t="s">
        <v>345</v>
      </c>
      <c r="E194" t="s">
        <v>537</v>
      </c>
      <c r="F194" t="s">
        <v>1354</v>
      </c>
      <c r="G194" t="s">
        <v>1398</v>
      </c>
      <c r="H194" t="s">
        <v>1588</v>
      </c>
      <c r="I194" t="s">
        <v>2585</v>
      </c>
      <c r="J194" t="s">
        <v>3393</v>
      </c>
      <c r="K194" t="s">
        <v>3403</v>
      </c>
      <c r="L194" t="s">
        <v>3427</v>
      </c>
      <c r="M194" t="s">
        <v>3430</v>
      </c>
      <c r="N194" t="s">
        <v>3432</v>
      </c>
    </row>
    <row r="195" spans="1:14" x14ac:dyDescent="0.3">
      <c r="A195">
        <v>1074</v>
      </c>
      <c r="B195" t="s">
        <v>73</v>
      </c>
      <c r="C195" t="s">
        <v>342</v>
      </c>
      <c r="D195" t="s">
        <v>345</v>
      </c>
      <c r="E195" t="s">
        <v>538</v>
      </c>
      <c r="F195" t="s">
        <v>1384</v>
      </c>
      <c r="G195" t="s">
        <v>1395</v>
      </c>
      <c r="H195" t="s">
        <v>1589</v>
      </c>
      <c r="I195" t="s">
        <v>2586</v>
      </c>
      <c r="J195" t="s">
        <v>3393</v>
      </c>
      <c r="K195" t="s">
        <v>3409</v>
      </c>
      <c r="L195" t="s">
        <v>3428</v>
      </c>
      <c r="M195" t="s">
        <v>3430</v>
      </c>
      <c r="N195" t="s">
        <v>3448</v>
      </c>
    </row>
    <row r="196" spans="1:14" x14ac:dyDescent="0.3">
      <c r="A196">
        <v>1091</v>
      </c>
      <c r="B196" t="s">
        <v>46</v>
      </c>
      <c r="C196" t="s">
        <v>341</v>
      </c>
      <c r="D196" t="s">
        <v>345</v>
      </c>
      <c r="E196" t="s">
        <v>539</v>
      </c>
      <c r="F196" t="s">
        <v>1360</v>
      </c>
      <c r="G196" t="s">
        <v>1398</v>
      </c>
      <c r="H196" t="s">
        <v>1590</v>
      </c>
      <c r="I196" t="s">
        <v>2587</v>
      </c>
      <c r="J196" t="s">
        <v>3393</v>
      </c>
      <c r="K196" t="s">
        <v>3402</v>
      </c>
      <c r="L196" t="s">
        <v>3427</v>
      </c>
      <c r="M196" t="s">
        <v>3429</v>
      </c>
      <c r="N196" t="s">
        <v>3447</v>
      </c>
    </row>
    <row r="197" spans="1:14" x14ac:dyDescent="0.3">
      <c r="A197">
        <v>1085</v>
      </c>
      <c r="B197" t="s">
        <v>138</v>
      </c>
      <c r="C197" t="s">
        <v>339</v>
      </c>
      <c r="D197" t="s">
        <v>347</v>
      </c>
      <c r="E197" t="s">
        <v>540</v>
      </c>
      <c r="F197" t="s">
        <v>1371</v>
      </c>
      <c r="G197" t="s">
        <v>1396</v>
      </c>
      <c r="H197" t="s">
        <v>1591</v>
      </c>
      <c r="I197" t="s">
        <v>2588</v>
      </c>
      <c r="J197" t="s">
        <v>3394</v>
      </c>
      <c r="K197" t="s">
        <v>3396</v>
      </c>
      <c r="L197" t="s">
        <v>3427</v>
      </c>
      <c r="M197" t="s">
        <v>3429</v>
      </c>
      <c r="N197" t="s">
        <v>3438</v>
      </c>
    </row>
    <row r="198" spans="1:14" x14ac:dyDescent="0.3">
      <c r="A198">
        <v>1012</v>
      </c>
      <c r="B198" t="s">
        <v>47</v>
      </c>
      <c r="C198" t="s">
        <v>340</v>
      </c>
      <c r="D198" t="s">
        <v>344</v>
      </c>
      <c r="E198" t="s">
        <v>541</v>
      </c>
      <c r="F198" t="s">
        <v>1358</v>
      </c>
      <c r="G198" t="s">
        <v>1398</v>
      </c>
      <c r="H198" t="s">
        <v>1592</v>
      </c>
      <c r="I198" t="s">
        <v>2589</v>
      </c>
      <c r="J198" t="s">
        <v>3393</v>
      </c>
      <c r="K198" t="s">
        <v>3404</v>
      </c>
      <c r="L198" t="s">
        <v>3427</v>
      </c>
      <c r="M198" t="s">
        <v>3430</v>
      </c>
      <c r="N198" t="s">
        <v>3444</v>
      </c>
    </row>
    <row r="199" spans="1:14" x14ac:dyDescent="0.3">
      <c r="A199" t="s">
        <v>14</v>
      </c>
      <c r="B199" t="s">
        <v>14</v>
      </c>
      <c r="C199" t="s">
        <v>14</v>
      </c>
      <c r="D199" t="s">
        <v>345</v>
      </c>
      <c r="E199" t="s">
        <v>542</v>
      </c>
      <c r="F199" t="s">
        <v>1386</v>
      </c>
      <c r="G199" t="s">
        <v>1397</v>
      </c>
      <c r="H199" t="s">
        <v>1593</v>
      </c>
      <c r="I199" t="s">
        <v>2590</v>
      </c>
      <c r="J199" t="s">
        <v>3393</v>
      </c>
      <c r="K199" t="s">
        <v>3410</v>
      </c>
      <c r="L199" t="s">
        <v>3427</v>
      </c>
      <c r="M199" t="s">
        <v>3430</v>
      </c>
      <c r="N199" t="s">
        <v>3432</v>
      </c>
    </row>
    <row r="200" spans="1:14" x14ac:dyDescent="0.3">
      <c r="A200" t="s">
        <v>14</v>
      </c>
      <c r="B200" t="s">
        <v>14</v>
      </c>
      <c r="C200" t="s">
        <v>14</v>
      </c>
      <c r="D200" t="s">
        <v>346</v>
      </c>
      <c r="E200" t="s">
        <v>543</v>
      </c>
      <c r="F200" t="s">
        <v>1347</v>
      </c>
      <c r="G200" t="s">
        <v>1395</v>
      </c>
      <c r="H200" t="s">
        <v>1594</v>
      </c>
      <c r="I200" t="s">
        <v>2591</v>
      </c>
      <c r="J200" t="s">
        <v>3394</v>
      </c>
      <c r="K200" t="s">
        <v>3421</v>
      </c>
      <c r="L200" t="s">
        <v>3426</v>
      </c>
      <c r="M200" t="s">
        <v>3429</v>
      </c>
      <c r="N200" t="s">
        <v>3437</v>
      </c>
    </row>
    <row r="201" spans="1:14" x14ac:dyDescent="0.3">
      <c r="A201" t="s">
        <v>14</v>
      </c>
      <c r="B201" t="s">
        <v>14</v>
      </c>
      <c r="C201" t="s">
        <v>14</v>
      </c>
      <c r="D201" t="s">
        <v>346</v>
      </c>
      <c r="E201" t="s">
        <v>544</v>
      </c>
      <c r="F201" t="s">
        <v>1348</v>
      </c>
      <c r="G201" t="s">
        <v>1398</v>
      </c>
      <c r="H201" t="s">
        <v>1595</v>
      </c>
      <c r="I201" t="s">
        <v>2592</v>
      </c>
      <c r="J201" t="s">
        <v>3393</v>
      </c>
      <c r="K201" t="s">
        <v>3399</v>
      </c>
      <c r="L201" t="s">
        <v>3426</v>
      </c>
      <c r="M201" t="s">
        <v>3429</v>
      </c>
      <c r="N201" t="s">
        <v>3437</v>
      </c>
    </row>
    <row r="202" spans="1:14" x14ac:dyDescent="0.3">
      <c r="A202">
        <v>1016</v>
      </c>
      <c r="B202" t="s">
        <v>130</v>
      </c>
      <c r="C202" t="s">
        <v>341</v>
      </c>
      <c r="D202" t="s">
        <v>345</v>
      </c>
      <c r="E202" t="s">
        <v>545</v>
      </c>
      <c r="F202" t="s">
        <v>1390</v>
      </c>
      <c r="G202" t="s">
        <v>1395</v>
      </c>
      <c r="H202" t="s">
        <v>1596</v>
      </c>
      <c r="I202" t="s">
        <v>2593</v>
      </c>
      <c r="J202" t="s">
        <v>3394</v>
      </c>
      <c r="K202" t="s">
        <v>3417</v>
      </c>
      <c r="L202" t="s">
        <v>3428</v>
      </c>
      <c r="M202" t="s">
        <v>3430</v>
      </c>
      <c r="N202" t="s">
        <v>3447</v>
      </c>
    </row>
    <row r="203" spans="1:14" x14ac:dyDescent="0.3">
      <c r="A203">
        <v>1027</v>
      </c>
      <c r="B203" t="s">
        <v>139</v>
      </c>
      <c r="C203" t="s">
        <v>340</v>
      </c>
      <c r="D203" t="s">
        <v>347</v>
      </c>
      <c r="E203" t="s">
        <v>546</v>
      </c>
      <c r="F203" t="s">
        <v>1391</v>
      </c>
      <c r="G203" t="s">
        <v>1395</v>
      </c>
      <c r="H203" t="s">
        <v>1597</v>
      </c>
      <c r="I203" t="s">
        <v>2594</v>
      </c>
      <c r="J203" t="s">
        <v>3393</v>
      </c>
      <c r="K203" t="s">
        <v>3403</v>
      </c>
      <c r="L203" t="s">
        <v>3426</v>
      </c>
      <c r="M203" t="s">
        <v>3430</v>
      </c>
      <c r="N203" t="s">
        <v>3442</v>
      </c>
    </row>
    <row r="204" spans="1:14" x14ac:dyDescent="0.3">
      <c r="A204">
        <v>1023</v>
      </c>
      <c r="B204" t="s">
        <v>135</v>
      </c>
      <c r="C204" t="s">
        <v>342</v>
      </c>
      <c r="D204" t="s">
        <v>346</v>
      </c>
      <c r="E204" t="s">
        <v>547</v>
      </c>
      <c r="F204" t="s">
        <v>1362</v>
      </c>
      <c r="G204" t="s">
        <v>1398</v>
      </c>
      <c r="H204" t="s">
        <v>1598</v>
      </c>
      <c r="I204" t="s">
        <v>2595</v>
      </c>
      <c r="J204" t="s">
        <v>3394</v>
      </c>
      <c r="K204" t="s">
        <v>3408</v>
      </c>
      <c r="L204" t="s">
        <v>3428</v>
      </c>
      <c r="M204" t="s">
        <v>3429</v>
      </c>
      <c r="N204" t="s">
        <v>3446</v>
      </c>
    </row>
    <row r="205" spans="1:14" x14ac:dyDescent="0.3">
      <c r="A205">
        <v>1032</v>
      </c>
      <c r="B205" t="s">
        <v>49</v>
      </c>
      <c r="C205" t="s">
        <v>339</v>
      </c>
      <c r="D205" t="s">
        <v>344</v>
      </c>
      <c r="E205" t="s">
        <v>548</v>
      </c>
      <c r="F205" t="s">
        <v>1359</v>
      </c>
      <c r="G205" t="s">
        <v>1396</v>
      </c>
      <c r="H205" t="s">
        <v>1599</v>
      </c>
      <c r="I205" t="s">
        <v>2596</v>
      </c>
      <c r="J205" t="s">
        <v>3393</v>
      </c>
      <c r="K205" t="s">
        <v>3418</v>
      </c>
      <c r="L205" t="s">
        <v>3426</v>
      </c>
      <c r="M205" t="s">
        <v>3429</v>
      </c>
      <c r="N205" t="s">
        <v>3431</v>
      </c>
    </row>
    <row r="206" spans="1:14" x14ac:dyDescent="0.3">
      <c r="A206" t="s">
        <v>14</v>
      </c>
      <c r="B206" t="s">
        <v>14</v>
      </c>
      <c r="C206" t="s">
        <v>14</v>
      </c>
      <c r="D206" t="s">
        <v>347</v>
      </c>
      <c r="E206" t="s">
        <v>549</v>
      </c>
      <c r="F206" t="s">
        <v>1375</v>
      </c>
      <c r="G206" t="s">
        <v>1397</v>
      </c>
      <c r="H206" t="s">
        <v>1600</v>
      </c>
      <c r="I206" t="s">
        <v>2597</v>
      </c>
      <c r="J206" t="s">
        <v>3393</v>
      </c>
      <c r="K206" t="s">
        <v>3415</v>
      </c>
      <c r="L206" t="s">
        <v>3426</v>
      </c>
      <c r="M206" t="s">
        <v>3430</v>
      </c>
      <c r="N206" t="s">
        <v>3441</v>
      </c>
    </row>
    <row r="207" spans="1:14" x14ac:dyDescent="0.3">
      <c r="A207">
        <v>1024</v>
      </c>
      <c r="B207" t="s">
        <v>140</v>
      </c>
      <c r="C207" t="s">
        <v>339</v>
      </c>
      <c r="D207" t="s">
        <v>344</v>
      </c>
      <c r="E207" t="s">
        <v>550</v>
      </c>
      <c r="F207" t="s">
        <v>1373</v>
      </c>
      <c r="G207" t="s">
        <v>1395</v>
      </c>
      <c r="H207" t="s">
        <v>1601</v>
      </c>
      <c r="I207" t="s">
        <v>2598</v>
      </c>
      <c r="J207" t="s">
        <v>3393</v>
      </c>
      <c r="K207" t="s">
        <v>3396</v>
      </c>
      <c r="L207" t="s">
        <v>3426</v>
      </c>
      <c r="M207" t="s">
        <v>3429</v>
      </c>
      <c r="N207" t="s">
        <v>3431</v>
      </c>
    </row>
    <row r="208" spans="1:14" x14ac:dyDescent="0.3">
      <c r="A208">
        <v>1057</v>
      </c>
      <c r="B208" t="s">
        <v>138</v>
      </c>
      <c r="C208" t="s">
        <v>341</v>
      </c>
      <c r="D208" t="s">
        <v>346</v>
      </c>
      <c r="E208" t="s">
        <v>551</v>
      </c>
      <c r="F208" t="s">
        <v>1355</v>
      </c>
      <c r="G208" t="s">
        <v>1398</v>
      </c>
      <c r="H208" t="s">
        <v>1602</v>
      </c>
      <c r="I208" t="s">
        <v>2599</v>
      </c>
      <c r="J208" t="s">
        <v>3394</v>
      </c>
      <c r="K208" t="s">
        <v>3406</v>
      </c>
      <c r="L208" t="s">
        <v>3427</v>
      </c>
      <c r="M208" t="s">
        <v>3429</v>
      </c>
      <c r="N208" t="s">
        <v>3434</v>
      </c>
    </row>
    <row r="209" spans="1:14" x14ac:dyDescent="0.3">
      <c r="A209">
        <v>1060</v>
      </c>
      <c r="B209" t="s">
        <v>141</v>
      </c>
      <c r="C209" t="s">
        <v>342</v>
      </c>
      <c r="D209" t="s">
        <v>344</v>
      </c>
      <c r="E209" t="s">
        <v>552</v>
      </c>
      <c r="F209" t="s">
        <v>1373</v>
      </c>
      <c r="G209" t="s">
        <v>1395</v>
      </c>
      <c r="H209" t="s">
        <v>1603</v>
      </c>
      <c r="I209" t="s">
        <v>2600</v>
      </c>
      <c r="J209" t="s">
        <v>3393</v>
      </c>
      <c r="K209" t="s">
        <v>3405</v>
      </c>
      <c r="L209" t="s">
        <v>3428</v>
      </c>
      <c r="M209" t="s">
        <v>3429</v>
      </c>
      <c r="N209" t="s">
        <v>3435</v>
      </c>
    </row>
    <row r="210" spans="1:14" x14ac:dyDescent="0.3">
      <c r="A210">
        <v>1033</v>
      </c>
      <c r="B210" t="s">
        <v>142</v>
      </c>
      <c r="C210" t="s">
        <v>340</v>
      </c>
      <c r="D210" t="s">
        <v>347</v>
      </c>
      <c r="E210" t="s">
        <v>553</v>
      </c>
      <c r="F210" t="s">
        <v>1357</v>
      </c>
      <c r="G210" t="s">
        <v>1398</v>
      </c>
      <c r="H210" t="s">
        <v>1604</v>
      </c>
      <c r="I210" t="s">
        <v>2601</v>
      </c>
      <c r="J210" t="s">
        <v>3393</v>
      </c>
      <c r="K210" t="s">
        <v>3413</v>
      </c>
      <c r="L210" t="s">
        <v>3428</v>
      </c>
      <c r="M210" t="s">
        <v>3429</v>
      </c>
      <c r="N210" t="s">
        <v>3442</v>
      </c>
    </row>
    <row r="211" spans="1:14" x14ac:dyDescent="0.3">
      <c r="A211">
        <v>1052</v>
      </c>
      <c r="B211" t="s">
        <v>111</v>
      </c>
      <c r="C211" t="s">
        <v>342</v>
      </c>
      <c r="D211" t="s">
        <v>344</v>
      </c>
      <c r="E211" t="s">
        <v>554</v>
      </c>
      <c r="F211" t="s">
        <v>1367</v>
      </c>
      <c r="G211" t="s">
        <v>1397</v>
      </c>
      <c r="H211" t="s">
        <v>1605</v>
      </c>
      <c r="I211" t="s">
        <v>2602</v>
      </c>
      <c r="J211" t="s">
        <v>3393</v>
      </c>
      <c r="K211" t="s">
        <v>3417</v>
      </c>
      <c r="L211" t="s">
        <v>3428</v>
      </c>
      <c r="M211" t="s">
        <v>3429</v>
      </c>
      <c r="N211" t="s">
        <v>3435</v>
      </c>
    </row>
    <row r="212" spans="1:14" x14ac:dyDescent="0.3">
      <c r="A212">
        <v>1019</v>
      </c>
      <c r="B212" t="s">
        <v>143</v>
      </c>
      <c r="C212" t="s">
        <v>341</v>
      </c>
      <c r="D212" t="s">
        <v>346</v>
      </c>
      <c r="E212" t="s">
        <v>555</v>
      </c>
      <c r="F212" t="s">
        <v>1350</v>
      </c>
      <c r="G212" t="s">
        <v>1396</v>
      </c>
      <c r="H212" t="s">
        <v>1606</v>
      </c>
      <c r="I212" t="s">
        <v>2603</v>
      </c>
      <c r="J212" t="s">
        <v>3394</v>
      </c>
      <c r="K212" t="s">
        <v>3423</v>
      </c>
      <c r="L212" t="s">
        <v>3427</v>
      </c>
      <c r="M212" t="s">
        <v>3429</v>
      </c>
      <c r="N212" t="s">
        <v>3434</v>
      </c>
    </row>
    <row r="213" spans="1:14" x14ac:dyDescent="0.3">
      <c r="A213">
        <v>1027</v>
      </c>
      <c r="B213" t="s">
        <v>144</v>
      </c>
      <c r="C213" t="s">
        <v>340</v>
      </c>
      <c r="D213" t="s">
        <v>346</v>
      </c>
      <c r="E213" t="s">
        <v>556</v>
      </c>
      <c r="F213" t="s">
        <v>1381</v>
      </c>
      <c r="G213" t="s">
        <v>1398</v>
      </c>
      <c r="H213" t="s">
        <v>1607</v>
      </c>
      <c r="I213" t="s">
        <v>2604</v>
      </c>
      <c r="J213" t="s">
        <v>3394</v>
      </c>
      <c r="K213" t="s">
        <v>3397</v>
      </c>
      <c r="L213" t="s">
        <v>3426</v>
      </c>
      <c r="M213" t="s">
        <v>3430</v>
      </c>
      <c r="N213" t="s">
        <v>3449</v>
      </c>
    </row>
    <row r="214" spans="1:14" x14ac:dyDescent="0.3">
      <c r="A214">
        <v>1088</v>
      </c>
      <c r="B214" t="s">
        <v>40</v>
      </c>
      <c r="C214" t="s">
        <v>339</v>
      </c>
      <c r="D214" t="s">
        <v>344</v>
      </c>
      <c r="E214" t="s">
        <v>557</v>
      </c>
      <c r="F214" t="s">
        <v>1374</v>
      </c>
      <c r="G214" t="s">
        <v>1395</v>
      </c>
      <c r="H214" t="s">
        <v>1608</v>
      </c>
      <c r="I214" t="s">
        <v>2605</v>
      </c>
      <c r="J214" t="s">
        <v>3394</v>
      </c>
      <c r="K214" t="s">
        <v>3414</v>
      </c>
      <c r="L214" t="s">
        <v>3427</v>
      </c>
      <c r="M214" t="s">
        <v>3429</v>
      </c>
      <c r="N214" t="s">
        <v>3431</v>
      </c>
    </row>
    <row r="215" spans="1:14" x14ac:dyDescent="0.3">
      <c r="A215">
        <v>1087</v>
      </c>
      <c r="B215" t="s">
        <v>145</v>
      </c>
      <c r="C215" t="s">
        <v>343</v>
      </c>
      <c r="D215" t="s">
        <v>346</v>
      </c>
      <c r="E215" t="s">
        <v>558</v>
      </c>
      <c r="F215" t="s">
        <v>1351</v>
      </c>
      <c r="G215" t="s">
        <v>1395</v>
      </c>
      <c r="H215" t="s">
        <v>1609</v>
      </c>
      <c r="I215" t="s">
        <v>2606</v>
      </c>
      <c r="J215" t="s">
        <v>3393</v>
      </c>
      <c r="K215" t="s">
        <v>3423</v>
      </c>
      <c r="L215" t="s">
        <v>3426</v>
      </c>
      <c r="M215" t="s">
        <v>3429</v>
      </c>
      <c r="N215" t="s">
        <v>3436</v>
      </c>
    </row>
    <row r="216" spans="1:14" x14ac:dyDescent="0.3">
      <c r="A216">
        <v>1042</v>
      </c>
      <c r="B216" t="s">
        <v>146</v>
      </c>
      <c r="C216" t="s">
        <v>341</v>
      </c>
      <c r="D216" t="s">
        <v>346</v>
      </c>
      <c r="E216" t="s">
        <v>559</v>
      </c>
      <c r="F216" t="s">
        <v>1393</v>
      </c>
      <c r="G216" t="s">
        <v>1397</v>
      </c>
      <c r="H216" t="s">
        <v>1610</v>
      </c>
      <c r="I216" t="s">
        <v>2607</v>
      </c>
      <c r="J216" t="s">
        <v>3393</v>
      </c>
      <c r="K216" t="s">
        <v>3417</v>
      </c>
      <c r="L216" t="s">
        <v>3428</v>
      </c>
      <c r="M216" t="s">
        <v>3429</v>
      </c>
      <c r="N216" t="s">
        <v>3434</v>
      </c>
    </row>
    <row r="217" spans="1:14" x14ac:dyDescent="0.3">
      <c r="A217">
        <v>1090</v>
      </c>
      <c r="B217" t="s">
        <v>147</v>
      </c>
      <c r="C217" t="s">
        <v>342</v>
      </c>
      <c r="D217" t="s">
        <v>345</v>
      </c>
      <c r="E217" t="s">
        <v>560</v>
      </c>
      <c r="F217" t="s">
        <v>1385</v>
      </c>
      <c r="G217" t="s">
        <v>1395</v>
      </c>
      <c r="H217" t="s">
        <v>1611</v>
      </c>
      <c r="I217" t="s">
        <v>2608</v>
      </c>
      <c r="J217" t="s">
        <v>3394</v>
      </c>
      <c r="K217" t="s">
        <v>3415</v>
      </c>
      <c r="L217" t="s">
        <v>3428</v>
      </c>
      <c r="M217" t="s">
        <v>3430</v>
      </c>
      <c r="N217" t="s">
        <v>3448</v>
      </c>
    </row>
    <row r="218" spans="1:14" x14ac:dyDescent="0.3">
      <c r="A218">
        <v>1066</v>
      </c>
      <c r="B218" t="s">
        <v>148</v>
      </c>
      <c r="C218" t="s">
        <v>343</v>
      </c>
      <c r="D218" t="s">
        <v>345</v>
      </c>
      <c r="E218" t="s">
        <v>561</v>
      </c>
      <c r="F218" t="s">
        <v>1346</v>
      </c>
      <c r="G218" t="s">
        <v>1395</v>
      </c>
      <c r="H218" t="s">
        <v>1612</v>
      </c>
      <c r="I218" t="s">
        <v>2609</v>
      </c>
      <c r="J218" t="s">
        <v>3394</v>
      </c>
      <c r="K218" t="s">
        <v>3398</v>
      </c>
      <c r="L218" t="s">
        <v>3427</v>
      </c>
      <c r="M218" t="s">
        <v>3430</v>
      </c>
      <c r="N218" t="s">
        <v>3440</v>
      </c>
    </row>
    <row r="219" spans="1:14" x14ac:dyDescent="0.3">
      <c r="A219">
        <v>1003</v>
      </c>
      <c r="B219" t="s">
        <v>149</v>
      </c>
      <c r="C219" t="s">
        <v>339</v>
      </c>
      <c r="D219" t="s">
        <v>346</v>
      </c>
      <c r="E219" t="s">
        <v>562</v>
      </c>
      <c r="F219" t="s">
        <v>1351</v>
      </c>
      <c r="G219" t="s">
        <v>1397</v>
      </c>
      <c r="H219" t="s">
        <v>1613</v>
      </c>
      <c r="I219" t="s">
        <v>2610</v>
      </c>
      <c r="J219" t="s">
        <v>3393</v>
      </c>
      <c r="K219" t="s">
        <v>3414</v>
      </c>
      <c r="L219" t="s">
        <v>3428</v>
      </c>
      <c r="M219" t="s">
        <v>3430</v>
      </c>
      <c r="N219" t="s">
        <v>3437</v>
      </c>
    </row>
    <row r="220" spans="1:14" x14ac:dyDescent="0.3">
      <c r="A220">
        <v>1025</v>
      </c>
      <c r="B220" t="s">
        <v>143</v>
      </c>
      <c r="C220" t="s">
        <v>343</v>
      </c>
      <c r="D220" t="s">
        <v>347</v>
      </c>
      <c r="E220" t="s">
        <v>563</v>
      </c>
      <c r="F220" t="s">
        <v>1393</v>
      </c>
      <c r="G220" t="s">
        <v>1397</v>
      </c>
      <c r="H220" t="s">
        <v>1614</v>
      </c>
      <c r="I220" t="s">
        <v>2611</v>
      </c>
      <c r="J220" t="s">
        <v>3393</v>
      </c>
      <c r="K220" t="s">
        <v>3422</v>
      </c>
      <c r="L220" t="s">
        <v>3428</v>
      </c>
      <c r="M220" t="s">
        <v>3430</v>
      </c>
      <c r="N220" t="s">
        <v>3439</v>
      </c>
    </row>
    <row r="221" spans="1:14" x14ac:dyDescent="0.3">
      <c r="A221">
        <v>1100</v>
      </c>
      <c r="B221" t="s">
        <v>150</v>
      </c>
      <c r="C221" t="s">
        <v>340</v>
      </c>
      <c r="D221" t="s">
        <v>346</v>
      </c>
      <c r="E221" t="s">
        <v>564</v>
      </c>
      <c r="F221" t="s">
        <v>1384</v>
      </c>
      <c r="G221" t="s">
        <v>1398</v>
      </c>
      <c r="H221" t="s">
        <v>1615</v>
      </c>
      <c r="I221" t="s">
        <v>2612</v>
      </c>
      <c r="J221" t="s">
        <v>3393</v>
      </c>
      <c r="K221" t="s">
        <v>3413</v>
      </c>
      <c r="L221" t="s">
        <v>3428</v>
      </c>
      <c r="M221" t="s">
        <v>3429</v>
      </c>
      <c r="N221" t="s">
        <v>3449</v>
      </c>
    </row>
    <row r="222" spans="1:14" x14ac:dyDescent="0.3">
      <c r="A222">
        <v>1017</v>
      </c>
      <c r="B222" t="s">
        <v>151</v>
      </c>
      <c r="C222" t="s">
        <v>342</v>
      </c>
      <c r="D222" t="s">
        <v>347</v>
      </c>
      <c r="E222" t="s">
        <v>565</v>
      </c>
      <c r="F222" t="s">
        <v>1358</v>
      </c>
      <c r="G222" t="s">
        <v>1398</v>
      </c>
      <c r="H222" t="s">
        <v>1616</v>
      </c>
      <c r="I222" t="s">
        <v>2613</v>
      </c>
      <c r="J222" t="s">
        <v>3393</v>
      </c>
      <c r="K222" t="s">
        <v>3417</v>
      </c>
      <c r="L222" t="s">
        <v>3427</v>
      </c>
      <c r="M222" t="s">
        <v>3430</v>
      </c>
      <c r="N222" t="s">
        <v>3441</v>
      </c>
    </row>
    <row r="223" spans="1:14" x14ac:dyDescent="0.3">
      <c r="A223">
        <v>1041</v>
      </c>
      <c r="B223" t="s">
        <v>152</v>
      </c>
      <c r="C223" t="s">
        <v>342</v>
      </c>
      <c r="D223" t="s">
        <v>347</v>
      </c>
      <c r="E223" t="s">
        <v>566</v>
      </c>
      <c r="F223" t="s">
        <v>1352</v>
      </c>
      <c r="G223" t="s">
        <v>1398</v>
      </c>
      <c r="H223" t="s">
        <v>1617</v>
      </c>
      <c r="I223" t="s">
        <v>2614</v>
      </c>
      <c r="J223" t="s">
        <v>3393</v>
      </c>
      <c r="K223" t="s">
        <v>3422</v>
      </c>
      <c r="L223" t="s">
        <v>3428</v>
      </c>
      <c r="M223" t="s">
        <v>3429</v>
      </c>
      <c r="N223" t="s">
        <v>3441</v>
      </c>
    </row>
    <row r="224" spans="1:14" x14ac:dyDescent="0.3">
      <c r="A224" t="s">
        <v>14</v>
      </c>
      <c r="B224" t="s">
        <v>14</v>
      </c>
      <c r="C224" t="s">
        <v>14</v>
      </c>
      <c r="D224" t="s">
        <v>346</v>
      </c>
      <c r="E224" t="s">
        <v>567</v>
      </c>
      <c r="F224" t="s">
        <v>1375</v>
      </c>
      <c r="G224" t="s">
        <v>1395</v>
      </c>
      <c r="H224" t="s">
        <v>1618</v>
      </c>
      <c r="I224" t="s">
        <v>2615</v>
      </c>
      <c r="J224" t="s">
        <v>3394</v>
      </c>
      <c r="K224" t="s">
        <v>3395</v>
      </c>
      <c r="L224" t="s">
        <v>3426</v>
      </c>
      <c r="M224" t="s">
        <v>3429</v>
      </c>
      <c r="N224" t="s">
        <v>3449</v>
      </c>
    </row>
    <row r="225" spans="1:14" x14ac:dyDescent="0.3">
      <c r="A225">
        <v>1056</v>
      </c>
      <c r="B225" t="s">
        <v>145</v>
      </c>
      <c r="C225" t="s">
        <v>339</v>
      </c>
      <c r="D225" t="s">
        <v>344</v>
      </c>
      <c r="E225" t="s">
        <v>568</v>
      </c>
      <c r="F225" t="s">
        <v>1376</v>
      </c>
      <c r="G225" t="s">
        <v>1397</v>
      </c>
      <c r="H225" t="s">
        <v>1619</v>
      </c>
      <c r="I225" t="s">
        <v>2616</v>
      </c>
      <c r="J225" t="s">
        <v>3393</v>
      </c>
      <c r="K225" t="s">
        <v>3400</v>
      </c>
      <c r="L225" t="s">
        <v>3426</v>
      </c>
      <c r="M225" t="s">
        <v>3430</v>
      </c>
      <c r="N225" t="s">
        <v>3431</v>
      </c>
    </row>
    <row r="226" spans="1:14" x14ac:dyDescent="0.3">
      <c r="A226">
        <v>1057</v>
      </c>
      <c r="B226" t="s">
        <v>117</v>
      </c>
      <c r="C226" t="s">
        <v>341</v>
      </c>
      <c r="D226" t="s">
        <v>344</v>
      </c>
      <c r="E226" t="s">
        <v>569</v>
      </c>
      <c r="F226" t="s">
        <v>1368</v>
      </c>
      <c r="G226" t="s">
        <v>1395</v>
      </c>
      <c r="H226" t="s">
        <v>1620</v>
      </c>
      <c r="I226" t="s">
        <v>2617</v>
      </c>
      <c r="J226" t="s">
        <v>3393</v>
      </c>
      <c r="K226" t="s">
        <v>3407</v>
      </c>
      <c r="L226" t="s">
        <v>3427</v>
      </c>
      <c r="M226" t="s">
        <v>3429</v>
      </c>
      <c r="N226" t="s">
        <v>3450</v>
      </c>
    </row>
    <row r="227" spans="1:14" x14ac:dyDescent="0.3">
      <c r="A227">
        <v>1005</v>
      </c>
      <c r="B227" t="s">
        <v>89</v>
      </c>
      <c r="C227" t="s">
        <v>339</v>
      </c>
      <c r="D227" t="s">
        <v>344</v>
      </c>
      <c r="E227" t="s">
        <v>570</v>
      </c>
      <c r="F227" t="s">
        <v>1377</v>
      </c>
      <c r="G227" t="s">
        <v>1397</v>
      </c>
      <c r="H227" t="s">
        <v>1621</v>
      </c>
      <c r="I227" t="s">
        <v>2618</v>
      </c>
      <c r="J227" t="s">
        <v>3394</v>
      </c>
      <c r="K227" t="s">
        <v>3418</v>
      </c>
      <c r="L227" t="s">
        <v>3428</v>
      </c>
      <c r="M227" t="s">
        <v>3430</v>
      </c>
      <c r="N227" t="s">
        <v>3431</v>
      </c>
    </row>
    <row r="228" spans="1:14" x14ac:dyDescent="0.3">
      <c r="A228">
        <v>1087</v>
      </c>
      <c r="B228" t="s">
        <v>153</v>
      </c>
      <c r="C228" t="s">
        <v>339</v>
      </c>
      <c r="D228" t="s">
        <v>347</v>
      </c>
      <c r="E228" t="s">
        <v>571</v>
      </c>
      <c r="F228" t="s">
        <v>1363</v>
      </c>
      <c r="G228" t="s">
        <v>1395</v>
      </c>
      <c r="H228" t="s">
        <v>1622</v>
      </c>
      <c r="I228" t="s">
        <v>2619</v>
      </c>
      <c r="J228" t="s">
        <v>3394</v>
      </c>
      <c r="K228" t="s">
        <v>3421</v>
      </c>
      <c r="L228" t="s">
        <v>3428</v>
      </c>
      <c r="M228" t="s">
        <v>3430</v>
      </c>
      <c r="N228" t="s">
        <v>3438</v>
      </c>
    </row>
    <row r="229" spans="1:14" x14ac:dyDescent="0.3">
      <c r="A229">
        <v>1017</v>
      </c>
      <c r="B229" t="s">
        <v>154</v>
      </c>
      <c r="C229" t="s">
        <v>341</v>
      </c>
      <c r="D229" t="s">
        <v>344</v>
      </c>
      <c r="E229" t="s">
        <v>572</v>
      </c>
      <c r="F229" t="s">
        <v>1372</v>
      </c>
      <c r="G229" t="s">
        <v>1395</v>
      </c>
      <c r="H229" t="s">
        <v>1623</v>
      </c>
      <c r="I229" t="s">
        <v>2620</v>
      </c>
      <c r="J229" t="s">
        <v>3394</v>
      </c>
      <c r="K229" t="s">
        <v>3407</v>
      </c>
      <c r="L229" t="s">
        <v>3426</v>
      </c>
      <c r="M229" t="s">
        <v>3429</v>
      </c>
      <c r="N229" t="s">
        <v>3450</v>
      </c>
    </row>
    <row r="230" spans="1:14" x14ac:dyDescent="0.3">
      <c r="A230">
        <v>1034</v>
      </c>
      <c r="B230" t="s">
        <v>155</v>
      </c>
      <c r="C230" t="s">
        <v>342</v>
      </c>
      <c r="D230" t="s">
        <v>346</v>
      </c>
      <c r="E230" t="s">
        <v>573</v>
      </c>
      <c r="F230" t="s">
        <v>1386</v>
      </c>
      <c r="G230" t="s">
        <v>1395</v>
      </c>
      <c r="H230" t="s">
        <v>1624</v>
      </c>
      <c r="I230" t="s">
        <v>2621</v>
      </c>
      <c r="J230" t="s">
        <v>3394</v>
      </c>
      <c r="K230" t="s">
        <v>3396</v>
      </c>
      <c r="L230" t="s">
        <v>3427</v>
      </c>
      <c r="M230" t="s">
        <v>3429</v>
      </c>
      <c r="N230" t="s">
        <v>3446</v>
      </c>
    </row>
    <row r="231" spans="1:14" x14ac:dyDescent="0.3">
      <c r="A231">
        <v>1041</v>
      </c>
      <c r="B231" t="s">
        <v>40</v>
      </c>
      <c r="C231" t="s">
        <v>342</v>
      </c>
      <c r="D231" t="s">
        <v>345</v>
      </c>
      <c r="E231" t="s">
        <v>574</v>
      </c>
      <c r="F231" t="s">
        <v>1371</v>
      </c>
      <c r="G231" t="s">
        <v>1398</v>
      </c>
      <c r="H231" t="s">
        <v>1625</v>
      </c>
      <c r="I231" t="s">
        <v>2622</v>
      </c>
      <c r="J231" t="s">
        <v>3394</v>
      </c>
      <c r="K231" t="s">
        <v>3410</v>
      </c>
      <c r="L231" t="s">
        <v>3428</v>
      </c>
      <c r="M231" t="s">
        <v>3430</v>
      </c>
      <c r="N231" t="s">
        <v>3448</v>
      </c>
    </row>
    <row r="232" spans="1:14" x14ac:dyDescent="0.3">
      <c r="A232">
        <v>1010</v>
      </c>
      <c r="B232" t="s">
        <v>156</v>
      </c>
      <c r="C232" t="s">
        <v>342</v>
      </c>
      <c r="D232" t="s">
        <v>347</v>
      </c>
      <c r="E232" t="s">
        <v>575</v>
      </c>
      <c r="F232" t="s">
        <v>1385</v>
      </c>
      <c r="G232" t="s">
        <v>1395</v>
      </c>
      <c r="H232" t="s">
        <v>1626</v>
      </c>
      <c r="I232" t="s">
        <v>2623</v>
      </c>
      <c r="J232" t="s">
        <v>3393</v>
      </c>
      <c r="K232" t="s">
        <v>3402</v>
      </c>
      <c r="L232" t="s">
        <v>3427</v>
      </c>
      <c r="M232" t="s">
        <v>3430</v>
      </c>
      <c r="N232" t="s">
        <v>3441</v>
      </c>
    </row>
    <row r="233" spans="1:14" x14ac:dyDescent="0.3">
      <c r="A233">
        <v>1043</v>
      </c>
      <c r="B233" t="s">
        <v>63</v>
      </c>
      <c r="C233" t="s">
        <v>342</v>
      </c>
      <c r="D233" t="s">
        <v>347</v>
      </c>
      <c r="E233" t="s">
        <v>576</v>
      </c>
      <c r="F233" t="s">
        <v>1383</v>
      </c>
      <c r="G233" t="s">
        <v>1397</v>
      </c>
      <c r="H233" t="s">
        <v>1627</v>
      </c>
      <c r="I233" t="s">
        <v>2624</v>
      </c>
      <c r="J233" t="s">
        <v>3394</v>
      </c>
      <c r="K233" t="s">
        <v>3425</v>
      </c>
      <c r="L233" t="s">
        <v>3427</v>
      </c>
      <c r="M233" t="s">
        <v>3430</v>
      </c>
      <c r="N233" t="s">
        <v>3441</v>
      </c>
    </row>
    <row r="234" spans="1:14" x14ac:dyDescent="0.3">
      <c r="A234">
        <v>1012</v>
      </c>
      <c r="B234" t="s">
        <v>20</v>
      </c>
      <c r="C234" t="s">
        <v>342</v>
      </c>
      <c r="D234" t="s">
        <v>344</v>
      </c>
      <c r="E234" t="s">
        <v>577</v>
      </c>
      <c r="F234" t="s">
        <v>1357</v>
      </c>
      <c r="G234" t="s">
        <v>1397</v>
      </c>
      <c r="H234" t="s">
        <v>1628</v>
      </c>
      <c r="I234" t="s">
        <v>2625</v>
      </c>
      <c r="J234" t="s">
        <v>3393</v>
      </c>
      <c r="K234" t="s">
        <v>3412</v>
      </c>
      <c r="L234" t="s">
        <v>3427</v>
      </c>
      <c r="M234" t="s">
        <v>3429</v>
      </c>
      <c r="N234" t="s">
        <v>3435</v>
      </c>
    </row>
    <row r="235" spans="1:14" x14ac:dyDescent="0.3">
      <c r="A235">
        <v>1077</v>
      </c>
      <c r="B235" t="s">
        <v>157</v>
      </c>
      <c r="C235" t="s">
        <v>339</v>
      </c>
      <c r="D235" t="s">
        <v>344</v>
      </c>
      <c r="E235" t="s">
        <v>578</v>
      </c>
      <c r="F235" t="s">
        <v>1375</v>
      </c>
      <c r="G235" t="s">
        <v>1397</v>
      </c>
      <c r="H235" t="s">
        <v>1629</v>
      </c>
      <c r="I235" t="s">
        <v>2626</v>
      </c>
      <c r="J235" t="s">
        <v>3393</v>
      </c>
      <c r="K235" t="s">
        <v>3397</v>
      </c>
      <c r="L235" t="s">
        <v>3427</v>
      </c>
      <c r="M235" t="s">
        <v>3429</v>
      </c>
      <c r="N235" t="s">
        <v>3431</v>
      </c>
    </row>
    <row r="236" spans="1:14" x14ac:dyDescent="0.3">
      <c r="A236" t="s">
        <v>14</v>
      </c>
      <c r="B236" t="s">
        <v>14</v>
      </c>
      <c r="C236" t="s">
        <v>14</v>
      </c>
      <c r="D236" t="s">
        <v>346</v>
      </c>
      <c r="E236" t="s">
        <v>579</v>
      </c>
      <c r="F236" t="s">
        <v>1393</v>
      </c>
      <c r="G236" t="s">
        <v>1395</v>
      </c>
      <c r="H236" t="s">
        <v>1630</v>
      </c>
      <c r="I236" t="s">
        <v>2627</v>
      </c>
      <c r="J236" t="s">
        <v>3394</v>
      </c>
      <c r="K236" t="s">
        <v>3408</v>
      </c>
      <c r="L236" t="s">
        <v>3428</v>
      </c>
      <c r="M236" t="s">
        <v>3430</v>
      </c>
      <c r="N236" t="s">
        <v>3446</v>
      </c>
    </row>
    <row r="237" spans="1:14" x14ac:dyDescent="0.3">
      <c r="A237">
        <v>1080</v>
      </c>
      <c r="B237" t="s">
        <v>85</v>
      </c>
      <c r="C237" t="s">
        <v>342</v>
      </c>
      <c r="D237" t="s">
        <v>345</v>
      </c>
      <c r="E237" t="s">
        <v>580</v>
      </c>
      <c r="F237" t="s">
        <v>1368</v>
      </c>
      <c r="G237" t="s">
        <v>1397</v>
      </c>
      <c r="H237" t="s">
        <v>1631</v>
      </c>
      <c r="I237" t="s">
        <v>2628</v>
      </c>
      <c r="J237" t="s">
        <v>3393</v>
      </c>
      <c r="K237" t="s">
        <v>3395</v>
      </c>
      <c r="L237" t="s">
        <v>3426</v>
      </c>
      <c r="M237" t="s">
        <v>3429</v>
      </c>
      <c r="N237" t="s">
        <v>3448</v>
      </c>
    </row>
    <row r="238" spans="1:14" x14ac:dyDescent="0.3">
      <c r="A238">
        <v>1027</v>
      </c>
      <c r="B238" t="s">
        <v>158</v>
      </c>
      <c r="C238" t="s">
        <v>339</v>
      </c>
      <c r="D238" t="s">
        <v>345</v>
      </c>
      <c r="E238" t="s">
        <v>581</v>
      </c>
      <c r="F238" t="s">
        <v>1380</v>
      </c>
      <c r="G238" t="s">
        <v>1398</v>
      </c>
      <c r="H238" t="s">
        <v>1632</v>
      </c>
      <c r="I238" t="s">
        <v>2629</v>
      </c>
      <c r="J238" t="s">
        <v>3393</v>
      </c>
      <c r="K238" t="s">
        <v>3402</v>
      </c>
      <c r="L238" t="s">
        <v>3427</v>
      </c>
      <c r="M238" t="s">
        <v>3430</v>
      </c>
      <c r="N238" t="s">
        <v>3445</v>
      </c>
    </row>
    <row r="239" spans="1:14" x14ac:dyDescent="0.3">
      <c r="A239">
        <v>1076</v>
      </c>
      <c r="B239" t="s">
        <v>159</v>
      </c>
      <c r="C239" t="s">
        <v>340</v>
      </c>
      <c r="D239" t="s">
        <v>344</v>
      </c>
      <c r="E239" t="s">
        <v>582</v>
      </c>
      <c r="F239" t="s">
        <v>1393</v>
      </c>
      <c r="G239" t="s">
        <v>1397</v>
      </c>
      <c r="H239" t="s">
        <v>1633</v>
      </c>
      <c r="I239" t="s">
        <v>2630</v>
      </c>
      <c r="J239" t="s">
        <v>3393</v>
      </c>
      <c r="K239" t="s">
        <v>3417</v>
      </c>
      <c r="L239" t="s">
        <v>3426</v>
      </c>
      <c r="M239" t="s">
        <v>3429</v>
      </c>
      <c r="N239" t="s">
        <v>3444</v>
      </c>
    </row>
    <row r="240" spans="1:14" x14ac:dyDescent="0.3">
      <c r="A240">
        <v>1006</v>
      </c>
      <c r="B240" t="s">
        <v>122</v>
      </c>
      <c r="C240" t="s">
        <v>343</v>
      </c>
      <c r="D240" t="s">
        <v>345</v>
      </c>
      <c r="E240" t="s">
        <v>583</v>
      </c>
      <c r="F240" t="s">
        <v>1384</v>
      </c>
      <c r="G240" t="s">
        <v>1397</v>
      </c>
      <c r="H240" t="s">
        <v>1634</v>
      </c>
      <c r="I240" t="s">
        <v>2631</v>
      </c>
      <c r="J240" t="s">
        <v>3394</v>
      </c>
      <c r="K240" t="s">
        <v>3407</v>
      </c>
      <c r="L240" t="s">
        <v>3427</v>
      </c>
      <c r="M240" t="s">
        <v>3430</v>
      </c>
      <c r="N240" t="s">
        <v>3440</v>
      </c>
    </row>
    <row r="241" spans="1:14" x14ac:dyDescent="0.3">
      <c r="A241">
        <v>1033</v>
      </c>
      <c r="B241" t="s">
        <v>134</v>
      </c>
      <c r="C241" t="s">
        <v>343</v>
      </c>
      <c r="D241" t="s">
        <v>347</v>
      </c>
      <c r="E241" t="s">
        <v>584</v>
      </c>
      <c r="F241" t="s">
        <v>1365</v>
      </c>
      <c r="G241" t="s">
        <v>1398</v>
      </c>
      <c r="H241" t="s">
        <v>1635</v>
      </c>
      <c r="I241" t="s">
        <v>2632</v>
      </c>
      <c r="J241" t="s">
        <v>3393</v>
      </c>
      <c r="K241" t="s">
        <v>3396</v>
      </c>
      <c r="L241" t="s">
        <v>3426</v>
      </c>
      <c r="M241" t="s">
        <v>3429</v>
      </c>
      <c r="N241" t="s">
        <v>3439</v>
      </c>
    </row>
    <row r="242" spans="1:14" x14ac:dyDescent="0.3">
      <c r="A242">
        <v>1053</v>
      </c>
      <c r="B242" t="s">
        <v>160</v>
      </c>
      <c r="C242" t="s">
        <v>340</v>
      </c>
      <c r="D242" t="s">
        <v>344</v>
      </c>
      <c r="E242" t="s">
        <v>585</v>
      </c>
      <c r="F242" t="s">
        <v>1360</v>
      </c>
      <c r="G242" t="s">
        <v>1395</v>
      </c>
      <c r="H242" t="s">
        <v>1636</v>
      </c>
      <c r="I242" t="s">
        <v>2633</v>
      </c>
      <c r="J242" t="s">
        <v>3393</v>
      </c>
      <c r="K242" t="s">
        <v>3411</v>
      </c>
      <c r="L242" t="s">
        <v>3426</v>
      </c>
      <c r="M242" t="s">
        <v>3430</v>
      </c>
      <c r="N242" t="s">
        <v>3444</v>
      </c>
    </row>
    <row r="243" spans="1:14" x14ac:dyDescent="0.3">
      <c r="A243">
        <v>1084</v>
      </c>
      <c r="B243" t="s">
        <v>157</v>
      </c>
      <c r="C243" t="s">
        <v>340</v>
      </c>
      <c r="D243" t="s">
        <v>347</v>
      </c>
      <c r="E243" t="s">
        <v>586</v>
      </c>
      <c r="F243" t="s">
        <v>1380</v>
      </c>
      <c r="G243" t="s">
        <v>1396</v>
      </c>
      <c r="H243" t="s">
        <v>1637</v>
      </c>
      <c r="I243" t="s">
        <v>2634</v>
      </c>
      <c r="J243" t="s">
        <v>3393</v>
      </c>
      <c r="K243" t="s">
        <v>3403</v>
      </c>
      <c r="L243" t="s">
        <v>3427</v>
      </c>
      <c r="M243" t="s">
        <v>3430</v>
      </c>
      <c r="N243" t="s">
        <v>3442</v>
      </c>
    </row>
    <row r="244" spans="1:14" x14ac:dyDescent="0.3">
      <c r="A244">
        <v>1062</v>
      </c>
      <c r="B244" t="s">
        <v>161</v>
      </c>
      <c r="C244" t="s">
        <v>341</v>
      </c>
      <c r="D244" t="s">
        <v>344</v>
      </c>
      <c r="E244" t="s">
        <v>587</v>
      </c>
      <c r="F244" t="s">
        <v>1379</v>
      </c>
      <c r="G244" t="s">
        <v>1397</v>
      </c>
      <c r="H244" t="s">
        <v>1638</v>
      </c>
      <c r="I244" t="s">
        <v>2635</v>
      </c>
      <c r="J244" t="s">
        <v>3393</v>
      </c>
      <c r="K244" t="s">
        <v>3411</v>
      </c>
      <c r="L244" t="s">
        <v>3426</v>
      </c>
      <c r="M244" t="s">
        <v>3430</v>
      </c>
      <c r="N244" t="s">
        <v>3450</v>
      </c>
    </row>
    <row r="245" spans="1:14" x14ac:dyDescent="0.3">
      <c r="A245">
        <v>1056</v>
      </c>
      <c r="B245" t="s">
        <v>18</v>
      </c>
      <c r="C245" t="s">
        <v>341</v>
      </c>
      <c r="D245" t="s">
        <v>346</v>
      </c>
      <c r="E245" t="s">
        <v>588</v>
      </c>
      <c r="F245" t="s">
        <v>1355</v>
      </c>
      <c r="G245" t="s">
        <v>1398</v>
      </c>
      <c r="H245" t="s">
        <v>1639</v>
      </c>
      <c r="I245" t="s">
        <v>2636</v>
      </c>
      <c r="J245" t="s">
        <v>3393</v>
      </c>
      <c r="K245" t="s">
        <v>3403</v>
      </c>
      <c r="L245" t="s">
        <v>3428</v>
      </c>
      <c r="M245" t="s">
        <v>3430</v>
      </c>
      <c r="N245" t="s">
        <v>3434</v>
      </c>
    </row>
    <row r="246" spans="1:14" x14ac:dyDescent="0.3">
      <c r="A246">
        <v>1042</v>
      </c>
      <c r="B246" t="s">
        <v>162</v>
      </c>
      <c r="C246" t="s">
        <v>340</v>
      </c>
      <c r="D246" t="s">
        <v>347</v>
      </c>
      <c r="E246" t="s">
        <v>589</v>
      </c>
      <c r="F246" t="s">
        <v>1358</v>
      </c>
      <c r="G246" t="s">
        <v>1397</v>
      </c>
      <c r="H246" t="s">
        <v>1640</v>
      </c>
      <c r="I246" t="s">
        <v>2637</v>
      </c>
      <c r="J246" t="s">
        <v>3394</v>
      </c>
      <c r="K246" t="s">
        <v>3411</v>
      </c>
      <c r="L246" t="s">
        <v>3426</v>
      </c>
      <c r="M246" t="s">
        <v>3429</v>
      </c>
      <c r="N246" t="s">
        <v>3442</v>
      </c>
    </row>
    <row r="247" spans="1:14" x14ac:dyDescent="0.3">
      <c r="A247">
        <v>1066</v>
      </c>
      <c r="B247" t="s">
        <v>163</v>
      </c>
      <c r="C247" t="s">
        <v>343</v>
      </c>
      <c r="D247" t="s">
        <v>345</v>
      </c>
      <c r="E247" t="s">
        <v>590</v>
      </c>
      <c r="F247" t="s">
        <v>1364</v>
      </c>
      <c r="G247" t="s">
        <v>1397</v>
      </c>
      <c r="H247" t="s">
        <v>1641</v>
      </c>
      <c r="I247" t="s">
        <v>2638</v>
      </c>
      <c r="J247" t="s">
        <v>3394</v>
      </c>
      <c r="K247" t="s">
        <v>3412</v>
      </c>
      <c r="L247" t="s">
        <v>3427</v>
      </c>
      <c r="M247" t="s">
        <v>3429</v>
      </c>
      <c r="N247" t="s">
        <v>3440</v>
      </c>
    </row>
    <row r="248" spans="1:14" x14ac:dyDescent="0.3">
      <c r="A248">
        <v>1029</v>
      </c>
      <c r="B248" t="s">
        <v>164</v>
      </c>
      <c r="C248" t="s">
        <v>339</v>
      </c>
      <c r="D248" t="s">
        <v>347</v>
      </c>
      <c r="E248" t="s">
        <v>591</v>
      </c>
      <c r="F248" t="s">
        <v>1351</v>
      </c>
      <c r="G248" t="s">
        <v>1396</v>
      </c>
      <c r="H248" t="s">
        <v>1642</v>
      </c>
      <c r="I248" t="s">
        <v>2639</v>
      </c>
      <c r="J248" t="s">
        <v>3393</v>
      </c>
      <c r="K248" t="s">
        <v>3422</v>
      </c>
      <c r="L248" t="s">
        <v>3426</v>
      </c>
      <c r="M248" t="s">
        <v>3429</v>
      </c>
      <c r="N248" t="s">
        <v>3438</v>
      </c>
    </row>
    <row r="249" spans="1:14" x14ac:dyDescent="0.3">
      <c r="A249">
        <v>1052</v>
      </c>
      <c r="B249" t="s">
        <v>70</v>
      </c>
      <c r="C249" t="s">
        <v>340</v>
      </c>
      <c r="D249" t="s">
        <v>344</v>
      </c>
      <c r="E249" t="s">
        <v>592</v>
      </c>
      <c r="F249" t="s">
        <v>1347</v>
      </c>
      <c r="G249" t="s">
        <v>1396</v>
      </c>
      <c r="H249" t="s">
        <v>1643</v>
      </c>
      <c r="I249" t="s">
        <v>2640</v>
      </c>
      <c r="J249" t="s">
        <v>3394</v>
      </c>
      <c r="K249" t="s">
        <v>3409</v>
      </c>
      <c r="L249" t="s">
        <v>3426</v>
      </c>
      <c r="M249" t="s">
        <v>3429</v>
      </c>
      <c r="N249" t="s">
        <v>3444</v>
      </c>
    </row>
    <row r="250" spans="1:14" x14ac:dyDescent="0.3">
      <c r="A250">
        <v>1003</v>
      </c>
      <c r="B250" t="s">
        <v>165</v>
      </c>
      <c r="C250" t="s">
        <v>341</v>
      </c>
      <c r="D250" t="s">
        <v>344</v>
      </c>
      <c r="E250" t="s">
        <v>593</v>
      </c>
      <c r="F250" t="s">
        <v>1393</v>
      </c>
      <c r="G250" t="s">
        <v>1397</v>
      </c>
      <c r="H250" t="s">
        <v>1644</v>
      </c>
      <c r="I250" t="s">
        <v>2641</v>
      </c>
      <c r="J250" t="s">
        <v>3394</v>
      </c>
      <c r="K250" t="s">
        <v>3401</v>
      </c>
      <c r="L250" t="s">
        <v>3426</v>
      </c>
      <c r="M250" t="s">
        <v>3430</v>
      </c>
      <c r="N250" t="s">
        <v>3450</v>
      </c>
    </row>
    <row r="251" spans="1:14" x14ac:dyDescent="0.3">
      <c r="A251">
        <v>1008</v>
      </c>
      <c r="B251" t="s">
        <v>50</v>
      </c>
      <c r="C251" t="s">
        <v>339</v>
      </c>
      <c r="D251" t="s">
        <v>346</v>
      </c>
      <c r="E251" t="s">
        <v>594</v>
      </c>
      <c r="F251" t="s">
        <v>1383</v>
      </c>
      <c r="G251" t="s">
        <v>1397</v>
      </c>
      <c r="H251" t="s">
        <v>1645</v>
      </c>
      <c r="I251" t="s">
        <v>2642</v>
      </c>
      <c r="J251" t="s">
        <v>3394</v>
      </c>
      <c r="K251" t="s">
        <v>3412</v>
      </c>
      <c r="L251" t="s">
        <v>3428</v>
      </c>
      <c r="M251" t="s">
        <v>3429</v>
      </c>
      <c r="N251" t="s">
        <v>3437</v>
      </c>
    </row>
    <row r="252" spans="1:14" x14ac:dyDescent="0.3">
      <c r="A252">
        <v>1056</v>
      </c>
      <c r="B252" t="s">
        <v>79</v>
      </c>
      <c r="C252" t="s">
        <v>340</v>
      </c>
      <c r="D252" t="s">
        <v>346</v>
      </c>
      <c r="E252" t="s">
        <v>478</v>
      </c>
      <c r="F252" t="s">
        <v>1369</v>
      </c>
      <c r="G252" t="s">
        <v>1395</v>
      </c>
      <c r="H252" t="s">
        <v>1529</v>
      </c>
      <c r="I252" t="s">
        <v>2526</v>
      </c>
      <c r="J252" t="s">
        <v>3394</v>
      </c>
      <c r="K252" t="s">
        <v>3424</v>
      </c>
      <c r="L252" t="s">
        <v>3428</v>
      </c>
      <c r="M252" t="s">
        <v>3430</v>
      </c>
      <c r="N252" t="s">
        <v>3449</v>
      </c>
    </row>
    <row r="253" spans="1:14" x14ac:dyDescent="0.3">
      <c r="A253">
        <v>1052</v>
      </c>
      <c r="B253" t="s">
        <v>166</v>
      </c>
      <c r="C253" t="s">
        <v>339</v>
      </c>
      <c r="D253" t="s">
        <v>345</v>
      </c>
      <c r="E253" t="s">
        <v>595</v>
      </c>
      <c r="F253" t="s">
        <v>1369</v>
      </c>
      <c r="G253" t="s">
        <v>1397</v>
      </c>
      <c r="H253" t="s">
        <v>1646</v>
      </c>
      <c r="I253" t="s">
        <v>2643</v>
      </c>
      <c r="J253" t="s">
        <v>3394</v>
      </c>
      <c r="K253" t="s">
        <v>3407</v>
      </c>
      <c r="L253" t="s">
        <v>3428</v>
      </c>
      <c r="M253" t="s">
        <v>3429</v>
      </c>
      <c r="N253" t="s">
        <v>3445</v>
      </c>
    </row>
    <row r="254" spans="1:14" x14ac:dyDescent="0.3">
      <c r="A254">
        <v>1096</v>
      </c>
      <c r="B254" t="s">
        <v>72</v>
      </c>
      <c r="C254" t="s">
        <v>340</v>
      </c>
      <c r="D254" t="s">
        <v>345</v>
      </c>
      <c r="E254" t="s">
        <v>596</v>
      </c>
      <c r="F254" t="s">
        <v>1357</v>
      </c>
      <c r="G254" t="s">
        <v>1395</v>
      </c>
      <c r="H254" t="s">
        <v>1647</v>
      </c>
      <c r="I254" t="s">
        <v>2644</v>
      </c>
      <c r="J254" t="s">
        <v>3393</v>
      </c>
      <c r="K254" t="s">
        <v>3413</v>
      </c>
      <c r="L254" t="s">
        <v>3426</v>
      </c>
      <c r="M254" t="s">
        <v>3430</v>
      </c>
      <c r="N254" t="s">
        <v>3432</v>
      </c>
    </row>
    <row r="255" spans="1:14" x14ac:dyDescent="0.3">
      <c r="A255">
        <v>1028</v>
      </c>
      <c r="B255" t="s">
        <v>164</v>
      </c>
      <c r="C255" t="s">
        <v>343</v>
      </c>
      <c r="D255" t="s">
        <v>344</v>
      </c>
      <c r="E255" t="s">
        <v>597</v>
      </c>
      <c r="F255" t="s">
        <v>1356</v>
      </c>
      <c r="G255" t="s">
        <v>1395</v>
      </c>
      <c r="H255" t="s">
        <v>1648</v>
      </c>
      <c r="I255" t="s">
        <v>2645</v>
      </c>
      <c r="J255" t="s">
        <v>3393</v>
      </c>
      <c r="K255" t="s">
        <v>3402</v>
      </c>
      <c r="L255" t="s">
        <v>3427</v>
      </c>
      <c r="M255" t="s">
        <v>3430</v>
      </c>
      <c r="N255" t="s">
        <v>3433</v>
      </c>
    </row>
    <row r="256" spans="1:14" x14ac:dyDescent="0.3">
      <c r="A256">
        <v>1055</v>
      </c>
      <c r="B256" t="s">
        <v>167</v>
      </c>
      <c r="C256" t="s">
        <v>339</v>
      </c>
      <c r="D256" t="s">
        <v>346</v>
      </c>
      <c r="E256" t="s">
        <v>598</v>
      </c>
      <c r="F256" t="s">
        <v>1363</v>
      </c>
      <c r="G256" t="s">
        <v>1395</v>
      </c>
      <c r="H256" t="s">
        <v>1649</v>
      </c>
      <c r="I256" t="s">
        <v>2646</v>
      </c>
      <c r="J256" t="s">
        <v>3393</v>
      </c>
      <c r="K256" t="s">
        <v>3405</v>
      </c>
      <c r="L256" t="s">
        <v>3427</v>
      </c>
      <c r="M256" t="s">
        <v>3430</v>
      </c>
      <c r="N256" t="s">
        <v>3437</v>
      </c>
    </row>
    <row r="257" spans="1:14" x14ac:dyDescent="0.3">
      <c r="A257">
        <v>1014</v>
      </c>
      <c r="B257" t="s">
        <v>67</v>
      </c>
      <c r="C257" t="s">
        <v>343</v>
      </c>
      <c r="D257" t="s">
        <v>345</v>
      </c>
      <c r="E257" t="s">
        <v>599</v>
      </c>
      <c r="F257" t="s">
        <v>1349</v>
      </c>
      <c r="G257" t="s">
        <v>1398</v>
      </c>
      <c r="H257" t="s">
        <v>1650</v>
      </c>
      <c r="I257" t="s">
        <v>2647</v>
      </c>
      <c r="J257" t="s">
        <v>3393</v>
      </c>
      <c r="K257" t="s">
        <v>3398</v>
      </c>
      <c r="L257" t="s">
        <v>3426</v>
      </c>
      <c r="M257" t="s">
        <v>3430</v>
      </c>
      <c r="N257" t="s">
        <v>3440</v>
      </c>
    </row>
    <row r="258" spans="1:14" x14ac:dyDescent="0.3">
      <c r="A258" t="s">
        <v>14</v>
      </c>
      <c r="B258" t="s">
        <v>14</v>
      </c>
      <c r="C258" t="s">
        <v>14</v>
      </c>
      <c r="D258" t="s">
        <v>345</v>
      </c>
      <c r="E258" t="s">
        <v>600</v>
      </c>
      <c r="F258" t="s">
        <v>1370</v>
      </c>
      <c r="G258" t="s">
        <v>1397</v>
      </c>
      <c r="H258" t="s">
        <v>1651</v>
      </c>
      <c r="I258" t="s">
        <v>2648</v>
      </c>
      <c r="J258" t="s">
        <v>3393</v>
      </c>
      <c r="K258" t="s">
        <v>3400</v>
      </c>
      <c r="L258" t="s">
        <v>3426</v>
      </c>
      <c r="M258" t="s">
        <v>3429</v>
      </c>
      <c r="N258" t="s">
        <v>3448</v>
      </c>
    </row>
    <row r="259" spans="1:14" x14ac:dyDescent="0.3">
      <c r="A259">
        <v>1027</v>
      </c>
      <c r="B259" t="s">
        <v>144</v>
      </c>
      <c r="C259" t="s">
        <v>340</v>
      </c>
      <c r="D259" t="s">
        <v>346</v>
      </c>
      <c r="E259" t="s">
        <v>556</v>
      </c>
      <c r="F259" t="s">
        <v>1381</v>
      </c>
      <c r="G259" t="s">
        <v>1398</v>
      </c>
      <c r="H259" t="s">
        <v>1607</v>
      </c>
      <c r="I259" t="s">
        <v>2604</v>
      </c>
      <c r="J259" t="s">
        <v>3394</v>
      </c>
      <c r="K259" t="s">
        <v>3397</v>
      </c>
      <c r="L259" t="s">
        <v>3426</v>
      </c>
      <c r="M259" t="s">
        <v>3430</v>
      </c>
      <c r="N259" t="s">
        <v>3449</v>
      </c>
    </row>
    <row r="260" spans="1:14" x14ac:dyDescent="0.3">
      <c r="A260">
        <v>1067</v>
      </c>
      <c r="B260" t="s">
        <v>150</v>
      </c>
      <c r="C260" t="s">
        <v>340</v>
      </c>
      <c r="D260" t="s">
        <v>344</v>
      </c>
      <c r="E260" t="s">
        <v>601</v>
      </c>
      <c r="F260" t="s">
        <v>1366</v>
      </c>
      <c r="G260" t="s">
        <v>1395</v>
      </c>
      <c r="H260" t="s">
        <v>1652</v>
      </c>
      <c r="I260" t="s">
        <v>2649</v>
      </c>
      <c r="J260" t="s">
        <v>3393</v>
      </c>
      <c r="K260" t="s">
        <v>3422</v>
      </c>
      <c r="L260" t="s">
        <v>3428</v>
      </c>
      <c r="M260" t="s">
        <v>3430</v>
      </c>
      <c r="N260" t="s">
        <v>3444</v>
      </c>
    </row>
    <row r="261" spans="1:14" x14ac:dyDescent="0.3">
      <c r="A261">
        <v>1051</v>
      </c>
      <c r="B261" t="s">
        <v>33</v>
      </c>
      <c r="C261" t="s">
        <v>340</v>
      </c>
      <c r="D261" t="s">
        <v>347</v>
      </c>
      <c r="E261" t="s">
        <v>602</v>
      </c>
      <c r="F261" t="s">
        <v>1368</v>
      </c>
      <c r="G261" t="s">
        <v>1397</v>
      </c>
      <c r="H261" t="s">
        <v>1653</v>
      </c>
      <c r="I261" t="s">
        <v>2650</v>
      </c>
      <c r="J261" t="s">
        <v>3393</v>
      </c>
      <c r="K261" t="s">
        <v>3401</v>
      </c>
      <c r="L261" t="s">
        <v>3428</v>
      </c>
      <c r="M261" t="s">
        <v>3430</v>
      </c>
      <c r="N261" t="s">
        <v>3442</v>
      </c>
    </row>
    <row r="262" spans="1:14" x14ac:dyDescent="0.3">
      <c r="A262">
        <v>1028</v>
      </c>
      <c r="B262" t="s">
        <v>168</v>
      </c>
      <c r="C262" t="s">
        <v>339</v>
      </c>
      <c r="D262" t="s">
        <v>344</v>
      </c>
      <c r="E262" t="s">
        <v>603</v>
      </c>
      <c r="F262" t="s">
        <v>1386</v>
      </c>
      <c r="G262" t="s">
        <v>1395</v>
      </c>
      <c r="H262" t="s">
        <v>1654</v>
      </c>
      <c r="I262" t="s">
        <v>2651</v>
      </c>
      <c r="J262" t="s">
        <v>3394</v>
      </c>
      <c r="K262" t="s">
        <v>3401</v>
      </c>
      <c r="L262" t="s">
        <v>3426</v>
      </c>
      <c r="M262" t="s">
        <v>3430</v>
      </c>
      <c r="N262" t="s">
        <v>3431</v>
      </c>
    </row>
    <row r="263" spans="1:14" x14ac:dyDescent="0.3">
      <c r="A263">
        <v>1099</v>
      </c>
      <c r="B263" t="s">
        <v>165</v>
      </c>
      <c r="C263" t="s">
        <v>343</v>
      </c>
      <c r="D263" t="s">
        <v>345</v>
      </c>
      <c r="E263" t="s">
        <v>604</v>
      </c>
      <c r="F263" t="s">
        <v>1370</v>
      </c>
      <c r="G263" t="s">
        <v>1398</v>
      </c>
      <c r="H263" t="s">
        <v>1655</v>
      </c>
      <c r="I263" t="s">
        <v>2652</v>
      </c>
      <c r="J263" t="s">
        <v>3393</v>
      </c>
      <c r="K263" t="s">
        <v>3401</v>
      </c>
      <c r="L263" t="s">
        <v>3427</v>
      </c>
      <c r="M263" t="s">
        <v>3430</v>
      </c>
      <c r="N263" t="s">
        <v>3440</v>
      </c>
    </row>
    <row r="264" spans="1:14" x14ac:dyDescent="0.3">
      <c r="A264" t="s">
        <v>14</v>
      </c>
      <c r="B264" t="s">
        <v>14</v>
      </c>
      <c r="C264" t="s">
        <v>14</v>
      </c>
      <c r="D264" t="s">
        <v>344</v>
      </c>
      <c r="E264" t="s">
        <v>605</v>
      </c>
      <c r="F264" t="s">
        <v>1347</v>
      </c>
      <c r="G264" t="s">
        <v>1395</v>
      </c>
      <c r="H264" t="s">
        <v>1656</v>
      </c>
      <c r="I264" t="s">
        <v>2653</v>
      </c>
      <c r="J264" t="s">
        <v>3394</v>
      </c>
      <c r="K264" t="s">
        <v>3396</v>
      </c>
      <c r="L264" t="s">
        <v>3428</v>
      </c>
      <c r="M264" t="s">
        <v>3429</v>
      </c>
      <c r="N264" t="s">
        <v>3444</v>
      </c>
    </row>
    <row r="265" spans="1:14" x14ac:dyDescent="0.3">
      <c r="A265">
        <v>1052</v>
      </c>
      <c r="B265" t="s">
        <v>169</v>
      </c>
      <c r="C265" t="s">
        <v>340</v>
      </c>
      <c r="D265" t="s">
        <v>344</v>
      </c>
      <c r="E265" t="s">
        <v>606</v>
      </c>
      <c r="F265" t="s">
        <v>1354</v>
      </c>
      <c r="G265" t="s">
        <v>1395</v>
      </c>
      <c r="H265" t="s">
        <v>1657</v>
      </c>
      <c r="I265" t="s">
        <v>2654</v>
      </c>
      <c r="J265" t="s">
        <v>3393</v>
      </c>
      <c r="K265" t="s">
        <v>3420</v>
      </c>
      <c r="L265" t="s">
        <v>3428</v>
      </c>
      <c r="M265" t="s">
        <v>3430</v>
      </c>
      <c r="N265" t="s">
        <v>3444</v>
      </c>
    </row>
    <row r="266" spans="1:14" x14ac:dyDescent="0.3">
      <c r="A266">
        <v>1033</v>
      </c>
      <c r="B266" t="s">
        <v>58</v>
      </c>
      <c r="C266" t="s">
        <v>339</v>
      </c>
      <c r="D266" t="s">
        <v>344</v>
      </c>
      <c r="E266" t="s">
        <v>607</v>
      </c>
      <c r="F266" t="s">
        <v>1362</v>
      </c>
      <c r="G266" t="s">
        <v>1397</v>
      </c>
      <c r="H266" t="s">
        <v>1658</v>
      </c>
      <c r="I266" t="s">
        <v>2655</v>
      </c>
      <c r="J266" t="s">
        <v>3393</v>
      </c>
      <c r="K266" t="s">
        <v>3395</v>
      </c>
      <c r="L266" t="s">
        <v>3427</v>
      </c>
      <c r="M266" t="s">
        <v>3430</v>
      </c>
      <c r="N266" t="s">
        <v>3431</v>
      </c>
    </row>
    <row r="267" spans="1:14" x14ac:dyDescent="0.3">
      <c r="A267">
        <v>1053</v>
      </c>
      <c r="B267" t="s">
        <v>164</v>
      </c>
      <c r="C267" t="s">
        <v>341</v>
      </c>
      <c r="D267" t="s">
        <v>347</v>
      </c>
      <c r="E267" t="s">
        <v>608</v>
      </c>
      <c r="F267" t="s">
        <v>1362</v>
      </c>
      <c r="G267" t="s">
        <v>1395</v>
      </c>
      <c r="H267" t="s">
        <v>1659</v>
      </c>
      <c r="I267" t="s">
        <v>2656</v>
      </c>
      <c r="J267" t="s">
        <v>3393</v>
      </c>
      <c r="K267" t="s">
        <v>3421</v>
      </c>
      <c r="L267" t="s">
        <v>3427</v>
      </c>
      <c r="M267" t="s">
        <v>3430</v>
      </c>
      <c r="N267" t="s">
        <v>3443</v>
      </c>
    </row>
    <row r="268" spans="1:14" x14ac:dyDescent="0.3">
      <c r="A268">
        <v>1051</v>
      </c>
      <c r="B268" t="s">
        <v>117</v>
      </c>
      <c r="C268" t="s">
        <v>342</v>
      </c>
      <c r="D268" t="s">
        <v>345</v>
      </c>
      <c r="E268" t="s">
        <v>609</v>
      </c>
      <c r="F268" t="s">
        <v>1348</v>
      </c>
      <c r="G268" t="s">
        <v>1395</v>
      </c>
      <c r="H268" t="s">
        <v>1660</v>
      </c>
      <c r="I268" t="s">
        <v>2657</v>
      </c>
      <c r="J268" t="s">
        <v>3393</v>
      </c>
      <c r="K268" t="s">
        <v>3408</v>
      </c>
      <c r="L268" t="s">
        <v>3426</v>
      </c>
      <c r="M268" t="s">
        <v>3430</v>
      </c>
      <c r="N268" t="s">
        <v>3448</v>
      </c>
    </row>
    <row r="269" spans="1:14" x14ac:dyDescent="0.3">
      <c r="A269" t="s">
        <v>14</v>
      </c>
      <c r="B269" t="s">
        <v>14</v>
      </c>
      <c r="C269" t="s">
        <v>14</v>
      </c>
      <c r="D269" t="s">
        <v>344</v>
      </c>
      <c r="E269" t="s">
        <v>610</v>
      </c>
      <c r="F269" t="s">
        <v>1375</v>
      </c>
      <c r="G269" t="s">
        <v>1396</v>
      </c>
      <c r="H269" t="s">
        <v>1661</v>
      </c>
      <c r="I269" t="s">
        <v>2658</v>
      </c>
      <c r="J269" t="s">
        <v>3394</v>
      </c>
      <c r="K269" t="s">
        <v>3419</v>
      </c>
      <c r="L269" t="s">
        <v>3426</v>
      </c>
      <c r="M269" t="s">
        <v>3430</v>
      </c>
      <c r="N269" t="s">
        <v>3450</v>
      </c>
    </row>
    <row r="270" spans="1:14" x14ac:dyDescent="0.3">
      <c r="A270">
        <v>1065</v>
      </c>
      <c r="B270" t="s">
        <v>170</v>
      </c>
      <c r="C270" t="s">
        <v>342</v>
      </c>
      <c r="D270" t="s">
        <v>345</v>
      </c>
      <c r="E270" t="s">
        <v>611</v>
      </c>
      <c r="F270" t="s">
        <v>1377</v>
      </c>
      <c r="G270" t="s">
        <v>1396</v>
      </c>
      <c r="H270" t="s">
        <v>1662</v>
      </c>
      <c r="I270" t="s">
        <v>2659</v>
      </c>
      <c r="J270" t="s">
        <v>3394</v>
      </c>
      <c r="K270" t="s">
        <v>3399</v>
      </c>
      <c r="L270" t="s">
        <v>3428</v>
      </c>
      <c r="M270" t="s">
        <v>3429</v>
      </c>
      <c r="N270" t="s">
        <v>3448</v>
      </c>
    </row>
    <row r="271" spans="1:14" x14ac:dyDescent="0.3">
      <c r="A271">
        <v>1047</v>
      </c>
      <c r="B271" t="s">
        <v>99</v>
      </c>
      <c r="C271" t="s">
        <v>342</v>
      </c>
      <c r="D271" t="s">
        <v>344</v>
      </c>
      <c r="E271" t="s">
        <v>612</v>
      </c>
      <c r="F271" t="s">
        <v>1389</v>
      </c>
      <c r="G271" t="s">
        <v>1397</v>
      </c>
      <c r="H271" t="s">
        <v>1663</v>
      </c>
      <c r="I271" t="s">
        <v>2660</v>
      </c>
      <c r="J271" t="s">
        <v>3393</v>
      </c>
      <c r="K271" t="s">
        <v>3397</v>
      </c>
      <c r="L271" t="s">
        <v>3426</v>
      </c>
      <c r="M271" t="s">
        <v>3430</v>
      </c>
      <c r="N271" t="s">
        <v>3435</v>
      </c>
    </row>
    <row r="272" spans="1:14" x14ac:dyDescent="0.3">
      <c r="A272">
        <v>1002</v>
      </c>
      <c r="B272" t="s">
        <v>55</v>
      </c>
      <c r="C272" t="s">
        <v>342</v>
      </c>
      <c r="D272" t="s">
        <v>344</v>
      </c>
      <c r="E272" t="s">
        <v>613</v>
      </c>
      <c r="F272" t="s">
        <v>1378</v>
      </c>
      <c r="G272" t="s">
        <v>1395</v>
      </c>
      <c r="H272" t="s">
        <v>1664</v>
      </c>
      <c r="I272" t="s">
        <v>2661</v>
      </c>
      <c r="J272" t="s">
        <v>3393</v>
      </c>
      <c r="K272" t="s">
        <v>3407</v>
      </c>
      <c r="L272" t="s">
        <v>3428</v>
      </c>
      <c r="M272" t="s">
        <v>3430</v>
      </c>
      <c r="N272" t="s">
        <v>3435</v>
      </c>
    </row>
    <row r="273" spans="1:14" x14ac:dyDescent="0.3">
      <c r="A273">
        <v>1098</v>
      </c>
      <c r="B273" t="s">
        <v>171</v>
      </c>
      <c r="C273" t="s">
        <v>342</v>
      </c>
      <c r="D273" t="s">
        <v>345</v>
      </c>
      <c r="E273" t="s">
        <v>614</v>
      </c>
      <c r="F273" t="s">
        <v>1347</v>
      </c>
      <c r="G273" t="s">
        <v>1395</v>
      </c>
      <c r="H273" t="s">
        <v>1665</v>
      </c>
      <c r="I273" t="s">
        <v>2662</v>
      </c>
      <c r="J273" t="s">
        <v>3394</v>
      </c>
      <c r="K273" t="s">
        <v>3417</v>
      </c>
      <c r="L273" t="s">
        <v>3428</v>
      </c>
      <c r="M273" t="s">
        <v>3429</v>
      </c>
      <c r="N273" t="s">
        <v>3448</v>
      </c>
    </row>
    <row r="274" spans="1:14" x14ac:dyDescent="0.3">
      <c r="A274" t="s">
        <v>14</v>
      </c>
      <c r="B274" t="s">
        <v>14</v>
      </c>
      <c r="C274" t="s">
        <v>14</v>
      </c>
      <c r="D274" t="s">
        <v>344</v>
      </c>
      <c r="E274" t="s">
        <v>615</v>
      </c>
      <c r="F274" t="s">
        <v>1380</v>
      </c>
      <c r="G274" t="s">
        <v>1398</v>
      </c>
      <c r="H274" t="s">
        <v>1666</v>
      </c>
      <c r="I274" t="s">
        <v>2663</v>
      </c>
      <c r="J274" t="s">
        <v>3394</v>
      </c>
      <c r="K274" t="s">
        <v>3412</v>
      </c>
      <c r="L274" t="s">
        <v>3427</v>
      </c>
      <c r="M274" t="s">
        <v>3429</v>
      </c>
      <c r="N274" t="s">
        <v>3450</v>
      </c>
    </row>
    <row r="275" spans="1:14" x14ac:dyDescent="0.3">
      <c r="A275">
        <v>1048</v>
      </c>
      <c r="B275" t="s">
        <v>120</v>
      </c>
      <c r="C275" t="s">
        <v>339</v>
      </c>
      <c r="D275" t="s">
        <v>345</v>
      </c>
      <c r="E275" t="s">
        <v>616</v>
      </c>
      <c r="F275" t="s">
        <v>1392</v>
      </c>
      <c r="G275" t="s">
        <v>1397</v>
      </c>
      <c r="H275" t="s">
        <v>1667</v>
      </c>
      <c r="I275" t="s">
        <v>2664</v>
      </c>
      <c r="J275" t="s">
        <v>3394</v>
      </c>
      <c r="K275" t="s">
        <v>3401</v>
      </c>
      <c r="L275" t="s">
        <v>3427</v>
      </c>
      <c r="M275" t="s">
        <v>3430</v>
      </c>
      <c r="N275" t="s">
        <v>3445</v>
      </c>
    </row>
    <row r="276" spans="1:14" x14ac:dyDescent="0.3">
      <c r="A276">
        <v>1028</v>
      </c>
      <c r="B276" t="s">
        <v>141</v>
      </c>
      <c r="C276" t="s">
        <v>341</v>
      </c>
      <c r="D276" t="s">
        <v>345</v>
      </c>
      <c r="E276" t="s">
        <v>617</v>
      </c>
      <c r="F276" t="s">
        <v>1394</v>
      </c>
      <c r="G276" t="s">
        <v>1396</v>
      </c>
      <c r="H276" t="s">
        <v>1668</v>
      </c>
      <c r="I276" t="s">
        <v>2665</v>
      </c>
      <c r="J276" t="s">
        <v>3394</v>
      </c>
      <c r="K276" t="s">
        <v>3395</v>
      </c>
      <c r="L276" t="s">
        <v>3427</v>
      </c>
      <c r="M276" t="s">
        <v>3429</v>
      </c>
      <c r="N276" t="s">
        <v>3447</v>
      </c>
    </row>
    <row r="277" spans="1:14" x14ac:dyDescent="0.3">
      <c r="A277">
        <v>1045</v>
      </c>
      <c r="B277" t="s">
        <v>134</v>
      </c>
      <c r="C277" t="s">
        <v>340</v>
      </c>
      <c r="D277" t="s">
        <v>345</v>
      </c>
      <c r="E277" t="s">
        <v>618</v>
      </c>
      <c r="F277" t="s">
        <v>1351</v>
      </c>
      <c r="G277" t="s">
        <v>1397</v>
      </c>
      <c r="H277" t="s">
        <v>1669</v>
      </c>
      <c r="I277" t="s">
        <v>2666</v>
      </c>
      <c r="J277" t="s">
        <v>3394</v>
      </c>
      <c r="K277" t="s">
        <v>3425</v>
      </c>
      <c r="L277" t="s">
        <v>3427</v>
      </c>
      <c r="M277" t="s">
        <v>3430</v>
      </c>
      <c r="N277" t="s">
        <v>3432</v>
      </c>
    </row>
    <row r="278" spans="1:14" x14ac:dyDescent="0.3">
      <c r="A278">
        <v>1099</v>
      </c>
      <c r="B278" t="s">
        <v>65</v>
      </c>
      <c r="C278" t="s">
        <v>342</v>
      </c>
      <c r="D278" t="s">
        <v>347</v>
      </c>
      <c r="E278" t="s">
        <v>619</v>
      </c>
      <c r="F278" t="s">
        <v>1379</v>
      </c>
      <c r="G278" t="s">
        <v>1395</v>
      </c>
      <c r="H278" t="s">
        <v>1670</v>
      </c>
      <c r="I278" t="s">
        <v>2667</v>
      </c>
      <c r="J278" t="s">
        <v>3394</v>
      </c>
      <c r="K278" t="s">
        <v>3425</v>
      </c>
      <c r="L278" t="s">
        <v>3426</v>
      </c>
      <c r="M278" t="s">
        <v>3430</v>
      </c>
      <c r="N278" t="s">
        <v>3441</v>
      </c>
    </row>
    <row r="279" spans="1:14" x14ac:dyDescent="0.3">
      <c r="A279">
        <v>1008</v>
      </c>
      <c r="B279" t="s">
        <v>172</v>
      </c>
      <c r="C279" t="s">
        <v>341</v>
      </c>
      <c r="D279" t="s">
        <v>347</v>
      </c>
      <c r="E279" t="s">
        <v>620</v>
      </c>
      <c r="F279" t="s">
        <v>1388</v>
      </c>
      <c r="G279" t="s">
        <v>1397</v>
      </c>
      <c r="H279" t="s">
        <v>1671</v>
      </c>
      <c r="I279" t="s">
        <v>2668</v>
      </c>
      <c r="J279" t="s">
        <v>3393</v>
      </c>
      <c r="K279" t="s">
        <v>3410</v>
      </c>
      <c r="L279" t="s">
        <v>3426</v>
      </c>
      <c r="M279" t="s">
        <v>3429</v>
      </c>
      <c r="N279" t="s">
        <v>3443</v>
      </c>
    </row>
    <row r="280" spans="1:14" x14ac:dyDescent="0.3">
      <c r="A280">
        <v>1089</v>
      </c>
      <c r="B280" t="s">
        <v>173</v>
      </c>
      <c r="C280" t="s">
        <v>342</v>
      </c>
      <c r="D280" t="s">
        <v>346</v>
      </c>
      <c r="E280" t="s">
        <v>621</v>
      </c>
      <c r="F280" t="s">
        <v>1382</v>
      </c>
      <c r="G280" t="s">
        <v>1395</v>
      </c>
      <c r="H280" t="s">
        <v>1672</v>
      </c>
      <c r="I280" t="s">
        <v>2669</v>
      </c>
      <c r="J280" t="s">
        <v>3393</v>
      </c>
      <c r="K280" t="s">
        <v>3398</v>
      </c>
      <c r="L280" t="s">
        <v>3426</v>
      </c>
      <c r="M280" t="s">
        <v>3430</v>
      </c>
      <c r="N280" t="s">
        <v>3446</v>
      </c>
    </row>
    <row r="281" spans="1:14" x14ac:dyDescent="0.3">
      <c r="A281">
        <v>1058</v>
      </c>
      <c r="B281" t="s">
        <v>174</v>
      </c>
      <c r="C281" t="s">
        <v>339</v>
      </c>
      <c r="D281" t="s">
        <v>347</v>
      </c>
      <c r="E281" t="s">
        <v>622</v>
      </c>
      <c r="F281" t="s">
        <v>1357</v>
      </c>
      <c r="G281" t="s">
        <v>1397</v>
      </c>
      <c r="H281" t="s">
        <v>1673</v>
      </c>
      <c r="I281" t="s">
        <v>2670</v>
      </c>
      <c r="J281" t="s">
        <v>3394</v>
      </c>
      <c r="K281" t="s">
        <v>3405</v>
      </c>
      <c r="L281" t="s">
        <v>3427</v>
      </c>
      <c r="M281" t="s">
        <v>3430</v>
      </c>
      <c r="N281" t="s">
        <v>3438</v>
      </c>
    </row>
    <row r="282" spans="1:14" x14ac:dyDescent="0.3">
      <c r="A282">
        <v>1008</v>
      </c>
      <c r="B282" t="s">
        <v>175</v>
      </c>
      <c r="C282" t="s">
        <v>339</v>
      </c>
      <c r="D282" t="s">
        <v>344</v>
      </c>
      <c r="E282" t="s">
        <v>623</v>
      </c>
      <c r="F282" t="s">
        <v>1349</v>
      </c>
      <c r="G282" t="s">
        <v>1396</v>
      </c>
      <c r="H282" t="s">
        <v>1674</v>
      </c>
      <c r="I282" t="s">
        <v>2671</v>
      </c>
      <c r="J282" t="s">
        <v>3393</v>
      </c>
      <c r="K282" t="s">
        <v>3423</v>
      </c>
      <c r="L282" t="s">
        <v>3428</v>
      </c>
      <c r="M282" t="s">
        <v>3430</v>
      </c>
      <c r="N282" t="s">
        <v>3431</v>
      </c>
    </row>
    <row r="283" spans="1:14" x14ac:dyDescent="0.3">
      <c r="A283">
        <v>1070</v>
      </c>
      <c r="B283" t="s">
        <v>176</v>
      </c>
      <c r="C283" t="s">
        <v>341</v>
      </c>
      <c r="D283" t="s">
        <v>345</v>
      </c>
      <c r="E283" t="s">
        <v>624</v>
      </c>
      <c r="F283" t="s">
        <v>1357</v>
      </c>
      <c r="G283" t="s">
        <v>1395</v>
      </c>
      <c r="H283" t="s">
        <v>1675</v>
      </c>
      <c r="I283" t="s">
        <v>2672</v>
      </c>
      <c r="J283" t="s">
        <v>3393</v>
      </c>
      <c r="K283" t="s">
        <v>3408</v>
      </c>
      <c r="L283" t="s">
        <v>3427</v>
      </c>
      <c r="M283" t="s">
        <v>3430</v>
      </c>
      <c r="N283" t="s">
        <v>3447</v>
      </c>
    </row>
    <row r="284" spans="1:14" x14ac:dyDescent="0.3">
      <c r="A284">
        <v>1033</v>
      </c>
      <c r="B284" t="s">
        <v>63</v>
      </c>
      <c r="C284" t="s">
        <v>343</v>
      </c>
      <c r="D284" t="s">
        <v>346</v>
      </c>
      <c r="E284" t="s">
        <v>625</v>
      </c>
      <c r="F284" t="s">
        <v>1371</v>
      </c>
      <c r="G284" t="s">
        <v>1398</v>
      </c>
      <c r="H284" t="s">
        <v>1676</v>
      </c>
      <c r="I284" t="s">
        <v>2673</v>
      </c>
      <c r="J284" t="s">
        <v>3393</v>
      </c>
      <c r="K284" t="s">
        <v>3401</v>
      </c>
      <c r="L284" t="s">
        <v>3426</v>
      </c>
      <c r="M284" t="s">
        <v>3430</v>
      </c>
      <c r="N284" t="s">
        <v>3436</v>
      </c>
    </row>
    <row r="285" spans="1:14" x14ac:dyDescent="0.3">
      <c r="A285">
        <v>1001</v>
      </c>
      <c r="B285" t="s">
        <v>177</v>
      </c>
      <c r="C285" t="s">
        <v>342</v>
      </c>
      <c r="D285" t="s">
        <v>346</v>
      </c>
      <c r="E285" t="s">
        <v>626</v>
      </c>
      <c r="F285" t="s">
        <v>1354</v>
      </c>
      <c r="G285" t="s">
        <v>1395</v>
      </c>
      <c r="H285" t="s">
        <v>1677</v>
      </c>
      <c r="I285" t="s">
        <v>2674</v>
      </c>
      <c r="J285" t="s">
        <v>3393</v>
      </c>
      <c r="K285" t="s">
        <v>3411</v>
      </c>
      <c r="L285" t="s">
        <v>3427</v>
      </c>
      <c r="M285" t="s">
        <v>3430</v>
      </c>
      <c r="N285" t="s">
        <v>3446</v>
      </c>
    </row>
    <row r="286" spans="1:14" x14ac:dyDescent="0.3">
      <c r="A286">
        <v>1012</v>
      </c>
      <c r="B286" t="s">
        <v>145</v>
      </c>
      <c r="C286" t="s">
        <v>342</v>
      </c>
      <c r="D286" t="s">
        <v>347</v>
      </c>
      <c r="E286" t="s">
        <v>627</v>
      </c>
      <c r="F286" t="s">
        <v>1389</v>
      </c>
      <c r="G286" t="s">
        <v>1398</v>
      </c>
      <c r="H286" t="s">
        <v>1678</v>
      </c>
      <c r="I286" t="s">
        <v>2675</v>
      </c>
      <c r="J286" t="s">
        <v>3394</v>
      </c>
      <c r="K286" t="s">
        <v>3417</v>
      </c>
      <c r="L286" t="s">
        <v>3428</v>
      </c>
      <c r="M286" t="s">
        <v>3429</v>
      </c>
      <c r="N286" t="s">
        <v>3441</v>
      </c>
    </row>
    <row r="287" spans="1:14" x14ac:dyDescent="0.3">
      <c r="A287">
        <v>1067</v>
      </c>
      <c r="B287" t="s">
        <v>178</v>
      </c>
      <c r="C287" t="s">
        <v>341</v>
      </c>
      <c r="D287" t="s">
        <v>344</v>
      </c>
      <c r="E287" t="s">
        <v>628</v>
      </c>
      <c r="F287" t="s">
        <v>1365</v>
      </c>
      <c r="G287" t="s">
        <v>1398</v>
      </c>
      <c r="H287" t="s">
        <v>1679</v>
      </c>
      <c r="I287" t="s">
        <v>2676</v>
      </c>
      <c r="J287" t="s">
        <v>3393</v>
      </c>
      <c r="K287" t="s">
        <v>3404</v>
      </c>
      <c r="L287" t="s">
        <v>3427</v>
      </c>
      <c r="M287" t="s">
        <v>3430</v>
      </c>
      <c r="N287" t="s">
        <v>3450</v>
      </c>
    </row>
    <row r="288" spans="1:14" x14ac:dyDescent="0.3">
      <c r="A288">
        <v>1090</v>
      </c>
      <c r="B288" t="s">
        <v>179</v>
      </c>
      <c r="C288" t="s">
        <v>339</v>
      </c>
      <c r="D288" t="s">
        <v>344</v>
      </c>
      <c r="E288" t="s">
        <v>629</v>
      </c>
      <c r="F288" t="s">
        <v>1357</v>
      </c>
      <c r="G288" t="s">
        <v>1395</v>
      </c>
      <c r="H288" t="s">
        <v>1680</v>
      </c>
      <c r="I288" t="s">
        <v>2677</v>
      </c>
      <c r="J288" t="s">
        <v>3393</v>
      </c>
      <c r="K288" t="s">
        <v>3396</v>
      </c>
      <c r="L288" t="s">
        <v>3426</v>
      </c>
      <c r="M288" t="s">
        <v>3430</v>
      </c>
      <c r="N288" t="s">
        <v>3431</v>
      </c>
    </row>
    <row r="289" spans="1:14" x14ac:dyDescent="0.3">
      <c r="A289">
        <v>1064</v>
      </c>
      <c r="B289" t="s">
        <v>180</v>
      </c>
      <c r="C289" t="s">
        <v>343</v>
      </c>
      <c r="D289" t="s">
        <v>344</v>
      </c>
      <c r="E289" t="s">
        <v>630</v>
      </c>
      <c r="F289" t="s">
        <v>1380</v>
      </c>
      <c r="G289" t="s">
        <v>1396</v>
      </c>
      <c r="H289" t="s">
        <v>1681</v>
      </c>
      <c r="I289" t="s">
        <v>2678</v>
      </c>
      <c r="J289" t="s">
        <v>3393</v>
      </c>
      <c r="K289" t="s">
        <v>3406</v>
      </c>
      <c r="L289" t="s">
        <v>3426</v>
      </c>
      <c r="M289" t="s">
        <v>3429</v>
      </c>
      <c r="N289" t="s">
        <v>3433</v>
      </c>
    </row>
    <row r="290" spans="1:14" x14ac:dyDescent="0.3">
      <c r="A290">
        <v>1047</v>
      </c>
      <c r="B290" t="s">
        <v>98</v>
      </c>
      <c r="C290" t="s">
        <v>339</v>
      </c>
      <c r="D290" t="s">
        <v>346</v>
      </c>
      <c r="E290" t="s">
        <v>460</v>
      </c>
      <c r="F290" t="s">
        <v>1372</v>
      </c>
      <c r="G290" t="s">
        <v>1396</v>
      </c>
      <c r="H290" t="s">
        <v>1511</v>
      </c>
      <c r="I290" t="s">
        <v>2508</v>
      </c>
      <c r="J290" t="s">
        <v>3393</v>
      </c>
      <c r="K290" t="s">
        <v>3414</v>
      </c>
      <c r="L290" t="s">
        <v>3426</v>
      </c>
      <c r="M290" t="s">
        <v>3429</v>
      </c>
      <c r="N290" t="s">
        <v>3437</v>
      </c>
    </row>
    <row r="291" spans="1:14" x14ac:dyDescent="0.3">
      <c r="A291" t="s">
        <v>14</v>
      </c>
      <c r="B291" t="s">
        <v>14</v>
      </c>
      <c r="C291" t="s">
        <v>14</v>
      </c>
      <c r="D291" t="s">
        <v>344</v>
      </c>
      <c r="E291" t="s">
        <v>631</v>
      </c>
      <c r="F291" t="s">
        <v>1357</v>
      </c>
      <c r="G291" t="s">
        <v>1397</v>
      </c>
      <c r="H291" t="s">
        <v>1682</v>
      </c>
      <c r="I291" t="s">
        <v>2679</v>
      </c>
      <c r="J291" t="s">
        <v>3394</v>
      </c>
      <c r="K291" t="s">
        <v>3424</v>
      </c>
      <c r="L291" t="s">
        <v>3427</v>
      </c>
      <c r="M291" t="s">
        <v>3429</v>
      </c>
      <c r="N291" t="s">
        <v>3431</v>
      </c>
    </row>
    <row r="292" spans="1:14" x14ac:dyDescent="0.3">
      <c r="A292">
        <v>1088</v>
      </c>
      <c r="B292" t="s">
        <v>68</v>
      </c>
      <c r="C292" t="s">
        <v>341</v>
      </c>
      <c r="D292" t="s">
        <v>347</v>
      </c>
      <c r="E292" t="s">
        <v>632</v>
      </c>
      <c r="F292" t="s">
        <v>1384</v>
      </c>
      <c r="G292" t="s">
        <v>1395</v>
      </c>
      <c r="H292" t="s">
        <v>1683</v>
      </c>
      <c r="I292" t="s">
        <v>2680</v>
      </c>
      <c r="J292" t="s">
        <v>3394</v>
      </c>
      <c r="K292" t="s">
        <v>3417</v>
      </c>
      <c r="L292" t="s">
        <v>3428</v>
      </c>
      <c r="M292" t="s">
        <v>3429</v>
      </c>
      <c r="N292" t="s">
        <v>3443</v>
      </c>
    </row>
    <row r="293" spans="1:14" x14ac:dyDescent="0.3">
      <c r="A293">
        <v>1025</v>
      </c>
      <c r="B293" t="s">
        <v>181</v>
      </c>
      <c r="C293" t="s">
        <v>340</v>
      </c>
      <c r="D293" t="s">
        <v>345</v>
      </c>
      <c r="E293" t="s">
        <v>633</v>
      </c>
      <c r="F293" t="s">
        <v>1347</v>
      </c>
      <c r="G293" t="s">
        <v>1398</v>
      </c>
      <c r="H293" t="s">
        <v>1684</v>
      </c>
      <c r="I293" t="s">
        <v>2681</v>
      </c>
      <c r="J293" t="s">
        <v>3393</v>
      </c>
      <c r="K293" t="s">
        <v>3413</v>
      </c>
      <c r="L293" t="s">
        <v>3427</v>
      </c>
      <c r="M293" t="s">
        <v>3429</v>
      </c>
      <c r="N293" t="s">
        <v>3432</v>
      </c>
    </row>
    <row r="294" spans="1:14" x14ac:dyDescent="0.3">
      <c r="A294">
        <v>1028</v>
      </c>
      <c r="B294" t="s">
        <v>182</v>
      </c>
      <c r="C294" t="s">
        <v>343</v>
      </c>
      <c r="D294" t="s">
        <v>347</v>
      </c>
      <c r="E294" t="s">
        <v>634</v>
      </c>
      <c r="F294" t="s">
        <v>1390</v>
      </c>
      <c r="G294" t="s">
        <v>1396</v>
      </c>
      <c r="H294" t="s">
        <v>1685</v>
      </c>
      <c r="I294" t="s">
        <v>2682</v>
      </c>
      <c r="J294" t="s">
        <v>3393</v>
      </c>
      <c r="K294" t="s">
        <v>3400</v>
      </c>
      <c r="L294" t="s">
        <v>3427</v>
      </c>
      <c r="M294" t="s">
        <v>3429</v>
      </c>
      <c r="N294" t="s">
        <v>3439</v>
      </c>
    </row>
    <row r="295" spans="1:14" x14ac:dyDescent="0.3">
      <c r="A295">
        <v>1054</v>
      </c>
      <c r="B295" t="s">
        <v>103</v>
      </c>
      <c r="C295" t="s">
        <v>342</v>
      </c>
      <c r="D295" t="s">
        <v>347</v>
      </c>
      <c r="E295" t="s">
        <v>635</v>
      </c>
      <c r="F295" t="s">
        <v>1364</v>
      </c>
      <c r="G295" t="s">
        <v>1396</v>
      </c>
      <c r="H295" t="s">
        <v>1686</v>
      </c>
      <c r="I295" t="s">
        <v>2683</v>
      </c>
      <c r="J295" t="s">
        <v>3394</v>
      </c>
      <c r="K295" t="s">
        <v>3399</v>
      </c>
      <c r="L295" t="s">
        <v>3428</v>
      </c>
      <c r="M295" t="s">
        <v>3429</v>
      </c>
      <c r="N295" t="s">
        <v>3441</v>
      </c>
    </row>
    <row r="296" spans="1:14" x14ac:dyDescent="0.3">
      <c r="A296">
        <v>1033</v>
      </c>
      <c r="B296" t="s">
        <v>183</v>
      </c>
      <c r="C296" t="s">
        <v>342</v>
      </c>
      <c r="D296" t="s">
        <v>344</v>
      </c>
      <c r="E296" t="s">
        <v>636</v>
      </c>
      <c r="F296" t="s">
        <v>1376</v>
      </c>
      <c r="G296" t="s">
        <v>1397</v>
      </c>
      <c r="H296" t="s">
        <v>1687</v>
      </c>
      <c r="I296" t="s">
        <v>2684</v>
      </c>
      <c r="J296" t="s">
        <v>3394</v>
      </c>
      <c r="K296" t="s">
        <v>3421</v>
      </c>
      <c r="L296" t="s">
        <v>3426</v>
      </c>
      <c r="M296" t="s">
        <v>3429</v>
      </c>
      <c r="N296" t="s">
        <v>3435</v>
      </c>
    </row>
    <row r="297" spans="1:14" x14ac:dyDescent="0.3">
      <c r="A297">
        <v>1023</v>
      </c>
      <c r="B297" t="s">
        <v>184</v>
      </c>
      <c r="C297" t="s">
        <v>340</v>
      </c>
      <c r="D297" t="s">
        <v>347</v>
      </c>
      <c r="E297" t="s">
        <v>637</v>
      </c>
      <c r="F297" t="s">
        <v>1349</v>
      </c>
      <c r="G297" t="s">
        <v>1396</v>
      </c>
      <c r="H297" t="s">
        <v>1688</v>
      </c>
      <c r="I297" t="s">
        <v>2685</v>
      </c>
      <c r="J297" t="s">
        <v>3394</v>
      </c>
      <c r="K297" t="s">
        <v>3415</v>
      </c>
      <c r="L297" t="s">
        <v>3426</v>
      </c>
      <c r="M297" t="s">
        <v>3429</v>
      </c>
      <c r="N297" t="s">
        <v>3442</v>
      </c>
    </row>
    <row r="298" spans="1:14" x14ac:dyDescent="0.3">
      <c r="A298">
        <v>1069</v>
      </c>
      <c r="B298" t="s">
        <v>147</v>
      </c>
      <c r="C298" t="s">
        <v>342</v>
      </c>
      <c r="D298" t="s">
        <v>346</v>
      </c>
      <c r="E298" t="s">
        <v>638</v>
      </c>
      <c r="F298" t="s">
        <v>1369</v>
      </c>
      <c r="G298" t="s">
        <v>1396</v>
      </c>
      <c r="H298" t="s">
        <v>1689</v>
      </c>
      <c r="I298" t="s">
        <v>2686</v>
      </c>
      <c r="J298" t="s">
        <v>3394</v>
      </c>
      <c r="K298" t="s">
        <v>3415</v>
      </c>
      <c r="L298" t="s">
        <v>3426</v>
      </c>
      <c r="M298" t="s">
        <v>3429</v>
      </c>
      <c r="N298" t="s">
        <v>3446</v>
      </c>
    </row>
    <row r="299" spans="1:14" x14ac:dyDescent="0.3">
      <c r="A299">
        <v>1021</v>
      </c>
      <c r="B299" t="s">
        <v>182</v>
      </c>
      <c r="C299" t="s">
        <v>341</v>
      </c>
      <c r="D299" t="s">
        <v>346</v>
      </c>
      <c r="E299" t="s">
        <v>639</v>
      </c>
      <c r="F299" t="s">
        <v>1365</v>
      </c>
      <c r="G299" t="s">
        <v>1398</v>
      </c>
      <c r="H299" t="s">
        <v>1690</v>
      </c>
      <c r="I299" t="s">
        <v>2687</v>
      </c>
      <c r="J299" t="s">
        <v>3394</v>
      </c>
      <c r="K299" t="s">
        <v>3413</v>
      </c>
      <c r="L299" t="s">
        <v>3428</v>
      </c>
      <c r="M299" t="s">
        <v>3430</v>
      </c>
      <c r="N299" t="s">
        <v>3434</v>
      </c>
    </row>
    <row r="300" spans="1:14" x14ac:dyDescent="0.3">
      <c r="A300">
        <v>1007</v>
      </c>
      <c r="B300" t="s">
        <v>91</v>
      </c>
      <c r="C300" t="s">
        <v>339</v>
      </c>
      <c r="D300" t="s">
        <v>346</v>
      </c>
      <c r="E300" t="s">
        <v>640</v>
      </c>
      <c r="F300" t="s">
        <v>1358</v>
      </c>
      <c r="G300" t="s">
        <v>1398</v>
      </c>
      <c r="H300" t="s">
        <v>1691</v>
      </c>
      <c r="I300" t="s">
        <v>2688</v>
      </c>
      <c r="J300" t="s">
        <v>3393</v>
      </c>
      <c r="K300" t="s">
        <v>3403</v>
      </c>
      <c r="L300" t="s">
        <v>3426</v>
      </c>
      <c r="M300" t="s">
        <v>3430</v>
      </c>
      <c r="N300" t="s">
        <v>3437</v>
      </c>
    </row>
    <row r="301" spans="1:14" x14ac:dyDescent="0.3">
      <c r="A301">
        <v>1024</v>
      </c>
      <c r="B301" t="s">
        <v>115</v>
      </c>
      <c r="C301" t="s">
        <v>343</v>
      </c>
      <c r="D301" t="s">
        <v>345</v>
      </c>
      <c r="E301" t="s">
        <v>641</v>
      </c>
      <c r="F301" t="s">
        <v>1383</v>
      </c>
      <c r="G301" t="s">
        <v>1398</v>
      </c>
      <c r="H301" t="s">
        <v>1692</v>
      </c>
      <c r="I301" t="s">
        <v>663</v>
      </c>
      <c r="J301" t="s">
        <v>3393</v>
      </c>
      <c r="K301" t="s">
        <v>3418</v>
      </c>
      <c r="L301" t="s">
        <v>3427</v>
      </c>
      <c r="M301" t="s">
        <v>3429</v>
      </c>
      <c r="N301" t="s">
        <v>3440</v>
      </c>
    </row>
    <row r="302" spans="1:14" x14ac:dyDescent="0.3">
      <c r="A302">
        <v>1095</v>
      </c>
      <c r="B302" t="s">
        <v>185</v>
      </c>
      <c r="C302" t="s">
        <v>339</v>
      </c>
      <c r="D302" t="s">
        <v>345</v>
      </c>
      <c r="E302" t="s">
        <v>642</v>
      </c>
      <c r="F302" t="s">
        <v>1363</v>
      </c>
      <c r="G302" t="s">
        <v>1395</v>
      </c>
      <c r="H302" t="s">
        <v>1693</v>
      </c>
      <c r="I302" t="s">
        <v>2689</v>
      </c>
      <c r="J302" t="s">
        <v>3393</v>
      </c>
      <c r="K302" t="s">
        <v>3414</v>
      </c>
      <c r="L302" t="s">
        <v>3427</v>
      </c>
      <c r="M302" t="s">
        <v>3429</v>
      </c>
      <c r="N302" t="s">
        <v>3445</v>
      </c>
    </row>
    <row r="303" spans="1:14" x14ac:dyDescent="0.3">
      <c r="A303">
        <v>1013</v>
      </c>
      <c r="B303" t="s">
        <v>163</v>
      </c>
      <c r="C303" t="s">
        <v>343</v>
      </c>
      <c r="D303" t="s">
        <v>347</v>
      </c>
      <c r="E303" t="s">
        <v>643</v>
      </c>
      <c r="F303" t="s">
        <v>1393</v>
      </c>
      <c r="G303" t="s">
        <v>1396</v>
      </c>
      <c r="H303" t="s">
        <v>1694</v>
      </c>
      <c r="I303" t="s">
        <v>2690</v>
      </c>
      <c r="J303" t="s">
        <v>3394</v>
      </c>
      <c r="K303" t="s">
        <v>3405</v>
      </c>
      <c r="L303" t="s">
        <v>3426</v>
      </c>
      <c r="M303" t="s">
        <v>3430</v>
      </c>
      <c r="N303" t="s">
        <v>3439</v>
      </c>
    </row>
    <row r="304" spans="1:14" x14ac:dyDescent="0.3">
      <c r="A304">
        <v>1089</v>
      </c>
      <c r="B304" t="s">
        <v>111</v>
      </c>
      <c r="C304" t="s">
        <v>342</v>
      </c>
      <c r="D304" t="s">
        <v>345</v>
      </c>
      <c r="E304" t="s">
        <v>644</v>
      </c>
      <c r="F304" t="s">
        <v>1355</v>
      </c>
      <c r="G304" t="s">
        <v>1395</v>
      </c>
      <c r="H304" t="s">
        <v>1695</v>
      </c>
      <c r="I304" t="s">
        <v>2691</v>
      </c>
      <c r="J304" t="s">
        <v>3393</v>
      </c>
      <c r="K304" t="s">
        <v>3412</v>
      </c>
      <c r="L304" t="s">
        <v>3426</v>
      </c>
      <c r="M304" t="s">
        <v>3429</v>
      </c>
      <c r="N304" t="s">
        <v>3448</v>
      </c>
    </row>
    <row r="305" spans="1:14" x14ac:dyDescent="0.3">
      <c r="A305">
        <v>1035</v>
      </c>
      <c r="B305" t="s">
        <v>186</v>
      </c>
      <c r="C305" t="s">
        <v>342</v>
      </c>
      <c r="D305" t="s">
        <v>345</v>
      </c>
      <c r="E305" t="s">
        <v>645</v>
      </c>
      <c r="F305" t="s">
        <v>1387</v>
      </c>
      <c r="G305" t="s">
        <v>1398</v>
      </c>
      <c r="H305" t="s">
        <v>1696</v>
      </c>
      <c r="I305" t="s">
        <v>2692</v>
      </c>
      <c r="J305" t="s">
        <v>3393</v>
      </c>
      <c r="K305" t="s">
        <v>3401</v>
      </c>
      <c r="L305" t="s">
        <v>3428</v>
      </c>
      <c r="M305" t="s">
        <v>3430</v>
      </c>
      <c r="N305" t="s">
        <v>3448</v>
      </c>
    </row>
    <row r="306" spans="1:14" x14ac:dyDescent="0.3">
      <c r="A306">
        <v>1019</v>
      </c>
      <c r="B306" t="s">
        <v>187</v>
      </c>
      <c r="C306" t="s">
        <v>339</v>
      </c>
      <c r="D306" t="s">
        <v>345</v>
      </c>
      <c r="E306" t="s">
        <v>646</v>
      </c>
      <c r="F306" t="s">
        <v>1365</v>
      </c>
      <c r="G306" t="s">
        <v>1397</v>
      </c>
      <c r="H306" t="s">
        <v>1697</v>
      </c>
      <c r="I306" t="s">
        <v>2693</v>
      </c>
      <c r="J306" t="s">
        <v>3394</v>
      </c>
      <c r="K306" t="s">
        <v>3420</v>
      </c>
      <c r="L306" t="s">
        <v>3426</v>
      </c>
      <c r="M306" t="s">
        <v>3430</v>
      </c>
      <c r="N306" t="s">
        <v>3445</v>
      </c>
    </row>
    <row r="307" spans="1:14" x14ac:dyDescent="0.3">
      <c r="A307">
        <v>1095</v>
      </c>
      <c r="B307" t="s">
        <v>21</v>
      </c>
      <c r="C307" t="s">
        <v>341</v>
      </c>
      <c r="D307" t="s">
        <v>346</v>
      </c>
      <c r="E307" t="s">
        <v>647</v>
      </c>
      <c r="F307" t="s">
        <v>1365</v>
      </c>
      <c r="G307" t="s">
        <v>1396</v>
      </c>
      <c r="H307" t="s">
        <v>1698</v>
      </c>
      <c r="I307" t="s">
        <v>2694</v>
      </c>
      <c r="J307" t="s">
        <v>3394</v>
      </c>
      <c r="K307" t="s">
        <v>3409</v>
      </c>
      <c r="L307" t="s">
        <v>3427</v>
      </c>
      <c r="M307" t="s">
        <v>3429</v>
      </c>
      <c r="N307" t="s">
        <v>3434</v>
      </c>
    </row>
    <row r="308" spans="1:14" x14ac:dyDescent="0.3">
      <c r="A308">
        <v>1019</v>
      </c>
      <c r="B308" t="s">
        <v>188</v>
      </c>
      <c r="C308" t="s">
        <v>340</v>
      </c>
      <c r="D308" t="s">
        <v>347</v>
      </c>
      <c r="E308" t="s">
        <v>648</v>
      </c>
      <c r="F308" t="s">
        <v>1389</v>
      </c>
      <c r="G308" t="s">
        <v>1395</v>
      </c>
      <c r="H308" t="s">
        <v>1699</v>
      </c>
      <c r="I308" t="s">
        <v>2695</v>
      </c>
      <c r="J308" t="s">
        <v>3393</v>
      </c>
      <c r="K308" t="s">
        <v>3410</v>
      </c>
      <c r="L308" t="s">
        <v>3426</v>
      </c>
      <c r="M308" t="s">
        <v>3429</v>
      </c>
      <c r="N308" t="s">
        <v>3442</v>
      </c>
    </row>
    <row r="309" spans="1:14" x14ac:dyDescent="0.3">
      <c r="A309" t="s">
        <v>14</v>
      </c>
      <c r="B309" t="s">
        <v>14</v>
      </c>
      <c r="C309" t="s">
        <v>14</v>
      </c>
      <c r="D309" t="s">
        <v>345</v>
      </c>
      <c r="E309" t="s">
        <v>649</v>
      </c>
      <c r="F309" t="s">
        <v>1393</v>
      </c>
      <c r="G309" t="s">
        <v>1395</v>
      </c>
      <c r="H309" t="s">
        <v>1700</v>
      </c>
      <c r="I309" t="s">
        <v>2696</v>
      </c>
      <c r="J309" t="s">
        <v>3393</v>
      </c>
      <c r="K309" t="s">
        <v>3403</v>
      </c>
      <c r="L309" t="s">
        <v>3428</v>
      </c>
      <c r="M309" t="s">
        <v>3430</v>
      </c>
      <c r="N309" t="s">
        <v>3448</v>
      </c>
    </row>
    <row r="310" spans="1:14" x14ac:dyDescent="0.3">
      <c r="A310">
        <v>1067</v>
      </c>
      <c r="B310" t="s">
        <v>189</v>
      </c>
      <c r="C310" t="s">
        <v>339</v>
      </c>
      <c r="D310" t="s">
        <v>345</v>
      </c>
      <c r="E310" t="s">
        <v>650</v>
      </c>
      <c r="F310" t="s">
        <v>1370</v>
      </c>
      <c r="G310" t="s">
        <v>1398</v>
      </c>
      <c r="H310" t="s">
        <v>1701</v>
      </c>
      <c r="I310" t="s">
        <v>2697</v>
      </c>
      <c r="J310" t="s">
        <v>3393</v>
      </c>
      <c r="K310" t="s">
        <v>3424</v>
      </c>
      <c r="L310" t="s">
        <v>3427</v>
      </c>
      <c r="M310" t="s">
        <v>3430</v>
      </c>
      <c r="N310" t="s">
        <v>3445</v>
      </c>
    </row>
    <row r="311" spans="1:14" x14ac:dyDescent="0.3">
      <c r="A311">
        <v>1033</v>
      </c>
      <c r="B311" t="s">
        <v>190</v>
      </c>
      <c r="C311" t="s">
        <v>339</v>
      </c>
      <c r="D311" t="s">
        <v>347</v>
      </c>
      <c r="E311" t="s">
        <v>651</v>
      </c>
      <c r="F311" t="s">
        <v>1384</v>
      </c>
      <c r="G311" t="s">
        <v>1396</v>
      </c>
      <c r="H311" t="s">
        <v>1702</v>
      </c>
      <c r="I311" t="s">
        <v>2698</v>
      </c>
      <c r="J311" t="s">
        <v>3393</v>
      </c>
      <c r="K311" t="s">
        <v>3418</v>
      </c>
      <c r="L311" t="s">
        <v>3428</v>
      </c>
      <c r="M311" t="s">
        <v>3430</v>
      </c>
      <c r="N311" t="s">
        <v>3438</v>
      </c>
    </row>
    <row r="312" spans="1:14" x14ac:dyDescent="0.3">
      <c r="A312">
        <v>1020</v>
      </c>
      <c r="B312" t="s">
        <v>191</v>
      </c>
      <c r="C312" t="s">
        <v>343</v>
      </c>
      <c r="D312" t="s">
        <v>345</v>
      </c>
      <c r="E312" t="s">
        <v>652</v>
      </c>
      <c r="F312" t="s">
        <v>1389</v>
      </c>
      <c r="G312" t="s">
        <v>1395</v>
      </c>
      <c r="H312" t="s">
        <v>1703</v>
      </c>
      <c r="I312" t="s">
        <v>2699</v>
      </c>
      <c r="J312" t="s">
        <v>3393</v>
      </c>
      <c r="K312" t="s">
        <v>3415</v>
      </c>
      <c r="L312" t="s">
        <v>3427</v>
      </c>
      <c r="M312" t="s">
        <v>3430</v>
      </c>
      <c r="N312" t="s">
        <v>3440</v>
      </c>
    </row>
    <row r="313" spans="1:14" x14ac:dyDescent="0.3">
      <c r="A313">
        <v>1098</v>
      </c>
      <c r="B313" t="s">
        <v>192</v>
      </c>
      <c r="C313" t="s">
        <v>339</v>
      </c>
      <c r="D313" t="s">
        <v>346</v>
      </c>
      <c r="E313" t="s">
        <v>653</v>
      </c>
      <c r="F313" t="s">
        <v>1380</v>
      </c>
      <c r="G313" t="s">
        <v>1395</v>
      </c>
      <c r="H313" t="s">
        <v>1704</v>
      </c>
      <c r="I313" t="s">
        <v>2700</v>
      </c>
      <c r="J313" t="s">
        <v>3394</v>
      </c>
      <c r="K313" t="s">
        <v>3410</v>
      </c>
      <c r="L313" t="s">
        <v>3427</v>
      </c>
      <c r="M313" t="s">
        <v>3430</v>
      </c>
      <c r="N313" t="s">
        <v>3437</v>
      </c>
    </row>
    <row r="314" spans="1:14" x14ac:dyDescent="0.3">
      <c r="A314">
        <v>1057</v>
      </c>
      <c r="B314" t="s">
        <v>193</v>
      </c>
      <c r="C314" t="s">
        <v>339</v>
      </c>
      <c r="D314" t="s">
        <v>347</v>
      </c>
      <c r="E314" t="s">
        <v>654</v>
      </c>
      <c r="F314" t="s">
        <v>1383</v>
      </c>
      <c r="G314" t="s">
        <v>1398</v>
      </c>
      <c r="H314" t="s">
        <v>1705</v>
      </c>
      <c r="I314" t="s">
        <v>2701</v>
      </c>
      <c r="J314" t="s">
        <v>3393</v>
      </c>
      <c r="K314" t="s">
        <v>3396</v>
      </c>
      <c r="L314" t="s">
        <v>3426</v>
      </c>
      <c r="M314" t="s">
        <v>3430</v>
      </c>
      <c r="N314" t="s">
        <v>3438</v>
      </c>
    </row>
    <row r="315" spans="1:14" x14ac:dyDescent="0.3">
      <c r="A315" t="s">
        <v>14</v>
      </c>
      <c r="B315" t="s">
        <v>14</v>
      </c>
      <c r="C315" t="s">
        <v>14</v>
      </c>
      <c r="D315" t="s">
        <v>344</v>
      </c>
      <c r="E315" t="s">
        <v>655</v>
      </c>
      <c r="F315" t="s">
        <v>1355</v>
      </c>
      <c r="G315" t="s">
        <v>1398</v>
      </c>
      <c r="H315" t="s">
        <v>1706</v>
      </c>
      <c r="I315" t="s">
        <v>2702</v>
      </c>
      <c r="J315" t="s">
        <v>3394</v>
      </c>
      <c r="K315" t="s">
        <v>3405</v>
      </c>
      <c r="L315" t="s">
        <v>3427</v>
      </c>
      <c r="M315" t="s">
        <v>3430</v>
      </c>
      <c r="N315" t="s">
        <v>3431</v>
      </c>
    </row>
    <row r="316" spans="1:14" x14ac:dyDescent="0.3">
      <c r="A316">
        <v>1016</v>
      </c>
      <c r="B316" t="s">
        <v>59</v>
      </c>
      <c r="C316" t="s">
        <v>339</v>
      </c>
      <c r="D316" t="s">
        <v>346</v>
      </c>
      <c r="E316" t="s">
        <v>656</v>
      </c>
      <c r="F316" t="s">
        <v>1347</v>
      </c>
      <c r="G316" t="s">
        <v>1397</v>
      </c>
      <c r="H316" t="s">
        <v>1707</v>
      </c>
      <c r="I316" t="s">
        <v>2703</v>
      </c>
      <c r="J316" t="s">
        <v>3393</v>
      </c>
      <c r="K316" t="s">
        <v>3424</v>
      </c>
      <c r="L316" t="s">
        <v>3426</v>
      </c>
      <c r="M316" t="s">
        <v>3429</v>
      </c>
      <c r="N316" t="s">
        <v>3437</v>
      </c>
    </row>
    <row r="317" spans="1:14" x14ac:dyDescent="0.3">
      <c r="A317">
        <v>1083</v>
      </c>
      <c r="B317" t="s">
        <v>120</v>
      </c>
      <c r="C317" t="s">
        <v>342</v>
      </c>
      <c r="D317" t="s">
        <v>347</v>
      </c>
      <c r="E317" t="s">
        <v>657</v>
      </c>
      <c r="F317" t="s">
        <v>1387</v>
      </c>
      <c r="G317" t="s">
        <v>1396</v>
      </c>
      <c r="H317" t="s">
        <v>1708</v>
      </c>
      <c r="I317" t="s">
        <v>2704</v>
      </c>
      <c r="J317" t="s">
        <v>3394</v>
      </c>
      <c r="K317" t="s">
        <v>3422</v>
      </c>
      <c r="L317" t="s">
        <v>3427</v>
      </c>
      <c r="M317" t="s">
        <v>3430</v>
      </c>
      <c r="N317" t="s">
        <v>3441</v>
      </c>
    </row>
    <row r="318" spans="1:14" x14ac:dyDescent="0.3">
      <c r="A318">
        <v>1093</v>
      </c>
      <c r="B318" t="s">
        <v>194</v>
      </c>
      <c r="C318" t="s">
        <v>339</v>
      </c>
      <c r="D318" t="s">
        <v>347</v>
      </c>
      <c r="E318" t="s">
        <v>658</v>
      </c>
      <c r="F318" t="s">
        <v>1383</v>
      </c>
      <c r="G318" t="s">
        <v>1397</v>
      </c>
      <c r="H318" t="s">
        <v>1709</v>
      </c>
      <c r="I318" t="s">
        <v>2705</v>
      </c>
      <c r="J318" t="s">
        <v>3393</v>
      </c>
      <c r="K318" t="s">
        <v>3425</v>
      </c>
      <c r="L318" t="s">
        <v>3427</v>
      </c>
      <c r="M318" t="s">
        <v>3429</v>
      </c>
      <c r="N318" t="s">
        <v>3438</v>
      </c>
    </row>
    <row r="319" spans="1:14" x14ac:dyDescent="0.3">
      <c r="A319" t="s">
        <v>14</v>
      </c>
      <c r="B319" t="s">
        <v>14</v>
      </c>
      <c r="C319" t="s">
        <v>14</v>
      </c>
      <c r="D319" t="s">
        <v>344</v>
      </c>
      <c r="E319" t="s">
        <v>659</v>
      </c>
      <c r="F319" t="s">
        <v>1386</v>
      </c>
      <c r="G319" t="s">
        <v>1396</v>
      </c>
      <c r="H319" t="s">
        <v>1710</v>
      </c>
      <c r="I319" t="s">
        <v>2706</v>
      </c>
      <c r="J319" t="s">
        <v>3393</v>
      </c>
      <c r="K319" t="s">
        <v>3396</v>
      </c>
      <c r="L319" t="s">
        <v>3427</v>
      </c>
      <c r="M319" t="s">
        <v>3429</v>
      </c>
      <c r="N319" t="s">
        <v>3450</v>
      </c>
    </row>
    <row r="320" spans="1:14" x14ac:dyDescent="0.3">
      <c r="A320">
        <v>1054</v>
      </c>
      <c r="B320" t="s">
        <v>195</v>
      </c>
      <c r="C320" t="s">
        <v>340</v>
      </c>
      <c r="D320" t="s">
        <v>345</v>
      </c>
      <c r="E320" t="s">
        <v>660</v>
      </c>
      <c r="F320" t="s">
        <v>1372</v>
      </c>
      <c r="G320" t="s">
        <v>1397</v>
      </c>
      <c r="H320" t="s">
        <v>1711</v>
      </c>
      <c r="I320" t="s">
        <v>2707</v>
      </c>
      <c r="J320" t="s">
        <v>3393</v>
      </c>
      <c r="K320" t="s">
        <v>3419</v>
      </c>
      <c r="L320" t="s">
        <v>3426</v>
      </c>
      <c r="M320" t="s">
        <v>3429</v>
      </c>
      <c r="N320" t="s">
        <v>3432</v>
      </c>
    </row>
    <row r="321" spans="1:14" x14ac:dyDescent="0.3">
      <c r="A321">
        <v>1039</v>
      </c>
      <c r="B321" t="s">
        <v>24</v>
      </c>
      <c r="C321" t="s">
        <v>342</v>
      </c>
      <c r="D321" t="s">
        <v>345</v>
      </c>
      <c r="E321" t="s">
        <v>661</v>
      </c>
      <c r="F321" t="s">
        <v>1364</v>
      </c>
      <c r="G321" t="s">
        <v>1398</v>
      </c>
      <c r="H321" t="s">
        <v>1712</v>
      </c>
      <c r="I321" t="s">
        <v>2708</v>
      </c>
      <c r="J321" t="s">
        <v>3393</v>
      </c>
      <c r="K321" t="s">
        <v>3413</v>
      </c>
      <c r="L321" t="s">
        <v>3427</v>
      </c>
      <c r="M321" t="s">
        <v>3429</v>
      </c>
      <c r="N321" t="s">
        <v>3448</v>
      </c>
    </row>
    <row r="322" spans="1:14" x14ac:dyDescent="0.3">
      <c r="A322" t="s">
        <v>14</v>
      </c>
      <c r="B322" t="s">
        <v>14</v>
      </c>
      <c r="C322" t="s">
        <v>14</v>
      </c>
      <c r="D322" t="s">
        <v>346</v>
      </c>
      <c r="E322" t="s">
        <v>662</v>
      </c>
      <c r="F322" t="s">
        <v>1362</v>
      </c>
      <c r="G322" t="s">
        <v>1398</v>
      </c>
      <c r="H322" t="s">
        <v>1713</v>
      </c>
      <c r="I322" t="s">
        <v>2709</v>
      </c>
      <c r="J322" t="s">
        <v>3393</v>
      </c>
      <c r="K322" t="s">
        <v>3413</v>
      </c>
      <c r="L322" t="s">
        <v>3428</v>
      </c>
      <c r="M322" t="s">
        <v>3429</v>
      </c>
      <c r="N322" t="s">
        <v>3449</v>
      </c>
    </row>
    <row r="323" spans="1:14" x14ac:dyDescent="0.3">
      <c r="A323">
        <v>1071</v>
      </c>
      <c r="B323" t="s">
        <v>196</v>
      </c>
      <c r="C323" t="s">
        <v>342</v>
      </c>
      <c r="D323" t="s">
        <v>347</v>
      </c>
      <c r="E323" t="s">
        <v>663</v>
      </c>
      <c r="F323" t="s">
        <v>1371</v>
      </c>
      <c r="G323" t="s">
        <v>1398</v>
      </c>
      <c r="H323" t="s">
        <v>1714</v>
      </c>
      <c r="I323" t="s">
        <v>2710</v>
      </c>
      <c r="J323" t="s">
        <v>3394</v>
      </c>
      <c r="K323" t="s">
        <v>3405</v>
      </c>
      <c r="L323" t="s">
        <v>3428</v>
      </c>
      <c r="M323" t="s">
        <v>3429</v>
      </c>
      <c r="N323" t="s">
        <v>3441</v>
      </c>
    </row>
    <row r="324" spans="1:14" x14ac:dyDescent="0.3">
      <c r="A324">
        <v>1045</v>
      </c>
      <c r="B324" t="s">
        <v>197</v>
      </c>
      <c r="C324" t="s">
        <v>339</v>
      </c>
      <c r="D324" t="s">
        <v>345</v>
      </c>
      <c r="E324" t="s">
        <v>664</v>
      </c>
      <c r="F324" t="s">
        <v>1377</v>
      </c>
      <c r="G324" t="s">
        <v>1396</v>
      </c>
      <c r="H324" t="s">
        <v>1715</v>
      </c>
      <c r="I324" t="s">
        <v>2711</v>
      </c>
      <c r="J324" t="s">
        <v>3393</v>
      </c>
      <c r="K324" t="s">
        <v>3405</v>
      </c>
      <c r="L324" t="s">
        <v>3426</v>
      </c>
      <c r="M324" t="s">
        <v>3430</v>
      </c>
      <c r="N324" t="s">
        <v>3445</v>
      </c>
    </row>
    <row r="325" spans="1:14" x14ac:dyDescent="0.3">
      <c r="A325" t="s">
        <v>14</v>
      </c>
      <c r="B325" t="s">
        <v>14</v>
      </c>
      <c r="C325" t="s">
        <v>14</v>
      </c>
      <c r="D325" t="s">
        <v>344</v>
      </c>
      <c r="E325" t="s">
        <v>665</v>
      </c>
      <c r="F325" t="s">
        <v>1368</v>
      </c>
      <c r="G325" t="s">
        <v>1396</v>
      </c>
      <c r="H325" t="s">
        <v>1716</v>
      </c>
      <c r="I325" t="s">
        <v>2712</v>
      </c>
      <c r="J325" t="s">
        <v>3393</v>
      </c>
      <c r="K325" t="s">
        <v>3397</v>
      </c>
      <c r="L325" t="s">
        <v>3428</v>
      </c>
      <c r="M325" t="s">
        <v>3429</v>
      </c>
      <c r="N325" t="s">
        <v>3431</v>
      </c>
    </row>
    <row r="326" spans="1:14" x14ac:dyDescent="0.3">
      <c r="A326">
        <v>1069</v>
      </c>
      <c r="B326" t="s">
        <v>25</v>
      </c>
      <c r="C326" t="s">
        <v>340</v>
      </c>
      <c r="D326" t="s">
        <v>346</v>
      </c>
      <c r="E326" t="s">
        <v>666</v>
      </c>
      <c r="F326" t="s">
        <v>1367</v>
      </c>
      <c r="G326" t="s">
        <v>1398</v>
      </c>
      <c r="H326" t="s">
        <v>1717</v>
      </c>
      <c r="I326" t="s">
        <v>2713</v>
      </c>
      <c r="J326" t="s">
        <v>3394</v>
      </c>
      <c r="K326" t="s">
        <v>3405</v>
      </c>
      <c r="L326" t="s">
        <v>3428</v>
      </c>
      <c r="M326" t="s">
        <v>3430</v>
      </c>
      <c r="N326" t="s">
        <v>3449</v>
      </c>
    </row>
    <row r="327" spans="1:14" x14ac:dyDescent="0.3">
      <c r="A327">
        <v>1040</v>
      </c>
      <c r="B327" t="s">
        <v>158</v>
      </c>
      <c r="C327" t="s">
        <v>343</v>
      </c>
      <c r="D327" t="s">
        <v>347</v>
      </c>
      <c r="E327" t="s">
        <v>667</v>
      </c>
      <c r="F327" t="s">
        <v>1369</v>
      </c>
      <c r="G327" t="s">
        <v>1397</v>
      </c>
      <c r="H327" t="s">
        <v>1718</v>
      </c>
      <c r="I327" t="s">
        <v>2714</v>
      </c>
      <c r="J327" t="s">
        <v>3394</v>
      </c>
      <c r="K327" t="s">
        <v>3416</v>
      </c>
      <c r="L327" t="s">
        <v>3428</v>
      </c>
      <c r="M327" t="s">
        <v>3429</v>
      </c>
      <c r="N327" t="s">
        <v>3439</v>
      </c>
    </row>
    <row r="328" spans="1:14" x14ac:dyDescent="0.3">
      <c r="A328">
        <v>1017</v>
      </c>
      <c r="B328" t="s">
        <v>198</v>
      </c>
      <c r="C328" t="s">
        <v>343</v>
      </c>
      <c r="D328" t="s">
        <v>347</v>
      </c>
      <c r="E328" t="s">
        <v>668</v>
      </c>
      <c r="F328" t="s">
        <v>1389</v>
      </c>
      <c r="G328" t="s">
        <v>1398</v>
      </c>
      <c r="H328" t="s">
        <v>1719</v>
      </c>
      <c r="I328" t="s">
        <v>2715</v>
      </c>
      <c r="J328" t="s">
        <v>3393</v>
      </c>
      <c r="K328" t="s">
        <v>3411</v>
      </c>
      <c r="L328" t="s">
        <v>3428</v>
      </c>
      <c r="M328" t="s">
        <v>3430</v>
      </c>
      <c r="N328" t="s">
        <v>3439</v>
      </c>
    </row>
    <row r="329" spans="1:14" x14ac:dyDescent="0.3">
      <c r="A329">
        <v>1060</v>
      </c>
      <c r="B329" t="s">
        <v>39</v>
      </c>
      <c r="C329" t="s">
        <v>340</v>
      </c>
      <c r="D329" t="s">
        <v>346</v>
      </c>
      <c r="E329" t="s">
        <v>669</v>
      </c>
      <c r="F329" t="s">
        <v>1367</v>
      </c>
      <c r="G329" t="s">
        <v>1396</v>
      </c>
      <c r="H329" t="s">
        <v>1720</v>
      </c>
      <c r="I329" t="s">
        <v>2716</v>
      </c>
      <c r="J329" t="s">
        <v>3394</v>
      </c>
      <c r="K329" t="s">
        <v>3397</v>
      </c>
      <c r="L329" t="s">
        <v>3427</v>
      </c>
      <c r="M329" t="s">
        <v>3429</v>
      </c>
      <c r="N329" t="s">
        <v>3449</v>
      </c>
    </row>
    <row r="330" spans="1:14" x14ac:dyDescent="0.3">
      <c r="A330">
        <v>1069</v>
      </c>
      <c r="B330" t="s">
        <v>199</v>
      </c>
      <c r="C330" t="s">
        <v>341</v>
      </c>
      <c r="D330" t="s">
        <v>344</v>
      </c>
      <c r="E330" t="s">
        <v>670</v>
      </c>
      <c r="F330" t="s">
        <v>1348</v>
      </c>
      <c r="G330" t="s">
        <v>1395</v>
      </c>
      <c r="H330" t="s">
        <v>1721</v>
      </c>
      <c r="I330" t="s">
        <v>2717</v>
      </c>
      <c r="J330" t="s">
        <v>3393</v>
      </c>
      <c r="K330" t="s">
        <v>3414</v>
      </c>
      <c r="L330" t="s">
        <v>3426</v>
      </c>
      <c r="M330" t="s">
        <v>3430</v>
      </c>
      <c r="N330" t="s">
        <v>3450</v>
      </c>
    </row>
    <row r="331" spans="1:14" x14ac:dyDescent="0.3">
      <c r="A331">
        <v>1076</v>
      </c>
      <c r="B331" t="s">
        <v>116</v>
      </c>
      <c r="C331" t="s">
        <v>340</v>
      </c>
      <c r="D331" t="s">
        <v>346</v>
      </c>
      <c r="E331" t="s">
        <v>671</v>
      </c>
      <c r="F331" t="s">
        <v>1365</v>
      </c>
      <c r="G331" t="s">
        <v>1398</v>
      </c>
      <c r="H331" t="s">
        <v>1722</v>
      </c>
      <c r="I331" t="s">
        <v>2718</v>
      </c>
      <c r="J331" t="s">
        <v>3394</v>
      </c>
      <c r="K331" t="s">
        <v>3420</v>
      </c>
      <c r="L331" t="s">
        <v>3428</v>
      </c>
      <c r="M331" t="s">
        <v>3429</v>
      </c>
      <c r="N331" t="s">
        <v>3449</v>
      </c>
    </row>
    <row r="332" spans="1:14" x14ac:dyDescent="0.3">
      <c r="A332">
        <v>1032</v>
      </c>
      <c r="B332" t="s">
        <v>44</v>
      </c>
      <c r="C332" t="s">
        <v>342</v>
      </c>
      <c r="D332" t="s">
        <v>347</v>
      </c>
      <c r="E332" t="s">
        <v>384</v>
      </c>
      <c r="F332" t="s">
        <v>1373</v>
      </c>
      <c r="G332" t="s">
        <v>1398</v>
      </c>
      <c r="H332" t="s">
        <v>1435</v>
      </c>
      <c r="I332" t="s">
        <v>2433</v>
      </c>
      <c r="J332" t="s">
        <v>3394</v>
      </c>
      <c r="K332" t="s">
        <v>3416</v>
      </c>
      <c r="L332" t="s">
        <v>3427</v>
      </c>
      <c r="M332" t="s">
        <v>3430</v>
      </c>
      <c r="N332" t="s">
        <v>3441</v>
      </c>
    </row>
    <row r="333" spans="1:14" x14ac:dyDescent="0.3">
      <c r="A333">
        <v>1049</v>
      </c>
      <c r="B333" t="s">
        <v>22</v>
      </c>
      <c r="C333" t="s">
        <v>339</v>
      </c>
      <c r="D333" t="s">
        <v>347</v>
      </c>
      <c r="E333" t="s">
        <v>672</v>
      </c>
      <c r="F333" t="s">
        <v>1378</v>
      </c>
      <c r="G333" t="s">
        <v>1397</v>
      </c>
      <c r="H333" t="s">
        <v>1723</v>
      </c>
      <c r="I333" t="s">
        <v>2719</v>
      </c>
      <c r="J333" t="s">
        <v>3393</v>
      </c>
      <c r="K333" t="s">
        <v>3412</v>
      </c>
      <c r="L333" t="s">
        <v>3426</v>
      </c>
      <c r="M333" t="s">
        <v>3430</v>
      </c>
      <c r="N333" t="s">
        <v>3438</v>
      </c>
    </row>
    <row r="334" spans="1:14" x14ac:dyDescent="0.3">
      <c r="A334" t="s">
        <v>14</v>
      </c>
      <c r="B334" t="s">
        <v>14</v>
      </c>
      <c r="C334" t="s">
        <v>14</v>
      </c>
      <c r="D334" t="s">
        <v>345</v>
      </c>
      <c r="E334" t="s">
        <v>673</v>
      </c>
      <c r="F334" t="s">
        <v>1348</v>
      </c>
      <c r="G334" t="s">
        <v>1398</v>
      </c>
      <c r="H334" t="s">
        <v>1724</v>
      </c>
      <c r="I334" t="s">
        <v>2720</v>
      </c>
      <c r="J334" t="s">
        <v>3393</v>
      </c>
      <c r="K334" t="s">
        <v>3408</v>
      </c>
      <c r="L334" t="s">
        <v>3427</v>
      </c>
      <c r="M334" t="s">
        <v>3430</v>
      </c>
      <c r="N334" t="s">
        <v>3447</v>
      </c>
    </row>
    <row r="335" spans="1:14" x14ac:dyDescent="0.3">
      <c r="A335">
        <v>1017</v>
      </c>
      <c r="B335" t="s">
        <v>200</v>
      </c>
      <c r="C335" t="s">
        <v>339</v>
      </c>
      <c r="D335" t="s">
        <v>347</v>
      </c>
      <c r="E335" t="s">
        <v>674</v>
      </c>
      <c r="F335" t="s">
        <v>1358</v>
      </c>
      <c r="G335" t="s">
        <v>1395</v>
      </c>
      <c r="H335" t="s">
        <v>1725</v>
      </c>
      <c r="I335" t="s">
        <v>2721</v>
      </c>
      <c r="J335" t="s">
        <v>3394</v>
      </c>
      <c r="K335" t="s">
        <v>3404</v>
      </c>
      <c r="L335" t="s">
        <v>3427</v>
      </c>
      <c r="M335" t="s">
        <v>3430</v>
      </c>
      <c r="N335" t="s">
        <v>3438</v>
      </c>
    </row>
    <row r="336" spans="1:14" x14ac:dyDescent="0.3">
      <c r="A336">
        <v>1050</v>
      </c>
      <c r="B336" t="s">
        <v>201</v>
      </c>
      <c r="C336" t="s">
        <v>340</v>
      </c>
      <c r="D336" t="s">
        <v>344</v>
      </c>
      <c r="E336" t="s">
        <v>675</v>
      </c>
      <c r="F336" t="s">
        <v>1350</v>
      </c>
      <c r="G336" t="s">
        <v>1395</v>
      </c>
      <c r="H336" t="s">
        <v>1726</v>
      </c>
      <c r="I336" t="s">
        <v>2722</v>
      </c>
      <c r="J336" t="s">
        <v>3393</v>
      </c>
      <c r="K336" t="s">
        <v>3415</v>
      </c>
      <c r="L336" t="s">
        <v>3426</v>
      </c>
      <c r="M336" t="s">
        <v>3429</v>
      </c>
      <c r="N336" t="s">
        <v>3444</v>
      </c>
    </row>
    <row r="337" spans="1:14" x14ac:dyDescent="0.3">
      <c r="A337" t="s">
        <v>14</v>
      </c>
      <c r="B337" t="s">
        <v>14</v>
      </c>
      <c r="C337" t="s">
        <v>14</v>
      </c>
      <c r="D337" t="s">
        <v>344</v>
      </c>
      <c r="E337" t="s">
        <v>676</v>
      </c>
      <c r="F337" t="s">
        <v>1348</v>
      </c>
      <c r="G337" t="s">
        <v>1398</v>
      </c>
      <c r="H337" t="s">
        <v>1727</v>
      </c>
      <c r="I337" t="s">
        <v>2723</v>
      </c>
      <c r="J337" t="s">
        <v>3394</v>
      </c>
      <c r="K337" t="s">
        <v>3413</v>
      </c>
      <c r="L337" t="s">
        <v>3428</v>
      </c>
      <c r="M337" t="s">
        <v>3429</v>
      </c>
      <c r="N337" t="s">
        <v>3450</v>
      </c>
    </row>
    <row r="338" spans="1:14" x14ac:dyDescent="0.3">
      <c r="A338">
        <v>1050</v>
      </c>
      <c r="B338" t="s">
        <v>77</v>
      </c>
      <c r="C338" t="s">
        <v>340</v>
      </c>
      <c r="D338" t="s">
        <v>345</v>
      </c>
      <c r="E338" t="s">
        <v>677</v>
      </c>
      <c r="F338" t="s">
        <v>1348</v>
      </c>
      <c r="G338" t="s">
        <v>1395</v>
      </c>
      <c r="H338" t="s">
        <v>1728</v>
      </c>
      <c r="I338" t="s">
        <v>2724</v>
      </c>
      <c r="J338" t="s">
        <v>3393</v>
      </c>
      <c r="K338" t="s">
        <v>3407</v>
      </c>
      <c r="L338" t="s">
        <v>3428</v>
      </c>
      <c r="M338" t="s">
        <v>3430</v>
      </c>
      <c r="N338" t="s">
        <v>3432</v>
      </c>
    </row>
    <row r="339" spans="1:14" x14ac:dyDescent="0.3">
      <c r="A339">
        <v>1088</v>
      </c>
      <c r="B339" t="s">
        <v>157</v>
      </c>
      <c r="C339" t="s">
        <v>343</v>
      </c>
      <c r="D339" t="s">
        <v>345</v>
      </c>
      <c r="E339" t="s">
        <v>678</v>
      </c>
      <c r="F339" t="s">
        <v>1347</v>
      </c>
      <c r="G339" t="s">
        <v>1398</v>
      </c>
      <c r="H339" t="s">
        <v>1729</v>
      </c>
      <c r="I339" t="s">
        <v>2725</v>
      </c>
      <c r="J339" t="s">
        <v>3393</v>
      </c>
      <c r="K339" t="s">
        <v>3406</v>
      </c>
      <c r="L339" t="s">
        <v>3428</v>
      </c>
      <c r="M339" t="s">
        <v>3430</v>
      </c>
      <c r="N339" t="s">
        <v>3440</v>
      </c>
    </row>
    <row r="340" spans="1:14" x14ac:dyDescent="0.3">
      <c r="A340">
        <v>1060</v>
      </c>
      <c r="B340" t="s">
        <v>141</v>
      </c>
      <c r="C340" t="s">
        <v>342</v>
      </c>
      <c r="D340" t="s">
        <v>344</v>
      </c>
      <c r="E340" t="s">
        <v>552</v>
      </c>
      <c r="F340" t="s">
        <v>1373</v>
      </c>
      <c r="G340" t="s">
        <v>1395</v>
      </c>
      <c r="H340" t="s">
        <v>1603</v>
      </c>
      <c r="I340" t="s">
        <v>2600</v>
      </c>
      <c r="J340" t="s">
        <v>3393</v>
      </c>
      <c r="K340" t="s">
        <v>3405</v>
      </c>
      <c r="L340" t="s">
        <v>3428</v>
      </c>
      <c r="M340" t="s">
        <v>3429</v>
      </c>
      <c r="N340" t="s">
        <v>3435</v>
      </c>
    </row>
    <row r="341" spans="1:14" x14ac:dyDescent="0.3">
      <c r="A341">
        <v>1051</v>
      </c>
      <c r="B341" t="s">
        <v>40</v>
      </c>
      <c r="C341" t="s">
        <v>340</v>
      </c>
      <c r="D341" t="s">
        <v>346</v>
      </c>
      <c r="E341" t="s">
        <v>679</v>
      </c>
      <c r="F341" t="s">
        <v>1353</v>
      </c>
      <c r="G341" t="s">
        <v>1395</v>
      </c>
      <c r="H341" t="s">
        <v>1730</v>
      </c>
      <c r="I341" t="s">
        <v>2726</v>
      </c>
      <c r="J341" t="s">
        <v>3394</v>
      </c>
      <c r="K341" t="s">
        <v>3418</v>
      </c>
      <c r="L341" t="s">
        <v>3427</v>
      </c>
      <c r="M341" t="s">
        <v>3430</v>
      </c>
      <c r="N341" t="s">
        <v>3449</v>
      </c>
    </row>
    <row r="342" spans="1:14" x14ac:dyDescent="0.3">
      <c r="A342">
        <v>1048</v>
      </c>
      <c r="B342" t="s">
        <v>82</v>
      </c>
      <c r="C342" t="s">
        <v>342</v>
      </c>
      <c r="D342" t="s">
        <v>345</v>
      </c>
      <c r="E342" t="s">
        <v>680</v>
      </c>
      <c r="F342" t="s">
        <v>1350</v>
      </c>
      <c r="G342" t="s">
        <v>1397</v>
      </c>
      <c r="H342" t="s">
        <v>1731</v>
      </c>
      <c r="I342" t="s">
        <v>2727</v>
      </c>
      <c r="J342" t="s">
        <v>3393</v>
      </c>
      <c r="K342" t="s">
        <v>3396</v>
      </c>
      <c r="L342" t="s">
        <v>3426</v>
      </c>
      <c r="M342" t="s">
        <v>3430</v>
      </c>
      <c r="N342" t="s">
        <v>3448</v>
      </c>
    </row>
    <row r="343" spans="1:14" x14ac:dyDescent="0.3">
      <c r="A343">
        <v>1058</v>
      </c>
      <c r="B343" t="s">
        <v>202</v>
      </c>
      <c r="C343" t="s">
        <v>339</v>
      </c>
      <c r="D343" t="s">
        <v>346</v>
      </c>
      <c r="E343" t="s">
        <v>681</v>
      </c>
      <c r="F343" t="s">
        <v>1370</v>
      </c>
      <c r="G343" t="s">
        <v>1396</v>
      </c>
      <c r="H343" t="s">
        <v>1732</v>
      </c>
      <c r="I343" t="s">
        <v>2728</v>
      </c>
      <c r="J343" t="s">
        <v>3394</v>
      </c>
      <c r="K343" t="s">
        <v>3424</v>
      </c>
      <c r="L343" t="s">
        <v>3426</v>
      </c>
      <c r="M343" t="s">
        <v>3429</v>
      </c>
      <c r="N343" t="s">
        <v>3437</v>
      </c>
    </row>
    <row r="344" spans="1:14" x14ac:dyDescent="0.3">
      <c r="A344">
        <v>1093</v>
      </c>
      <c r="B344" t="s">
        <v>203</v>
      </c>
      <c r="C344" t="s">
        <v>341</v>
      </c>
      <c r="D344" t="s">
        <v>344</v>
      </c>
      <c r="E344" t="s">
        <v>682</v>
      </c>
      <c r="F344" t="s">
        <v>1383</v>
      </c>
      <c r="G344" t="s">
        <v>1395</v>
      </c>
      <c r="H344" t="s">
        <v>1733</v>
      </c>
      <c r="I344" t="s">
        <v>2729</v>
      </c>
      <c r="J344" t="s">
        <v>3394</v>
      </c>
      <c r="K344" t="s">
        <v>3405</v>
      </c>
      <c r="L344" t="s">
        <v>3427</v>
      </c>
      <c r="M344" t="s">
        <v>3430</v>
      </c>
      <c r="N344" t="s">
        <v>3450</v>
      </c>
    </row>
    <row r="345" spans="1:14" x14ac:dyDescent="0.3">
      <c r="A345">
        <v>1044</v>
      </c>
      <c r="B345" t="s">
        <v>150</v>
      </c>
      <c r="C345" t="s">
        <v>340</v>
      </c>
      <c r="D345" t="s">
        <v>346</v>
      </c>
      <c r="E345" t="s">
        <v>683</v>
      </c>
      <c r="F345" t="s">
        <v>1361</v>
      </c>
      <c r="G345" t="s">
        <v>1398</v>
      </c>
      <c r="H345" t="s">
        <v>1734</v>
      </c>
      <c r="I345" t="s">
        <v>2730</v>
      </c>
      <c r="J345" t="s">
        <v>3394</v>
      </c>
      <c r="K345" t="s">
        <v>3398</v>
      </c>
      <c r="L345" t="s">
        <v>3427</v>
      </c>
      <c r="M345" t="s">
        <v>3430</v>
      </c>
      <c r="N345" t="s">
        <v>3449</v>
      </c>
    </row>
    <row r="346" spans="1:14" x14ac:dyDescent="0.3">
      <c r="A346" t="s">
        <v>14</v>
      </c>
      <c r="B346" t="s">
        <v>14</v>
      </c>
      <c r="C346" t="s">
        <v>14</v>
      </c>
      <c r="D346" t="s">
        <v>345</v>
      </c>
      <c r="E346" t="s">
        <v>684</v>
      </c>
      <c r="F346" t="s">
        <v>1366</v>
      </c>
      <c r="G346" t="s">
        <v>1398</v>
      </c>
      <c r="H346" t="s">
        <v>1735</v>
      </c>
      <c r="I346" t="s">
        <v>2731</v>
      </c>
      <c r="J346" t="s">
        <v>3394</v>
      </c>
      <c r="K346" t="s">
        <v>3402</v>
      </c>
      <c r="L346" t="s">
        <v>3426</v>
      </c>
      <c r="M346" t="s">
        <v>3429</v>
      </c>
      <c r="N346" t="s">
        <v>3440</v>
      </c>
    </row>
    <row r="347" spans="1:14" x14ac:dyDescent="0.3">
      <c r="A347">
        <v>1027</v>
      </c>
      <c r="B347" t="s">
        <v>204</v>
      </c>
      <c r="C347" t="s">
        <v>339</v>
      </c>
      <c r="D347" t="s">
        <v>346</v>
      </c>
      <c r="E347" t="s">
        <v>685</v>
      </c>
      <c r="F347" t="s">
        <v>1350</v>
      </c>
      <c r="G347" t="s">
        <v>1398</v>
      </c>
      <c r="H347" t="s">
        <v>1736</v>
      </c>
      <c r="I347" t="s">
        <v>2732</v>
      </c>
      <c r="J347" t="s">
        <v>3394</v>
      </c>
      <c r="K347" t="s">
        <v>3416</v>
      </c>
      <c r="L347" t="s">
        <v>3426</v>
      </c>
      <c r="M347" t="s">
        <v>3429</v>
      </c>
      <c r="N347" t="s">
        <v>3437</v>
      </c>
    </row>
    <row r="348" spans="1:14" x14ac:dyDescent="0.3">
      <c r="A348" t="s">
        <v>14</v>
      </c>
      <c r="B348" t="s">
        <v>14</v>
      </c>
      <c r="C348" t="s">
        <v>14</v>
      </c>
      <c r="D348" t="s">
        <v>346</v>
      </c>
      <c r="E348" t="s">
        <v>686</v>
      </c>
      <c r="F348" t="s">
        <v>1375</v>
      </c>
      <c r="G348" t="s">
        <v>1398</v>
      </c>
      <c r="H348" t="s">
        <v>1737</v>
      </c>
      <c r="I348" t="s">
        <v>2733</v>
      </c>
      <c r="J348" t="s">
        <v>3394</v>
      </c>
      <c r="K348" t="s">
        <v>3400</v>
      </c>
      <c r="L348" t="s">
        <v>3427</v>
      </c>
      <c r="M348" t="s">
        <v>3430</v>
      </c>
      <c r="N348" t="s">
        <v>3446</v>
      </c>
    </row>
    <row r="349" spans="1:14" x14ac:dyDescent="0.3">
      <c r="A349">
        <v>1067</v>
      </c>
      <c r="B349" t="s">
        <v>67</v>
      </c>
      <c r="C349" t="s">
        <v>340</v>
      </c>
      <c r="D349" t="s">
        <v>347</v>
      </c>
      <c r="E349" t="s">
        <v>687</v>
      </c>
      <c r="F349" t="s">
        <v>1378</v>
      </c>
      <c r="G349" t="s">
        <v>1398</v>
      </c>
      <c r="H349" t="s">
        <v>1738</v>
      </c>
      <c r="I349" t="s">
        <v>2734</v>
      </c>
      <c r="J349" t="s">
        <v>3394</v>
      </c>
      <c r="K349" t="s">
        <v>3408</v>
      </c>
      <c r="L349" t="s">
        <v>3427</v>
      </c>
      <c r="M349" t="s">
        <v>3429</v>
      </c>
      <c r="N349" t="s">
        <v>3442</v>
      </c>
    </row>
    <row r="350" spans="1:14" x14ac:dyDescent="0.3">
      <c r="A350" t="s">
        <v>14</v>
      </c>
      <c r="B350" t="s">
        <v>14</v>
      </c>
      <c r="C350" t="s">
        <v>14</v>
      </c>
      <c r="D350" t="s">
        <v>344</v>
      </c>
      <c r="E350" t="s">
        <v>688</v>
      </c>
      <c r="F350" t="s">
        <v>1353</v>
      </c>
      <c r="G350" t="s">
        <v>1398</v>
      </c>
      <c r="H350" t="s">
        <v>1739</v>
      </c>
      <c r="I350" t="s">
        <v>2735</v>
      </c>
      <c r="J350" t="s">
        <v>3393</v>
      </c>
      <c r="K350" t="s">
        <v>3416</v>
      </c>
      <c r="L350" t="s">
        <v>3427</v>
      </c>
      <c r="M350" t="s">
        <v>3429</v>
      </c>
      <c r="N350" t="s">
        <v>3433</v>
      </c>
    </row>
    <row r="351" spans="1:14" x14ac:dyDescent="0.3">
      <c r="A351">
        <v>1044</v>
      </c>
      <c r="B351" t="s">
        <v>17</v>
      </c>
      <c r="C351" t="s">
        <v>343</v>
      </c>
      <c r="D351" t="s">
        <v>344</v>
      </c>
      <c r="E351" t="s">
        <v>689</v>
      </c>
      <c r="F351" t="s">
        <v>1385</v>
      </c>
      <c r="G351" t="s">
        <v>1397</v>
      </c>
      <c r="H351" t="s">
        <v>1740</v>
      </c>
      <c r="I351" t="s">
        <v>2736</v>
      </c>
      <c r="J351" t="s">
        <v>3394</v>
      </c>
      <c r="K351" t="s">
        <v>3395</v>
      </c>
      <c r="L351" t="s">
        <v>3427</v>
      </c>
      <c r="M351" t="s">
        <v>3430</v>
      </c>
      <c r="N351" t="s">
        <v>3433</v>
      </c>
    </row>
    <row r="352" spans="1:14" x14ac:dyDescent="0.3">
      <c r="A352">
        <v>1088</v>
      </c>
      <c r="B352" t="s">
        <v>35</v>
      </c>
      <c r="C352" t="s">
        <v>343</v>
      </c>
      <c r="D352" t="s">
        <v>347</v>
      </c>
      <c r="E352" t="s">
        <v>690</v>
      </c>
      <c r="F352" t="s">
        <v>1364</v>
      </c>
      <c r="G352" t="s">
        <v>1396</v>
      </c>
      <c r="H352" t="s">
        <v>1741</v>
      </c>
      <c r="I352" t="s">
        <v>2737</v>
      </c>
      <c r="J352" t="s">
        <v>3394</v>
      </c>
      <c r="K352" t="s">
        <v>3400</v>
      </c>
      <c r="L352" t="s">
        <v>3427</v>
      </c>
      <c r="M352" t="s">
        <v>3429</v>
      </c>
      <c r="N352" t="s">
        <v>3439</v>
      </c>
    </row>
    <row r="353" spans="1:14" x14ac:dyDescent="0.3">
      <c r="A353">
        <v>1049</v>
      </c>
      <c r="B353" t="s">
        <v>205</v>
      </c>
      <c r="C353" t="s">
        <v>339</v>
      </c>
      <c r="D353" t="s">
        <v>345</v>
      </c>
      <c r="E353" t="s">
        <v>691</v>
      </c>
      <c r="F353" t="s">
        <v>1391</v>
      </c>
      <c r="G353" t="s">
        <v>1396</v>
      </c>
      <c r="H353" t="s">
        <v>1742</v>
      </c>
      <c r="I353" t="s">
        <v>2738</v>
      </c>
      <c r="J353" t="s">
        <v>3394</v>
      </c>
      <c r="K353" t="s">
        <v>3415</v>
      </c>
      <c r="L353" t="s">
        <v>3426</v>
      </c>
      <c r="M353" t="s">
        <v>3430</v>
      </c>
      <c r="N353" t="s">
        <v>3445</v>
      </c>
    </row>
    <row r="354" spans="1:14" x14ac:dyDescent="0.3">
      <c r="A354">
        <v>1014</v>
      </c>
      <c r="B354" t="s">
        <v>206</v>
      </c>
      <c r="C354" t="s">
        <v>340</v>
      </c>
      <c r="D354" t="s">
        <v>346</v>
      </c>
      <c r="E354" t="s">
        <v>692</v>
      </c>
      <c r="F354" t="s">
        <v>1366</v>
      </c>
      <c r="G354" t="s">
        <v>1395</v>
      </c>
      <c r="H354" t="s">
        <v>1743</v>
      </c>
      <c r="I354" t="s">
        <v>2739</v>
      </c>
      <c r="J354" t="s">
        <v>3394</v>
      </c>
      <c r="K354" t="s">
        <v>3424</v>
      </c>
      <c r="L354" t="s">
        <v>3427</v>
      </c>
      <c r="M354" t="s">
        <v>3430</v>
      </c>
      <c r="N354" t="s">
        <v>3449</v>
      </c>
    </row>
    <row r="355" spans="1:14" x14ac:dyDescent="0.3">
      <c r="A355">
        <v>1082</v>
      </c>
      <c r="B355" t="s">
        <v>162</v>
      </c>
      <c r="C355" t="s">
        <v>342</v>
      </c>
      <c r="D355" t="s">
        <v>345</v>
      </c>
      <c r="E355" t="s">
        <v>693</v>
      </c>
      <c r="F355" t="s">
        <v>1356</v>
      </c>
      <c r="G355" t="s">
        <v>1395</v>
      </c>
      <c r="H355" t="s">
        <v>1744</v>
      </c>
      <c r="I355" t="s">
        <v>2740</v>
      </c>
      <c r="J355" t="s">
        <v>3393</v>
      </c>
      <c r="K355" t="s">
        <v>3395</v>
      </c>
      <c r="L355" t="s">
        <v>3426</v>
      </c>
      <c r="M355" t="s">
        <v>3430</v>
      </c>
      <c r="N355" t="s">
        <v>3448</v>
      </c>
    </row>
    <row r="356" spans="1:14" x14ac:dyDescent="0.3">
      <c r="A356">
        <v>1092</v>
      </c>
      <c r="B356" t="s">
        <v>168</v>
      </c>
      <c r="C356" t="s">
        <v>339</v>
      </c>
      <c r="D356" t="s">
        <v>345</v>
      </c>
      <c r="E356" t="s">
        <v>694</v>
      </c>
      <c r="F356" t="s">
        <v>1385</v>
      </c>
      <c r="G356" t="s">
        <v>1398</v>
      </c>
      <c r="H356" t="s">
        <v>1745</v>
      </c>
      <c r="I356" t="s">
        <v>2741</v>
      </c>
      <c r="J356" t="s">
        <v>3394</v>
      </c>
      <c r="K356" t="s">
        <v>3415</v>
      </c>
      <c r="L356" t="s">
        <v>3426</v>
      </c>
      <c r="M356" t="s">
        <v>3429</v>
      </c>
      <c r="N356" t="s">
        <v>3445</v>
      </c>
    </row>
    <row r="357" spans="1:14" x14ac:dyDescent="0.3">
      <c r="A357">
        <v>1001</v>
      </c>
      <c r="B357" t="s">
        <v>207</v>
      </c>
      <c r="C357" t="s">
        <v>339</v>
      </c>
      <c r="D357" t="s">
        <v>345</v>
      </c>
      <c r="E357" t="s">
        <v>695</v>
      </c>
      <c r="F357" t="s">
        <v>1375</v>
      </c>
      <c r="G357" t="s">
        <v>1397</v>
      </c>
      <c r="H357" t="s">
        <v>1746</v>
      </c>
      <c r="I357" t="s">
        <v>2742</v>
      </c>
      <c r="J357" t="s">
        <v>3394</v>
      </c>
      <c r="K357" t="s">
        <v>3423</v>
      </c>
      <c r="L357" t="s">
        <v>3427</v>
      </c>
      <c r="M357" t="s">
        <v>3430</v>
      </c>
      <c r="N357" t="s">
        <v>3445</v>
      </c>
    </row>
    <row r="358" spans="1:14" x14ac:dyDescent="0.3">
      <c r="A358">
        <v>1029</v>
      </c>
      <c r="B358" t="s">
        <v>208</v>
      </c>
      <c r="C358" t="s">
        <v>341</v>
      </c>
      <c r="D358" t="s">
        <v>344</v>
      </c>
      <c r="E358" t="s">
        <v>696</v>
      </c>
      <c r="F358" t="s">
        <v>1353</v>
      </c>
      <c r="G358" t="s">
        <v>1397</v>
      </c>
      <c r="H358" t="s">
        <v>1747</v>
      </c>
      <c r="I358" t="s">
        <v>2743</v>
      </c>
      <c r="J358" t="s">
        <v>3393</v>
      </c>
      <c r="K358" t="s">
        <v>3421</v>
      </c>
      <c r="L358" t="s">
        <v>3427</v>
      </c>
      <c r="M358" t="s">
        <v>3429</v>
      </c>
      <c r="N358" t="s">
        <v>3450</v>
      </c>
    </row>
    <row r="359" spans="1:14" x14ac:dyDescent="0.3">
      <c r="A359" t="s">
        <v>14</v>
      </c>
      <c r="B359" t="s">
        <v>14</v>
      </c>
      <c r="C359" t="s">
        <v>14</v>
      </c>
      <c r="D359" t="s">
        <v>347</v>
      </c>
      <c r="E359" t="s">
        <v>697</v>
      </c>
      <c r="F359" t="s">
        <v>1390</v>
      </c>
      <c r="G359" t="s">
        <v>1398</v>
      </c>
      <c r="H359" t="s">
        <v>1748</v>
      </c>
      <c r="I359" t="s">
        <v>2744</v>
      </c>
      <c r="J359" t="s">
        <v>3393</v>
      </c>
      <c r="K359" t="s">
        <v>3414</v>
      </c>
      <c r="L359" t="s">
        <v>3427</v>
      </c>
      <c r="M359" t="s">
        <v>3429</v>
      </c>
      <c r="N359" t="s">
        <v>3439</v>
      </c>
    </row>
    <row r="360" spans="1:14" x14ac:dyDescent="0.3">
      <c r="A360">
        <v>1070</v>
      </c>
      <c r="B360" t="s">
        <v>175</v>
      </c>
      <c r="C360" t="s">
        <v>339</v>
      </c>
      <c r="D360" t="s">
        <v>345</v>
      </c>
      <c r="E360" t="s">
        <v>698</v>
      </c>
      <c r="F360" t="s">
        <v>1368</v>
      </c>
      <c r="G360" t="s">
        <v>1395</v>
      </c>
      <c r="H360" t="s">
        <v>1749</v>
      </c>
      <c r="I360" t="s">
        <v>2745</v>
      </c>
      <c r="J360" t="s">
        <v>3393</v>
      </c>
      <c r="K360" t="s">
        <v>3416</v>
      </c>
      <c r="L360" t="s">
        <v>3427</v>
      </c>
      <c r="M360" t="s">
        <v>3429</v>
      </c>
      <c r="N360" t="s">
        <v>3445</v>
      </c>
    </row>
    <row r="361" spans="1:14" x14ac:dyDescent="0.3">
      <c r="A361" t="s">
        <v>14</v>
      </c>
      <c r="B361" t="s">
        <v>14</v>
      </c>
      <c r="C361" t="s">
        <v>14</v>
      </c>
      <c r="D361" t="s">
        <v>345</v>
      </c>
      <c r="E361" t="s">
        <v>699</v>
      </c>
      <c r="F361" t="s">
        <v>1388</v>
      </c>
      <c r="G361" t="s">
        <v>1398</v>
      </c>
      <c r="H361" t="s">
        <v>1750</v>
      </c>
      <c r="I361" t="s">
        <v>2746</v>
      </c>
      <c r="J361" t="s">
        <v>3394</v>
      </c>
      <c r="K361" t="s">
        <v>3398</v>
      </c>
      <c r="L361" t="s">
        <v>3428</v>
      </c>
      <c r="M361" t="s">
        <v>3429</v>
      </c>
      <c r="N361" t="s">
        <v>3445</v>
      </c>
    </row>
    <row r="362" spans="1:14" x14ac:dyDescent="0.3">
      <c r="A362">
        <v>1087</v>
      </c>
      <c r="B362" t="s">
        <v>139</v>
      </c>
      <c r="C362" t="s">
        <v>341</v>
      </c>
      <c r="D362" t="s">
        <v>347</v>
      </c>
      <c r="E362" t="s">
        <v>700</v>
      </c>
      <c r="F362" t="s">
        <v>1364</v>
      </c>
      <c r="G362" t="s">
        <v>1395</v>
      </c>
      <c r="H362" t="s">
        <v>1751</v>
      </c>
      <c r="I362" t="s">
        <v>2747</v>
      </c>
      <c r="J362" t="s">
        <v>3394</v>
      </c>
      <c r="K362" t="s">
        <v>3408</v>
      </c>
      <c r="L362" t="s">
        <v>3427</v>
      </c>
      <c r="M362" t="s">
        <v>3430</v>
      </c>
      <c r="N362" t="s">
        <v>3443</v>
      </c>
    </row>
    <row r="363" spans="1:14" x14ac:dyDescent="0.3">
      <c r="A363">
        <v>1093</v>
      </c>
      <c r="B363" t="s">
        <v>78</v>
      </c>
      <c r="C363" t="s">
        <v>340</v>
      </c>
      <c r="D363" t="s">
        <v>346</v>
      </c>
      <c r="E363" t="s">
        <v>701</v>
      </c>
      <c r="F363" t="s">
        <v>1363</v>
      </c>
      <c r="G363" t="s">
        <v>1397</v>
      </c>
      <c r="H363" t="s">
        <v>1752</v>
      </c>
      <c r="I363" t="s">
        <v>2748</v>
      </c>
      <c r="J363" t="s">
        <v>3394</v>
      </c>
      <c r="K363" t="s">
        <v>3411</v>
      </c>
      <c r="L363" t="s">
        <v>3428</v>
      </c>
      <c r="M363" t="s">
        <v>3429</v>
      </c>
      <c r="N363" t="s">
        <v>3449</v>
      </c>
    </row>
    <row r="364" spans="1:14" x14ac:dyDescent="0.3">
      <c r="A364">
        <v>1033</v>
      </c>
      <c r="B364" t="s">
        <v>145</v>
      </c>
      <c r="C364" t="s">
        <v>342</v>
      </c>
      <c r="D364" t="s">
        <v>346</v>
      </c>
      <c r="E364" t="s">
        <v>702</v>
      </c>
      <c r="F364" t="s">
        <v>1381</v>
      </c>
      <c r="G364" t="s">
        <v>1396</v>
      </c>
      <c r="H364" t="s">
        <v>1753</v>
      </c>
      <c r="I364" t="s">
        <v>2749</v>
      </c>
      <c r="J364" t="s">
        <v>3393</v>
      </c>
      <c r="K364" t="s">
        <v>3421</v>
      </c>
      <c r="L364" t="s">
        <v>3428</v>
      </c>
      <c r="M364" t="s">
        <v>3430</v>
      </c>
      <c r="N364" t="s">
        <v>3446</v>
      </c>
    </row>
    <row r="365" spans="1:14" x14ac:dyDescent="0.3">
      <c r="A365">
        <v>1060</v>
      </c>
      <c r="B365" t="s">
        <v>209</v>
      </c>
      <c r="C365" t="s">
        <v>342</v>
      </c>
      <c r="D365" t="s">
        <v>345</v>
      </c>
      <c r="E365" t="s">
        <v>703</v>
      </c>
      <c r="F365" t="s">
        <v>1360</v>
      </c>
      <c r="G365" t="s">
        <v>1396</v>
      </c>
      <c r="H365" t="s">
        <v>1754</v>
      </c>
      <c r="I365" t="s">
        <v>2750</v>
      </c>
      <c r="J365" t="s">
        <v>3393</v>
      </c>
      <c r="K365" t="s">
        <v>3407</v>
      </c>
      <c r="L365" t="s">
        <v>3428</v>
      </c>
      <c r="M365" t="s">
        <v>3430</v>
      </c>
      <c r="N365" t="s">
        <v>3448</v>
      </c>
    </row>
    <row r="366" spans="1:14" x14ac:dyDescent="0.3">
      <c r="A366">
        <v>1068</v>
      </c>
      <c r="B366" t="s">
        <v>210</v>
      </c>
      <c r="C366" t="s">
        <v>343</v>
      </c>
      <c r="D366" t="s">
        <v>345</v>
      </c>
      <c r="E366" t="s">
        <v>704</v>
      </c>
      <c r="F366" t="s">
        <v>1353</v>
      </c>
      <c r="G366" t="s">
        <v>1396</v>
      </c>
      <c r="H366" t="s">
        <v>1755</v>
      </c>
      <c r="I366" t="s">
        <v>2751</v>
      </c>
      <c r="J366" t="s">
        <v>3393</v>
      </c>
      <c r="K366" t="s">
        <v>3416</v>
      </c>
      <c r="L366" t="s">
        <v>3426</v>
      </c>
      <c r="M366" t="s">
        <v>3429</v>
      </c>
      <c r="N366" t="s">
        <v>3440</v>
      </c>
    </row>
    <row r="367" spans="1:14" x14ac:dyDescent="0.3">
      <c r="A367">
        <v>1015</v>
      </c>
      <c r="B367" t="s">
        <v>40</v>
      </c>
      <c r="C367" t="s">
        <v>339</v>
      </c>
      <c r="D367" t="s">
        <v>347</v>
      </c>
      <c r="E367" t="s">
        <v>705</v>
      </c>
      <c r="F367" t="s">
        <v>1358</v>
      </c>
      <c r="G367" t="s">
        <v>1395</v>
      </c>
      <c r="H367" t="s">
        <v>1756</v>
      </c>
      <c r="I367" t="s">
        <v>2752</v>
      </c>
      <c r="J367" t="s">
        <v>3394</v>
      </c>
      <c r="K367" t="s">
        <v>3397</v>
      </c>
      <c r="L367" t="s">
        <v>3427</v>
      </c>
      <c r="M367" t="s">
        <v>3429</v>
      </c>
      <c r="N367" t="s">
        <v>3438</v>
      </c>
    </row>
    <row r="368" spans="1:14" x14ac:dyDescent="0.3">
      <c r="A368">
        <v>1094</v>
      </c>
      <c r="B368" t="s">
        <v>211</v>
      </c>
      <c r="C368" t="s">
        <v>339</v>
      </c>
      <c r="D368" t="s">
        <v>344</v>
      </c>
      <c r="E368" t="s">
        <v>706</v>
      </c>
      <c r="F368" t="s">
        <v>1355</v>
      </c>
      <c r="G368" t="s">
        <v>1397</v>
      </c>
      <c r="H368" t="s">
        <v>1757</v>
      </c>
      <c r="I368" t="s">
        <v>2753</v>
      </c>
      <c r="J368" t="s">
        <v>3394</v>
      </c>
      <c r="K368" t="s">
        <v>3421</v>
      </c>
      <c r="L368" t="s">
        <v>3427</v>
      </c>
      <c r="M368" t="s">
        <v>3430</v>
      </c>
      <c r="N368" t="s">
        <v>3431</v>
      </c>
    </row>
    <row r="369" spans="1:14" x14ac:dyDescent="0.3">
      <c r="A369">
        <v>1019</v>
      </c>
      <c r="B369" t="s">
        <v>166</v>
      </c>
      <c r="C369" t="s">
        <v>343</v>
      </c>
      <c r="D369" t="s">
        <v>344</v>
      </c>
      <c r="E369" t="s">
        <v>707</v>
      </c>
      <c r="F369" t="s">
        <v>1368</v>
      </c>
      <c r="G369" t="s">
        <v>1396</v>
      </c>
      <c r="H369" t="s">
        <v>1758</v>
      </c>
      <c r="I369" t="s">
        <v>2754</v>
      </c>
      <c r="J369" t="s">
        <v>3393</v>
      </c>
      <c r="K369" t="s">
        <v>3401</v>
      </c>
      <c r="L369" t="s">
        <v>3426</v>
      </c>
      <c r="M369" t="s">
        <v>3430</v>
      </c>
      <c r="N369" t="s">
        <v>3433</v>
      </c>
    </row>
    <row r="370" spans="1:14" x14ac:dyDescent="0.3">
      <c r="A370" t="s">
        <v>14</v>
      </c>
      <c r="B370" t="s">
        <v>14</v>
      </c>
      <c r="C370" t="s">
        <v>14</v>
      </c>
      <c r="D370" t="s">
        <v>347</v>
      </c>
      <c r="E370" t="s">
        <v>708</v>
      </c>
      <c r="F370" t="s">
        <v>1361</v>
      </c>
      <c r="G370" t="s">
        <v>1396</v>
      </c>
      <c r="H370" t="s">
        <v>1759</v>
      </c>
      <c r="I370" t="s">
        <v>2755</v>
      </c>
      <c r="J370" t="s">
        <v>3393</v>
      </c>
      <c r="K370" t="s">
        <v>3419</v>
      </c>
      <c r="L370" t="s">
        <v>3428</v>
      </c>
      <c r="M370" t="s">
        <v>3430</v>
      </c>
      <c r="N370" t="s">
        <v>3442</v>
      </c>
    </row>
    <row r="371" spans="1:14" x14ac:dyDescent="0.3">
      <c r="A371">
        <v>1072</v>
      </c>
      <c r="B371" t="s">
        <v>115</v>
      </c>
      <c r="C371" t="s">
        <v>343</v>
      </c>
      <c r="D371" t="s">
        <v>347</v>
      </c>
      <c r="E371" t="s">
        <v>709</v>
      </c>
      <c r="F371" t="s">
        <v>1355</v>
      </c>
      <c r="G371" t="s">
        <v>1396</v>
      </c>
      <c r="H371" t="s">
        <v>1760</v>
      </c>
      <c r="I371" t="s">
        <v>2756</v>
      </c>
      <c r="J371" t="s">
        <v>3394</v>
      </c>
      <c r="K371" t="s">
        <v>3396</v>
      </c>
      <c r="L371" t="s">
        <v>3426</v>
      </c>
      <c r="M371" t="s">
        <v>3429</v>
      </c>
      <c r="N371" t="s">
        <v>3439</v>
      </c>
    </row>
    <row r="372" spans="1:14" x14ac:dyDescent="0.3">
      <c r="A372">
        <v>1007</v>
      </c>
      <c r="B372" t="s">
        <v>212</v>
      </c>
      <c r="C372" t="s">
        <v>341</v>
      </c>
      <c r="D372" t="s">
        <v>346</v>
      </c>
      <c r="E372" t="s">
        <v>710</v>
      </c>
      <c r="F372" t="s">
        <v>1374</v>
      </c>
      <c r="G372" t="s">
        <v>1395</v>
      </c>
      <c r="H372" t="s">
        <v>1761</v>
      </c>
      <c r="I372" t="s">
        <v>2757</v>
      </c>
      <c r="J372" t="s">
        <v>3393</v>
      </c>
      <c r="K372" t="s">
        <v>3404</v>
      </c>
      <c r="L372" t="s">
        <v>3428</v>
      </c>
      <c r="M372" t="s">
        <v>3429</v>
      </c>
      <c r="N372" t="s">
        <v>3434</v>
      </c>
    </row>
    <row r="373" spans="1:14" x14ac:dyDescent="0.3">
      <c r="A373">
        <v>1026</v>
      </c>
      <c r="B373" t="s">
        <v>88</v>
      </c>
      <c r="C373" t="s">
        <v>342</v>
      </c>
      <c r="D373" t="s">
        <v>347</v>
      </c>
      <c r="E373" t="s">
        <v>711</v>
      </c>
      <c r="F373" t="s">
        <v>1350</v>
      </c>
      <c r="G373" t="s">
        <v>1398</v>
      </c>
      <c r="H373" t="s">
        <v>1762</v>
      </c>
      <c r="I373" t="s">
        <v>2758</v>
      </c>
      <c r="J373" t="s">
        <v>3393</v>
      </c>
      <c r="K373" t="s">
        <v>3419</v>
      </c>
      <c r="L373" t="s">
        <v>3426</v>
      </c>
      <c r="M373" t="s">
        <v>3430</v>
      </c>
      <c r="N373" t="s">
        <v>3441</v>
      </c>
    </row>
    <row r="374" spans="1:14" x14ac:dyDescent="0.3">
      <c r="A374">
        <v>1008</v>
      </c>
      <c r="B374" t="s">
        <v>213</v>
      </c>
      <c r="C374" t="s">
        <v>341</v>
      </c>
      <c r="D374" t="s">
        <v>346</v>
      </c>
      <c r="E374" t="s">
        <v>712</v>
      </c>
      <c r="F374" t="s">
        <v>1348</v>
      </c>
      <c r="G374" t="s">
        <v>1396</v>
      </c>
      <c r="H374" t="s">
        <v>1763</v>
      </c>
      <c r="I374" t="s">
        <v>2759</v>
      </c>
      <c r="J374" t="s">
        <v>3393</v>
      </c>
      <c r="K374" t="s">
        <v>3414</v>
      </c>
      <c r="L374" t="s">
        <v>3427</v>
      </c>
      <c r="M374" t="s">
        <v>3429</v>
      </c>
      <c r="N374" t="s">
        <v>3434</v>
      </c>
    </row>
    <row r="375" spans="1:14" x14ac:dyDescent="0.3">
      <c r="A375">
        <v>1047</v>
      </c>
      <c r="B375" t="s">
        <v>214</v>
      </c>
      <c r="C375" t="s">
        <v>339</v>
      </c>
      <c r="D375" t="s">
        <v>344</v>
      </c>
      <c r="E375" t="s">
        <v>713</v>
      </c>
      <c r="F375" t="s">
        <v>1365</v>
      </c>
      <c r="G375" t="s">
        <v>1397</v>
      </c>
      <c r="H375" t="s">
        <v>1764</v>
      </c>
      <c r="I375" t="s">
        <v>2760</v>
      </c>
      <c r="J375" t="s">
        <v>3393</v>
      </c>
      <c r="K375" t="s">
        <v>3404</v>
      </c>
      <c r="L375" t="s">
        <v>3426</v>
      </c>
      <c r="M375" t="s">
        <v>3429</v>
      </c>
      <c r="N375" t="s">
        <v>3431</v>
      </c>
    </row>
    <row r="376" spans="1:14" x14ac:dyDescent="0.3">
      <c r="A376">
        <v>1100</v>
      </c>
      <c r="B376" t="s">
        <v>215</v>
      </c>
      <c r="C376" t="s">
        <v>341</v>
      </c>
      <c r="D376" t="s">
        <v>344</v>
      </c>
      <c r="E376" t="s">
        <v>714</v>
      </c>
      <c r="F376" t="s">
        <v>1378</v>
      </c>
      <c r="G376" t="s">
        <v>1397</v>
      </c>
      <c r="H376" t="s">
        <v>1765</v>
      </c>
      <c r="I376" t="s">
        <v>2761</v>
      </c>
      <c r="J376" t="s">
        <v>3394</v>
      </c>
      <c r="K376" t="s">
        <v>3405</v>
      </c>
      <c r="L376" t="s">
        <v>3426</v>
      </c>
      <c r="M376" t="s">
        <v>3430</v>
      </c>
      <c r="N376" t="s">
        <v>3450</v>
      </c>
    </row>
    <row r="377" spans="1:14" x14ac:dyDescent="0.3">
      <c r="A377">
        <v>1053</v>
      </c>
      <c r="B377" t="s">
        <v>216</v>
      </c>
      <c r="C377" t="s">
        <v>341</v>
      </c>
      <c r="D377" t="s">
        <v>347</v>
      </c>
      <c r="E377" t="s">
        <v>715</v>
      </c>
      <c r="F377" t="s">
        <v>1347</v>
      </c>
      <c r="G377" t="s">
        <v>1397</v>
      </c>
      <c r="H377" t="s">
        <v>1766</v>
      </c>
      <c r="I377" t="s">
        <v>2762</v>
      </c>
      <c r="J377" t="s">
        <v>3394</v>
      </c>
      <c r="K377" t="s">
        <v>3410</v>
      </c>
      <c r="L377" t="s">
        <v>3427</v>
      </c>
      <c r="M377" t="s">
        <v>3430</v>
      </c>
      <c r="N377" t="s">
        <v>3443</v>
      </c>
    </row>
    <row r="378" spans="1:14" x14ac:dyDescent="0.3">
      <c r="A378">
        <v>1089</v>
      </c>
      <c r="B378" t="s">
        <v>111</v>
      </c>
      <c r="C378" t="s">
        <v>342</v>
      </c>
      <c r="D378" t="s">
        <v>345</v>
      </c>
      <c r="E378" t="s">
        <v>644</v>
      </c>
      <c r="F378" t="s">
        <v>1355</v>
      </c>
      <c r="G378" t="s">
        <v>1395</v>
      </c>
      <c r="H378" t="s">
        <v>1695</v>
      </c>
      <c r="I378" t="s">
        <v>2691</v>
      </c>
      <c r="J378" t="s">
        <v>3393</v>
      </c>
      <c r="K378" t="s">
        <v>3412</v>
      </c>
      <c r="L378" t="s">
        <v>3426</v>
      </c>
      <c r="M378" t="s">
        <v>3429</v>
      </c>
      <c r="N378" t="s">
        <v>3448</v>
      </c>
    </row>
    <row r="379" spans="1:14" x14ac:dyDescent="0.3">
      <c r="A379">
        <v>1044</v>
      </c>
      <c r="B379" t="s">
        <v>200</v>
      </c>
      <c r="C379" t="s">
        <v>341</v>
      </c>
      <c r="D379" t="s">
        <v>344</v>
      </c>
      <c r="E379" t="s">
        <v>716</v>
      </c>
      <c r="F379" t="s">
        <v>1347</v>
      </c>
      <c r="G379" t="s">
        <v>1396</v>
      </c>
      <c r="H379" t="s">
        <v>1767</v>
      </c>
      <c r="I379" t="s">
        <v>2763</v>
      </c>
      <c r="J379" t="s">
        <v>3394</v>
      </c>
      <c r="K379" t="s">
        <v>3411</v>
      </c>
      <c r="L379" t="s">
        <v>3428</v>
      </c>
      <c r="M379" t="s">
        <v>3430</v>
      </c>
      <c r="N379" t="s">
        <v>3450</v>
      </c>
    </row>
    <row r="380" spans="1:14" x14ac:dyDescent="0.3">
      <c r="A380">
        <v>1010</v>
      </c>
      <c r="B380" t="s">
        <v>156</v>
      </c>
      <c r="C380" t="s">
        <v>342</v>
      </c>
      <c r="D380" t="s">
        <v>347</v>
      </c>
      <c r="E380" t="s">
        <v>575</v>
      </c>
      <c r="F380" t="s">
        <v>1385</v>
      </c>
      <c r="G380" t="s">
        <v>1395</v>
      </c>
      <c r="H380" t="s">
        <v>1626</v>
      </c>
      <c r="I380" t="s">
        <v>2623</v>
      </c>
      <c r="J380" t="s">
        <v>3393</v>
      </c>
      <c r="K380" t="s">
        <v>3402</v>
      </c>
      <c r="L380" t="s">
        <v>3427</v>
      </c>
      <c r="M380" t="s">
        <v>3430</v>
      </c>
      <c r="N380" t="s">
        <v>3441</v>
      </c>
    </row>
    <row r="381" spans="1:14" x14ac:dyDescent="0.3">
      <c r="A381">
        <v>1059</v>
      </c>
      <c r="B381" t="s">
        <v>168</v>
      </c>
      <c r="C381" t="s">
        <v>343</v>
      </c>
      <c r="D381" t="s">
        <v>344</v>
      </c>
      <c r="E381" t="s">
        <v>717</v>
      </c>
      <c r="F381" t="s">
        <v>1375</v>
      </c>
      <c r="G381" t="s">
        <v>1398</v>
      </c>
      <c r="H381" t="s">
        <v>1768</v>
      </c>
      <c r="I381" t="s">
        <v>2764</v>
      </c>
      <c r="J381" t="s">
        <v>3393</v>
      </c>
      <c r="K381" t="s">
        <v>3406</v>
      </c>
      <c r="L381" t="s">
        <v>3426</v>
      </c>
      <c r="M381" t="s">
        <v>3430</v>
      </c>
      <c r="N381" t="s">
        <v>3433</v>
      </c>
    </row>
    <row r="382" spans="1:14" x14ac:dyDescent="0.3">
      <c r="A382">
        <v>1001</v>
      </c>
      <c r="B382" t="s">
        <v>207</v>
      </c>
      <c r="C382" t="s">
        <v>339</v>
      </c>
      <c r="D382" t="s">
        <v>345</v>
      </c>
      <c r="E382" t="s">
        <v>695</v>
      </c>
      <c r="F382" t="s">
        <v>1375</v>
      </c>
      <c r="G382" t="s">
        <v>1397</v>
      </c>
      <c r="H382" t="s">
        <v>1746</v>
      </c>
      <c r="I382" t="s">
        <v>2742</v>
      </c>
      <c r="J382" t="s">
        <v>3394</v>
      </c>
      <c r="K382" t="s">
        <v>3423</v>
      </c>
      <c r="L382" t="s">
        <v>3427</v>
      </c>
      <c r="M382" t="s">
        <v>3430</v>
      </c>
      <c r="N382" t="s">
        <v>3445</v>
      </c>
    </row>
    <row r="383" spans="1:14" x14ac:dyDescent="0.3">
      <c r="A383">
        <v>1009</v>
      </c>
      <c r="B383" t="s">
        <v>65</v>
      </c>
      <c r="C383" t="s">
        <v>342</v>
      </c>
      <c r="D383" t="s">
        <v>347</v>
      </c>
      <c r="E383" t="s">
        <v>718</v>
      </c>
      <c r="F383" t="s">
        <v>1358</v>
      </c>
      <c r="G383" t="s">
        <v>1396</v>
      </c>
      <c r="H383" t="s">
        <v>1769</v>
      </c>
      <c r="I383" t="s">
        <v>2765</v>
      </c>
      <c r="J383" t="s">
        <v>3394</v>
      </c>
      <c r="K383" t="s">
        <v>3401</v>
      </c>
      <c r="L383" t="s">
        <v>3427</v>
      </c>
      <c r="M383" t="s">
        <v>3429</v>
      </c>
      <c r="N383" t="s">
        <v>3441</v>
      </c>
    </row>
    <row r="384" spans="1:14" x14ac:dyDescent="0.3">
      <c r="A384">
        <v>1027</v>
      </c>
      <c r="B384" t="s">
        <v>217</v>
      </c>
      <c r="C384" t="s">
        <v>343</v>
      </c>
      <c r="D384" t="s">
        <v>347</v>
      </c>
      <c r="E384" t="s">
        <v>719</v>
      </c>
      <c r="F384" t="s">
        <v>1392</v>
      </c>
      <c r="G384" t="s">
        <v>1398</v>
      </c>
      <c r="H384" t="s">
        <v>1770</v>
      </c>
      <c r="I384" t="s">
        <v>2766</v>
      </c>
      <c r="J384" t="s">
        <v>3394</v>
      </c>
      <c r="K384" t="s">
        <v>3412</v>
      </c>
      <c r="L384" t="s">
        <v>3428</v>
      </c>
      <c r="M384" t="s">
        <v>3429</v>
      </c>
      <c r="N384" t="s">
        <v>3439</v>
      </c>
    </row>
    <row r="385" spans="1:14" x14ac:dyDescent="0.3">
      <c r="A385">
        <v>1079</v>
      </c>
      <c r="B385" t="s">
        <v>218</v>
      </c>
      <c r="C385" t="s">
        <v>340</v>
      </c>
      <c r="D385" t="s">
        <v>346</v>
      </c>
      <c r="E385" t="s">
        <v>720</v>
      </c>
      <c r="F385" t="s">
        <v>1349</v>
      </c>
      <c r="G385" t="s">
        <v>1395</v>
      </c>
      <c r="H385" t="s">
        <v>1771</v>
      </c>
      <c r="I385" t="s">
        <v>2767</v>
      </c>
      <c r="J385" t="s">
        <v>3393</v>
      </c>
      <c r="K385" t="s">
        <v>3399</v>
      </c>
      <c r="L385" t="s">
        <v>3427</v>
      </c>
      <c r="M385" t="s">
        <v>3429</v>
      </c>
      <c r="N385" t="s">
        <v>3449</v>
      </c>
    </row>
    <row r="386" spans="1:14" x14ac:dyDescent="0.3">
      <c r="A386">
        <v>1058</v>
      </c>
      <c r="B386" t="s">
        <v>219</v>
      </c>
      <c r="C386" t="s">
        <v>339</v>
      </c>
      <c r="D386" t="s">
        <v>344</v>
      </c>
      <c r="E386" t="s">
        <v>721</v>
      </c>
      <c r="F386" t="s">
        <v>1370</v>
      </c>
      <c r="G386" t="s">
        <v>1395</v>
      </c>
      <c r="H386" t="s">
        <v>1772</v>
      </c>
      <c r="I386" t="s">
        <v>2768</v>
      </c>
      <c r="J386" t="s">
        <v>3393</v>
      </c>
      <c r="K386" t="s">
        <v>3407</v>
      </c>
      <c r="L386" t="s">
        <v>3428</v>
      </c>
      <c r="M386" t="s">
        <v>3430</v>
      </c>
      <c r="N386" t="s">
        <v>3431</v>
      </c>
    </row>
    <row r="387" spans="1:14" x14ac:dyDescent="0.3">
      <c r="A387">
        <v>1080</v>
      </c>
      <c r="B387" t="s">
        <v>220</v>
      </c>
      <c r="C387" t="s">
        <v>341</v>
      </c>
      <c r="D387" t="s">
        <v>346</v>
      </c>
      <c r="E387" t="s">
        <v>722</v>
      </c>
      <c r="F387" t="s">
        <v>1357</v>
      </c>
      <c r="G387" t="s">
        <v>1398</v>
      </c>
      <c r="H387" t="s">
        <v>1773</v>
      </c>
      <c r="I387" t="s">
        <v>2769</v>
      </c>
      <c r="J387" t="s">
        <v>3394</v>
      </c>
      <c r="K387" t="s">
        <v>3402</v>
      </c>
      <c r="L387" t="s">
        <v>3427</v>
      </c>
      <c r="M387" t="s">
        <v>3429</v>
      </c>
      <c r="N387" t="s">
        <v>3434</v>
      </c>
    </row>
    <row r="388" spans="1:14" x14ac:dyDescent="0.3">
      <c r="A388">
        <v>1001</v>
      </c>
      <c r="B388" t="s">
        <v>221</v>
      </c>
      <c r="C388" t="s">
        <v>343</v>
      </c>
      <c r="D388" t="s">
        <v>344</v>
      </c>
      <c r="E388" t="s">
        <v>723</v>
      </c>
      <c r="F388" t="s">
        <v>1382</v>
      </c>
      <c r="G388" t="s">
        <v>1397</v>
      </c>
      <c r="H388" t="s">
        <v>1774</v>
      </c>
      <c r="I388" t="s">
        <v>2770</v>
      </c>
      <c r="J388" t="s">
        <v>3394</v>
      </c>
      <c r="K388" t="s">
        <v>3420</v>
      </c>
      <c r="L388" t="s">
        <v>3427</v>
      </c>
      <c r="M388" t="s">
        <v>3429</v>
      </c>
      <c r="N388" t="s">
        <v>3433</v>
      </c>
    </row>
    <row r="389" spans="1:14" x14ac:dyDescent="0.3">
      <c r="A389">
        <v>1004</v>
      </c>
      <c r="B389" t="s">
        <v>222</v>
      </c>
      <c r="C389" t="s">
        <v>340</v>
      </c>
      <c r="D389" t="s">
        <v>346</v>
      </c>
      <c r="E389" t="s">
        <v>724</v>
      </c>
      <c r="F389" t="s">
        <v>1349</v>
      </c>
      <c r="G389" t="s">
        <v>1395</v>
      </c>
      <c r="H389" t="s">
        <v>1775</v>
      </c>
      <c r="I389" t="s">
        <v>2771</v>
      </c>
      <c r="J389" t="s">
        <v>3393</v>
      </c>
      <c r="K389" t="s">
        <v>3400</v>
      </c>
      <c r="L389" t="s">
        <v>3426</v>
      </c>
      <c r="M389" t="s">
        <v>3429</v>
      </c>
      <c r="N389" t="s">
        <v>3449</v>
      </c>
    </row>
    <row r="390" spans="1:14" x14ac:dyDescent="0.3">
      <c r="A390">
        <v>1023</v>
      </c>
      <c r="B390" t="s">
        <v>222</v>
      </c>
      <c r="C390" t="s">
        <v>339</v>
      </c>
      <c r="D390" t="s">
        <v>347</v>
      </c>
      <c r="E390" t="s">
        <v>725</v>
      </c>
      <c r="F390" t="s">
        <v>1377</v>
      </c>
      <c r="G390" t="s">
        <v>1396</v>
      </c>
      <c r="H390" t="s">
        <v>1776</v>
      </c>
      <c r="I390" t="s">
        <v>2772</v>
      </c>
      <c r="J390" t="s">
        <v>3393</v>
      </c>
      <c r="K390" t="s">
        <v>3416</v>
      </c>
      <c r="L390" t="s">
        <v>3428</v>
      </c>
      <c r="M390" t="s">
        <v>3429</v>
      </c>
      <c r="N390" t="s">
        <v>3438</v>
      </c>
    </row>
    <row r="391" spans="1:14" x14ac:dyDescent="0.3">
      <c r="A391">
        <v>1096</v>
      </c>
      <c r="B391" t="s">
        <v>120</v>
      </c>
      <c r="C391" t="s">
        <v>341</v>
      </c>
      <c r="D391" t="s">
        <v>346</v>
      </c>
      <c r="E391" t="s">
        <v>726</v>
      </c>
      <c r="F391" t="s">
        <v>1388</v>
      </c>
      <c r="G391" t="s">
        <v>1396</v>
      </c>
      <c r="H391" t="s">
        <v>1777</v>
      </c>
      <c r="I391" t="s">
        <v>2773</v>
      </c>
      <c r="J391" t="s">
        <v>3394</v>
      </c>
      <c r="K391" t="s">
        <v>3395</v>
      </c>
      <c r="L391" t="s">
        <v>3428</v>
      </c>
      <c r="M391" t="s">
        <v>3430</v>
      </c>
      <c r="N391" t="s">
        <v>3434</v>
      </c>
    </row>
    <row r="392" spans="1:14" x14ac:dyDescent="0.3">
      <c r="A392">
        <v>1086</v>
      </c>
      <c r="B392" t="s">
        <v>223</v>
      </c>
      <c r="C392" t="s">
        <v>342</v>
      </c>
      <c r="D392" t="s">
        <v>345</v>
      </c>
      <c r="E392" t="s">
        <v>727</v>
      </c>
      <c r="F392" t="s">
        <v>1365</v>
      </c>
      <c r="G392" t="s">
        <v>1395</v>
      </c>
      <c r="H392" t="s">
        <v>1778</v>
      </c>
      <c r="I392" t="s">
        <v>2774</v>
      </c>
      <c r="J392" t="s">
        <v>3393</v>
      </c>
      <c r="K392" t="s">
        <v>3403</v>
      </c>
      <c r="L392" t="s">
        <v>3426</v>
      </c>
      <c r="M392" t="s">
        <v>3429</v>
      </c>
      <c r="N392" t="s">
        <v>3448</v>
      </c>
    </row>
    <row r="393" spans="1:14" x14ac:dyDescent="0.3">
      <c r="A393">
        <v>1079</v>
      </c>
      <c r="B393" t="s">
        <v>134</v>
      </c>
      <c r="C393" t="s">
        <v>342</v>
      </c>
      <c r="D393" t="s">
        <v>345</v>
      </c>
      <c r="E393" t="s">
        <v>728</v>
      </c>
      <c r="F393" t="s">
        <v>1387</v>
      </c>
      <c r="G393" t="s">
        <v>1395</v>
      </c>
      <c r="H393" t="s">
        <v>1779</v>
      </c>
      <c r="I393" t="s">
        <v>2775</v>
      </c>
      <c r="J393" t="s">
        <v>3393</v>
      </c>
      <c r="K393" t="s">
        <v>3397</v>
      </c>
      <c r="L393" t="s">
        <v>3426</v>
      </c>
      <c r="M393" t="s">
        <v>3430</v>
      </c>
      <c r="N393" t="s">
        <v>3448</v>
      </c>
    </row>
    <row r="394" spans="1:14" x14ac:dyDescent="0.3">
      <c r="A394">
        <v>1034</v>
      </c>
      <c r="B394" t="s">
        <v>224</v>
      </c>
      <c r="C394" t="s">
        <v>340</v>
      </c>
      <c r="D394" t="s">
        <v>347</v>
      </c>
      <c r="E394" t="s">
        <v>729</v>
      </c>
      <c r="F394" t="s">
        <v>1349</v>
      </c>
      <c r="G394" t="s">
        <v>1398</v>
      </c>
      <c r="H394" t="s">
        <v>1780</v>
      </c>
      <c r="I394" t="s">
        <v>2776</v>
      </c>
      <c r="J394" t="s">
        <v>3394</v>
      </c>
      <c r="K394" t="s">
        <v>3398</v>
      </c>
      <c r="L394" t="s">
        <v>3427</v>
      </c>
      <c r="M394" t="s">
        <v>3430</v>
      </c>
      <c r="N394" t="s">
        <v>3442</v>
      </c>
    </row>
    <row r="395" spans="1:14" x14ac:dyDescent="0.3">
      <c r="A395" t="s">
        <v>14</v>
      </c>
      <c r="B395" t="s">
        <v>14</v>
      </c>
      <c r="C395" t="s">
        <v>14</v>
      </c>
      <c r="D395" t="s">
        <v>344</v>
      </c>
      <c r="E395" t="s">
        <v>730</v>
      </c>
      <c r="F395" t="s">
        <v>1361</v>
      </c>
      <c r="G395" t="s">
        <v>1397</v>
      </c>
      <c r="H395" t="s">
        <v>1781</v>
      </c>
      <c r="I395" t="s">
        <v>2777</v>
      </c>
      <c r="J395" t="s">
        <v>3394</v>
      </c>
      <c r="K395" t="s">
        <v>3395</v>
      </c>
      <c r="L395" t="s">
        <v>3428</v>
      </c>
      <c r="M395" t="s">
        <v>3429</v>
      </c>
      <c r="N395" t="s">
        <v>3450</v>
      </c>
    </row>
    <row r="396" spans="1:14" x14ac:dyDescent="0.3">
      <c r="A396">
        <v>1085</v>
      </c>
      <c r="B396" t="s">
        <v>225</v>
      </c>
      <c r="C396" t="s">
        <v>339</v>
      </c>
      <c r="D396" t="s">
        <v>344</v>
      </c>
      <c r="E396" t="s">
        <v>731</v>
      </c>
      <c r="F396" t="s">
        <v>1369</v>
      </c>
      <c r="G396" t="s">
        <v>1397</v>
      </c>
      <c r="H396" t="s">
        <v>1782</v>
      </c>
      <c r="I396" t="s">
        <v>2778</v>
      </c>
      <c r="J396" t="s">
        <v>3394</v>
      </c>
      <c r="K396" t="s">
        <v>3407</v>
      </c>
      <c r="L396" t="s">
        <v>3428</v>
      </c>
      <c r="M396" t="s">
        <v>3429</v>
      </c>
      <c r="N396" t="s">
        <v>3431</v>
      </c>
    </row>
    <row r="397" spans="1:14" x14ac:dyDescent="0.3">
      <c r="A397">
        <v>1095</v>
      </c>
      <c r="B397" t="s">
        <v>41</v>
      </c>
      <c r="C397" t="s">
        <v>341</v>
      </c>
      <c r="D397" t="s">
        <v>346</v>
      </c>
      <c r="E397" t="s">
        <v>732</v>
      </c>
      <c r="F397" t="s">
        <v>1392</v>
      </c>
      <c r="G397" t="s">
        <v>1398</v>
      </c>
      <c r="H397" t="s">
        <v>1783</v>
      </c>
      <c r="I397" t="s">
        <v>2779</v>
      </c>
      <c r="J397" t="s">
        <v>3393</v>
      </c>
      <c r="K397" t="s">
        <v>3412</v>
      </c>
      <c r="L397" t="s">
        <v>3427</v>
      </c>
      <c r="M397" t="s">
        <v>3430</v>
      </c>
      <c r="N397" t="s">
        <v>3434</v>
      </c>
    </row>
    <row r="398" spans="1:14" x14ac:dyDescent="0.3">
      <c r="A398">
        <v>1078</v>
      </c>
      <c r="B398" t="s">
        <v>40</v>
      </c>
      <c r="C398" t="s">
        <v>342</v>
      </c>
      <c r="D398" t="s">
        <v>347</v>
      </c>
      <c r="E398" t="s">
        <v>733</v>
      </c>
      <c r="F398" t="s">
        <v>1382</v>
      </c>
      <c r="G398" t="s">
        <v>1395</v>
      </c>
      <c r="H398" t="s">
        <v>1784</v>
      </c>
      <c r="I398" t="s">
        <v>2780</v>
      </c>
      <c r="J398" t="s">
        <v>3393</v>
      </c>
      <c r="K398" t="s">
        <v>3412</v>
      </c>
      <c r="L398" t="s">
        <v>3427</v>
      </c>
      <c r="M398" t="s">
        <v>3430</v>
      </c>
      <c r="N398" t="s">
        <v>3441</v>
      </c>
    </row>
    <row r="399" spans="1:14" x14ac:dyDescent="0.3">
      <c r="A399">
        <v>1046</v>
      </c>
      <c r="B399" t="s">
        <v>51</v>
      </c>
      <c r="C399" t="s">
        <v>343</v>
      </c>
      <c r="D399" t="s">
        <v>345</v>
      </c>
      <c r="E399" t="s">
        <v>393</v>
      </c>
      <c r="F399" t="s">
        <v>1367</v>
      </c>
      <c r="G399" t="s">
        <v>1396</v>
      </c>
      <c r="H399" t="s">
        <v>1444</v>
      </c>
      <c r="I399" t="s">
        <v>2442</v>
      </c>
      <c r="J399" t="s">
        <v>3394</v>
      </c>
      <c r="K399" t="s">
        <v>3420</v>
      </c>
      <c r="L399" t="s">
        <v>3427</v>
      </c>
      <c r="M399" t="s">
        <v>3429</v>
      </c>
      <c r="N399" t="s">
        <v>3440</v>
      </c>
    </row>
    <row r="400" spans="1:14" x14ac:dyDescent="0.3">
      <c r="A400">
        <v>1036</v>
      </c>
      <c r="B400" t="s">
        <v>101</v>
      </c>
      <c r="C400" t="s">
        <v>343</v>
      </c>
      <c r="D400" t="s">
        <v>346</v>
      </c>
      <c r="E400" t="s">
        <v>734</v>
      </c>
      <c r="F400" t="s">
        <v>1378</v>
      </c>
      <c r="G400" t="s">
        <v>1395</v>
      </c>
      <c r="H400" t="s">
        <v>1785</v>
      </c>
      <c r="I400" t="s">
        <v>2781</v>
      </c>
      <c r="J400" t="s">
        <v>3393</v>
      </c>
      <c r="K400" t="s">
        <v>3424</v>
      </c>
      <c r="L400" t="s">
        <v>3426</v>
      </c>
      <c r="M400" t="s">
        <v>3430</v>
      </c>
      <c r="N400" t="s">
        <v>3436</v>
      </c>
    </row>
    <row r="401" spans="1:14" x14ac:dyDescent="0.3">
      <c r="A401">
        <v>1037</v>
      </c>
      <c r="B401" t="s">
        <v>226</v>
      </c>
      <c r="C401" t="s">
        <v>343</v>
      </c>
      <c r="D401" t="s">
        <v>345</v>
      </c>
      <c r="E401" t="s">
        <v>735</v>
      </c>
      <c r="F401" t="s">
        <v>1346</v>
      </c>
      <c r="G401" t="s">
        <v>1398</v>
      </c>
      <c r="H401" t="s">
        <v>1786</v>
      </c>
      <c r="I401" t="s">
        <v>2782</v>
      </c>
      <c r="J401" t="s">
        <v>3394</v>
      </c>
      <c r="K401" t="s">
        <v>3408</v>
      </c>
      <c r="L401" t="s">
        <v>3428</v>
      </c>
      <c r="M401" t="s">
        <v>3429</v>
      </c>
      <c r="N401" t="s">
        <v>3440</v>
      </c>
    </row>
    <row r="402" spans="1:14" x14ac:dyDescent="0.3">
      <c r="A402">
        <v>1032</v>
      </c>
      <c r="B402" t="s">
        <v>98</v>
      </c>
      <c r="C402" t="s">
        <v>342</v>
      </c>
      <c r="D402" t="s">
        <v>344</v>
      </c>
      <c r="E402" t="s">
        <v>736</v>
      </c>
      <c r="F402" t="s">
        <v>1350</v>
      </c>
      <c r="G402" t="s">
        <v>1396</v>
      </c>
      <c r="H402" t="s">
        <v>1787</v>
      </c>
      <c r="I402" t="s">
        <v>2783</v>
      </c>
      <c r="J402" t="s">
        <v>3394</v>
      </c>
      <c r="K402" t="s">
        <v>3418</v>
      </c>
      <c r="L402" t="s">
        <v>3428</v>
      </c>
      <c r="M402" t="s">
        <v>3429</v>
      </c>
      <c r="N402" t="s">
        <v>3435</v>
      </c>
    </row>
    <row r="403" spans="1:14" x14ac:dyDescent="0.3">
      <c r="A403" t="s">
        <v>14</v>
      </c>
      <c r="B403" t="s">
        <v>14</v>
      </c>
      <c r="C403" t="s">
        <v>14</v>
      </c>
      <c r="D403" t="s">
        <v>347</v>
      </c>
      <c r="E403" t="s">
        <v>737</v>
      </c>
      <c r="F403" t="s">
        <v>1357</v>
      </c>
      <c r="G403" t="s">
        <v>1395</v>
      </c>
      <c r="H403" t="s">
        <v>1788</v>
      </c>
      <c r="I403" t="s">
        <v>2216</v>
      </c>
      <c r="J403" t="s">
        <v>3393</v>
      </c>
      <c r="K403" t="s">
        <v>3408</v>
      </c>
      <c r="L403" t="s">
        <v>3427</v>
      </c>
      <c r="M403" t="s">
        <v>3429</v>
      </c>
      <c r="N403" t="s">
        <v>3441</v>
      </c>
    </row>
    <row r="404" spans="1:14" x14ac:dyDescent="0.3">
      <c r="A404">
        <v>1027</v>
      </c>
      <c r="B404" t="s">
        <v>227</v>
      </c>
      <c r="C404" t="s">
        <v>340</v>
      </c>
      <c r="D404" t="s">
        <v>346</v>
      </c>
      <c r="E404" t="s">
        <v>738</v>
      </c>
      <c r="F404" t="s">
        <v>1393</v>
      </c>
      <c r="G404" t="s">
        <v>1398</v>
      </c>
      <c r="H404" t="s">
        <v>1789</v>
      </c>
      <c r="I404" t="s">
        <v>2784</v>
      </c>
      <c r="J404" t="s">
        <v>3393</v>
      </c>
      <c r="K404" t="s">
        <v>3419</v>
      </c>
      <c r="L404" t="s">
        <v>3428</v>
      </c>
      <c r="M404" t="s">
        <v>3429</v>
      </c>
      <c r="N404" t="s">
        <v>3449</v>
      </c>
    </row>
    <row r="405" spans="1:14" x14ac:dyDescent="0.3">
      <c r="A405" t="s">
        <v>14</v>
      </c>
      <c r="B405" t="s">
        <v>14</v>
      </c>
      <c r="C405" t="s">
        <v>14</v>
      </c>
      <c r="D405" t="s">
        <v>347</v>
      </c>
      <c r="E405" t="s">
        <v>739</v>
      </c>
      <c r="F405" t="s">
        <v>1385</v>
      </c>
      <c r="G405" t="s">
        <v>1395</v>
      </c>
      <c r="H405" t="s">
        <v>1790</v>
      </c>
      <c r="I405" t="s">
        <v>2785</v>
      </c>
      <c r="J405" t="s">
        <v>3394</v>
      </c>
      <c r="K405" t="s">
        <v>3401</v>
      </c>
      <c r="L405" t="s">
        <v>3428</v>
      </c>
      <c r="M405" t="s">
        <v>3429</v>
      </c>
      <c r="N405" t="s">
        <v>3441</v>
      </c>
    </row>
    <row r="406" spans="1:14" x14ac:dyDescent="0.3">
      <c r="A406" t="s">
        <v>14</v>
      </c>
      <c r="B406" t="s">
        <v>14</v>
      </c>
      <c r="C406" t="s">
        <v>14</v>
      </c>
      <c r="D406" t="s">
        <v>344</v>
      </c>
      <c r="E406" t="s">
        <v>740</v>
      </c>
      <c r="F406" t="s">
        <v>1363</v>
      </c>
      <c r="G406" t="s">
        <v>1395</v>
      </c>
      <c r="H406" t="s">
        <v>1791</v>
      </c>
      <c r="I406" t="s">
        <v>2786</v>
      </c>
      <c r="J406" t="s">
        <v>3394</v>
      </c>
      <c r="K406" t="s">
        <v>3398</v>
      </c>
      <c r="L406" t="s">
        <v>3426</v>
      </c>
      <c r="M406" t="s">
        <v>3429</v>
      </c>
      <c r="N406" t="s">
        <v>3431</v>
      </c>
    </row>
    <row r="407" spans="1:14" x14ac:dyDescent="0.3">
      <c r="A407">
        <v>1096</v>
      </c>
      <c r="B407" t="s">
        <v>228</v>
      </c>
      <c r="C407" t="s">
        <v>339</v>
      </c>
      <c r="D407" t="s">
        <v>345</v>
      </c>
      <c r="E407" t="s">
        <v>741</v>
      </c>
      <c r="F407" t="s">
        <v>1348</v>
      </c>
      <c r="G407" t="s">
        <v>1397</v>
      </c>
      <c r="H407" t="s">
        <v>1792</v>
      </c>
      <c r="I407" t="s">
        <v>2787</v>
      </c>
      <c r="J407" t="s">
        <v>3394</v>
      </c>
      <c r="K407" t="s">
        <v>3416</v>
      </c>
      <c r="L407" t="s">
        <v>3428</v>
      </c>
      <c r="M407" t="s">
        <v>3429</v>
      </c>
      <c r="N407" t="s">
        <v>3445</v>
      </c>
    </row>
    <row r="408" spans="1:14" x14ac:dyDescent="0.3">
      <c r="A408">
        <v>1006</v>
      </c>
      <c r="B408" t="s">
        <v>31</v>
      </c>
      <c r="C408" t="s">
        <v>340</v>
      </c>
      <c r="D408" t="s">
        <v>347</v>
      </c>
      <c r="E408" t="s">
        <v>368</v>
      </c>
      <c r="F408" t="s">
        <v>1357</v>
      </c>
      <c r="G408" t="s">
        <v>1398</v>
      </c>
      <c r="H408" t="s">
        <v>1419</v>
      </c>
      <c r="I408" t="s">
        <v>2417</v>
      </c>
      <c r="J408" t="s">
        <v>3394</v>
      </c>
      <c r="K408" t="s">
        <v>3408</v>
      </c>
      <c r="L408" t="s">
        <v>3427</v>
      </c>
      <c r="M408" t="s">
        <v>3429</v>
      </c>
      <c r="N408" t="s">
        <v>3442</v>
      </c>
    </row>
    <row r="409" spans="1:14" x14ac:dyDescent="0.3">
      <c r="A409" t="s">
        <v>14</v>
      </c>
      <c r="B409" t="s">
        <v>14</v>
      </c>
      <c r="C409" t="s">
        <v>14</v>
      </c>
      <c r="D409" t="s">
        <v>347</v>
      </c>
      <c r="E409" t="s">
        <v>742</v>
      </c>
      <c r="F409" t="s">
        <v>1358</v>
      </c>
      <c r="G409" t="s">
        <v>1396</v>
      </c>
      <c r="H409" t="s">
        <v>1793</v>
      </c>
      <c r="I409" t="s">
        <v>2788</v>
      </c>
      <c r="J409" t="s">
        <v>3393</v>
      </c>
      <c r="K409" t="s">
        <v>3421</v>
      </c>
      <c r="L409" t="s">
        <v>3428</v>
      </c>
      <c r="M409" t="s">
        <v>3430</v>
      </c>
      <c r="N409" t="s">
        <v>3442</v>
      </c>
    </row>
    <row r="410" spans="1:14" x14ac:dyDescent="0.3">
      <c r="A410">
        <v>1082</v>
      </c>
      <c r="B410" t="s">
        <v>229</v>
      </c>
      <c r="C410" t="s">
        <v>343</v>
      </c>
      <c r="D410" t="s">
        <v>345</v>
      </c>
      <c r="E410" t="s">
        <v>743</v>
      </c>
      <c r="F410" t="s">
        <v>1394</v>
      </c>
      <c r="G410" t="s">
        <v>1397</v>
      </c>
      <c r="H410" t="s">
        <v>1794</v>
      </c>
      <c r="I410" t="s">
        <v>2789</v>
      </c>
      <c r="J410" t="s">
        <v>3393</v>
      </c>
      <c r="K410" t="s">
        <v>3413</v>
      </c>
      <c r="L410" t="s">
        <v>3427</v>
      </c>
      <c r="M410" t="s">
        <v>3430</v>
      </c>
      <c r="N410" t="s">
        <v>3440</v>
      </c>
    </row>
    <row r="411" spans="1:14" x14ac:dyDescent="0.3">
      <c r="A411">
        <v>1062</v>
      </c>
      <c r="B411" t="s">
        <v>45</v>
      </c>
      <c r="C411" t="s">
        <v>340</v>
      </c>
      <c r="D411" t="s">
        <v>347</v>
      </c>
      <c r="E411" t="s">
        <v>744</v>
      </c>
      <c r="F411" t="s">
        <v>1352</v>
      </c>
      <c r="G411" t="s">
        <v>1398</v>
      </c>
      <c r="H411" t="s">
        <v>1795</v>
      </c>
      <c r="I411" t="s">
        <v>2790</v>
      </c>
      <c r="J411" t="s">
        <v>3394</v>
      </c>
      <c r="K411" t="s">
        <v>3404</v>
      </c>
      <c r="L411" t="s">
        <v>3428</v>
      </c>
      <c r="M411" t="s">
        <v>3430</v>
      </c>
      <c r="N411" t="s">
        <v>3442</v>
      </c>
    </row>
    <row r="412" spans="1:14" x14ac:dyDescent="0.3">
      <c r="A412">
        <v>1008</v>
      </c>
      <c r="B412" t="s">
        <v>230</v>
      </c>
      <c r="C412" t="s">
        <v>342</v>
      </c>
      <c r="D412" t="s">
        <v>345</v>
      </c>
      <c r="E412" t="s">
        <v>745</v>
      </c>
      <c r="F412" t="s">
        <v>1371</v>
      </c>
      <c r="G412" t="s">
        <v>1396</v>
      </c>
      <c r="H412" t="s">
        <v>1796</v>
      </c>
      <c r="I412" t="s">
        <v>2791</v>
      </c>
      <c r="J412" t="s">
        <v>3393</v>
      </c>
      <c r="K412" t="s">
        <v>3399</v>
      </c>
      <c r="L412" t="s">
        <v>3427</v>
      </c>
      <c r="M412" t="s">
        <v>3430</v>
      </c>
      <c r="N412" t="s">
        <v>3448</v>
      </c>
    </row>
    <row r="413" spans="1:14" x14ac:dyDescent="0.3">
      <c r="A413">
        <v>1077</v>
      </c>
      <c r="B413" t="s">
        <v>142</v>
      </c>
      <c r="C413" t="s">
        <v>343</v>
      </c>
      <c r="D413" t="s">
        <v>346</v>
      </c>
      <c r="E413" t="s">
        <v>746</v>
      </c>
      <c r="F413" t="s">
        <v>1355</v>
      </c>
      <c r="G413" t="s">
        <v>1397</v>
      </c>
      <c r="H413" t="s">
        <v>1797</v>
      </c>
      <c r="I413" t="s">
        <v>2792</v>
      </c>
      <c r="J413" t="s">
        <v>3394</v>
      </c>
      <c r="K413" t="s">
        <v>3421</v>
      </c>
      <c r="L413" t="s">
        <v>3426</v>
      </c>
      <c r="M413" t="s">
        <v>3430</v>
      </c>
      <c r="N413" t="s">
        <v>3436</v>
      </c>
    </row>
    <row r="414" spans="1:14" x14ac:dyDescent="0.3">
      <c r="A414" t="s">
        <v>14</v>
      </c>
      <c r="B414" t="s">
        <v>14</v>
      </c>
      <c r="C414" t="s">
        <v>14</v>
      </c>
      <c r="D414" t="s">
        <v>347</v>
      </c>
      <c r="E414" t="s">
        <v>747</v>
      </c>
      <c r="F414" t="s">
        <v>1346</v>
      </c>
      <c r="G414" t="s">
        <v>1398</v>
      </c>
      <c r="H414" t="s">
        <v>1798</v>
      </c>
      <c r="I414" t="s">
        <v>2793</v>
      </c>
      <c r="J414" t="s">
        <v>3393</v>
      </c>
      <c r="K414" t="s">
        <v>3407</v>
      </c>
      <c r="L414" t="s">
        <v>3426</v>
      </c>
      <c r="M414" t="s">
        <v>3429</v>
      </c>
      <c r="N414" t="s">
        <v>3442</v>
      </c>
    </row>
    <row r="415" spans="1:14" x14ac:dyDescent="0.3">
      <c r="A415">
        <v>1050</v>
      </c>
      <c r="B415" t="s">
        <v>37</v>
      </c>
      <c r="C415" t="s">
        <v>343</v>
      </c>
      <c r="D415" t="s">
        <v>344</v>
      </c>
      <c r="E415" t="s">
        <v>480</v>
      </c>
      <c r="F415" t="s">
        <v>1359</v>
      </c>
      <c r="G415" t="s">
        <v>1395</v>
      </c>
      <c r="H415" t="s">
        <v>1531</v>
      </c>
      <c r="I415" t="s">
        <v>2528</v>
      </c>
      <c r="J415" t="s">
        <v>3394</v>
      </c>
      <c r="K415" t="s">
        <v>3422</v>
      </c>
      <c r="L415" t="s">
        <v>3426</v>
      </c>
      <c r="M415" t="s">
        <v>3429</v>
      </c>
      <c r="N415" t="s">
        <v>3433</v>
      </c>
    </row>
    <row r="416" spans="1:14" x14ac:dyDescent="0.3">
      <c r="A416">
        <v>1030</v>
      </c>
      <c r="B416" t="s">
        <v>231</v>
      </c>
      <c r="C416" t="s">
        <v>340</v>
      </c>
      <c r="D416" t="s">
        <v>345</v>
      </c>
      <c r="E416" t="s">
        <v>748</v>
      </c>
      <c r="F416" t="s">
        <v>1363</v>
      </c>
      <c r="G416" t="s">
        <v>1396</v>
      </c>
      <c r="H416" t="s">
        <v>1799</v>
      </c>
      <c r="I416" t="s">
        <v>2794</v>
      </c>
      <c r="J416" t="s">
        <v>3393</v>
      </c>
      <c r="K416" t="s">
        <v>3408</v>
      </c>
      <c r="L416" t="s">
        <v>3427</v>
      </c>
      <c r="M416" t="s">
        <v>3430</v>
      </c>
      <c r="N416" t="s">
        <v>3432</v>
      </c>
    </row>
    <row r="417" spans="1:14" x14ac:dyDescent="0.3">
      <c r="A417">
        <v>1062</v>
      </c>
      <c r="B417" t="s">
        <v>153</v>
      </c>
      <c r="C417" t="s">
        <v>340</v>
      </c>
      <c r="D417" t="s">
        <v>344</v>
      </c>
      <c r="E417" t="s">
        <v>749</v>
      </c>
      <c r="F417" t="s">
        <v>1370</v>
      </c>
      <c r="G417" t="s">
        <v>1398</v>
      </c>
      <c r="H417" t="s">
        <v>1800</v>
      </c>
      <c r="I417" t="s">
        <v>2795</v>
      </c>
      <c r="J417" t="s">
        <v>3394</v>
      </c>
      <c r="K417" t="s">
        <v>3417</v>
      </c>
      <c r="L417" t="s">
        <v>3428</v>
      </c>
      <c r="M417" t="s">
        <v>3430</v>
      </c>
      <c r="N417" t="s">
        <v>3444</v>
      </c>
    </row>
    <row r="418" spans="1:14" x14ac:dyDescent="0.3">
      <c r="A418">
        <v>1080</v>
      </c>
      <c r="B418" t="s">
        <v>232</v>
      </c>
      <c r="C418" t="s">
        <v>339</v>
      </c>
      <c r="D418" t="s">
        <v>346</v>
      </c>
      <c r="E418" t="s">
        <v>750</v>
      </c>
      <c r="F418" t="s">
        <v>1375</v>
      </c>
      <c r="G418" t="s">
        <v>1395</v>
      </c>
      <c r="H418" t="s">
        <v>1801</v>
      </c>
      <c r="I418" t="s">
        <v>2796</v>
      </c>
      <c r="J418" t="s">
        <v>3393</v>
      </c>
      <c r="K418" t="s">
        <v>3424</v>
      </c>
      <c r="L418" t="s">
        <v>3428</v>
      </c>
      <c r="M418" t="s">
        <v>3430</v>
      </c>
      <c r="N418" t="s">
        <v>3437</v>
      </c>
    </row>
    <row r="419" spans="1:14" x14ac:dyDescent="0.3">
      <c r="A419">
        <v>1021</v>
      </c>
      <c r="B419" t="s">
        <v>232</v>
      </c>
      <c r="C419" t="s">
        <v>341</v>
      </c>
      <c r="D419" t="s">
        <v>344</v>
      </c>
      <c r="E419" t="s">
        <v>751</v>
      </c>
      <c r="F419" t="s">
        <v>1361</v>
      </c>
      <c r="G419" t="s">
        <v>1397</v>
      </c>
      <c r="H419" t="s">
        <v>1802</v>
      </c>
      <c r="I419" t="s">
        <v>2797</v>
      </c>
      <c r="J419" t="s">
        <v>3394</v>
      </c>
      <c r="K419" t="s">
        <v>3425</v>
      </c>
      <c r="L419" t="s">
        <v>3426</v>
      </c>
      <c r="M419" t="s">
        <v>3429</v>
      </c>
      <c r="N419" t="s">
        <v>3450</v>
      </c>
    </row>
    <row r="420" spans="1:14" x14ac:dyDescent="0.3">
      <c r="A420">
        <v>1098</v>
      </c>
      <c r="B420" t="s">
        <v>95</v>
      </c>
      <c r="C420" t="s">
        <v>339</v>
      </c>
      <c r="D420" t="s">
        <v>347</v>
      </c>
      <c r="E420" t="s">
        <v>752</v>
      </c>
      <c r="F420" t="s">
        <v>1386</v>
      </c>
      <c r="G420" t="s">
        <v>1397</v>
      </c>
      <c r="H420" t="s">
        <v>1803</v>
      </c>
      <c r="I420" t="s">
        <v>2798</v>
      </c>
      <c r="J420" t="s">
        <v>3394</v>
      </c>
      <c r="K420" t="s">
        <v>3412</v>
      </c>
      <c r="L420" t="s">
        <v>3427</v>
      </c>
      <c r="M420" t="s">
        <v>3429</v>
      </c>
      <c r="N420" t="s">
        <v>3438</v>
      </c>
    </row>
    <row r="421" spans="1:14" x14ac:dyDescent="0.3">
      <c r="A421">
        <v>1017</v>
      </c>
      <c r="B421" t="s">
        <v>233</v>
      </c>
      <c r="C421" t="s">
        <v>339</v>
      </c>
      <c r="D421" t="s">
        <v>344</v>
      </c>
      <c r="E421" t="s">
        <v>753</v>
      </c>
      <c r="F421" t="s">
        <v>1388</v>
      </c>
      <c r="G421" t="s">
        <v>1397</v>
      </c>
      <c r="H421" t="s">
        <v>1804</v>
      </c>
      <c r="I421" t="s">
        <v>2799</v>
      </c>
      <c r="J421" t="s">
        <v>3393</v>
      </c>
      <c r="K421" t="s">
        <v>3396</v>
      </c>
      <c r="L421" t="s">
        <v>3426</v>
      </c>
      <c r="M421" t="s">
        <v>3430</v>
      </c>
      <c r="N421" t="s">
        <v>3431</v>
      </c>
    </row>
    <row r="422" spans="1:14" x14ac:dyDescent="0.3">
      <c r="A422" t="s">
        <v>14</v>
      </c>
      <c r="B422" t="s">
        <v>14</v>
      </c>
      <c r="C422" t="s">
        <v>14</v>
      </c>
      <c r="D422" t="s">
        <v>347</v>
      </c>
      <c r="E422" t="s">
        <v>754</v>
      </c>
      <c r="F422" t="s">
        <v>1350</v>
      </c>
      <c r="G422" t="s">
        <v>1397</v>
      </c>
      <c r="H422" t="s">
        <v>1805</v>
      </c>
      <c r="I422" t="s">
        <v>2800</v>
      </c>
      <c r="J422" t="s">
        <v>3394</v>
      </c>
      <c r="K422" t="s">
        <v>3413</v>
      </c>
      <c r="L422" t="s">
        <v>3427</v>
      </c>
      <c r="M422" t="s">
        <v>3430</v>
      </c>
      <c r="N422" t="s">
        <v>3439</v>
      </c>
    </row>
    <row r="423" spans="1:14" x14ac:dyDescent="0.3">
      <c r="A423">
        <v>1002</v>
      </c>
      <c r="B423" t="s">
        <v>154</v>
      </c>
      <c r="C423" t="s">
        <v>341</v>
      </c>
      <c r="D423" t="s">
        <v>346</v>
      </c>
      <c r="E423" t="s">
        <v>755</v>
      </c>
      <c r="F423" t="s">
        <v>1393</v>
      </c>
      <c r="G423" t="s">
        <v>1398</v>
      </c>
      <c r="H423" t="s">
        <v>1806</v>
      </c>
      <c r="I423" t="s">
        <v>2801</v>
      </c>
      <c r="J423" t="s">
        <v>3394</v>
      </c>
      <c r="K423" t="s">
        <v>3404</v>
      </c>
      <c r="L423" t="s">
        <v>3426</v>
      </c>
      <c r="M423" t="s">
        <v>3429</v>
      </c>
      <c r="N423" t="s">
        <v>3434</v>
      </c>
    </row>
    <row r="424" spans="1:14" x14ac:dyDescent="0.3">
      <c r="A424">
        <v>1022</v>
      </c>
      <c r="B424" t="s">
        <v>234</v>
      </c>
      <c r="C424" t="s">
        <v>341</v>
      </c>
      <c r="D424" t="s">
        <v>345</v>
      </c>
      <c r="E424" t="s">
        <v>756</v>
      </c>
      <c r="F424" t="s">
        <v>1380</v>
      </c>
      <c r="G424" t="s">
        <v>1398</v>
      </c>
      <c r="H424" t="s">
        <v>1807</v>
      </c>
      <c r="I424" t="s">
        <v>2802</v>
      </c>
      <c r="J424" t="s">
        <v>3394</v>
      </c>
      <c r="K424" t="s">
        <v>3417</v>
      </c>
      <c r="L424" t="s">
        <v>3427</v>
      </c>
      <c r="M424" t="s">
        <v>3429</v>
      </c>
      <c r="N424" t="s">
        <v>3447</v>
      </c>
    </row>
    <row r="425" spans="1:14" x14ac:dyDescent="0.3">
      <c r="A425">
        <v>1032</v>
      </c>
      <c r="B425" t="s">
        <v>29</v>
      </c>
      <c r="C425" t="s">
        <v>339</v>
      </c>
      <c r="D425" t="s">
        <v>346</v>
      </c>
      <c r="E425" t="s">
        <v>757</v>
      </c>
      <c r="F425" t="s">
        <v>1366</v>
      </c>
      <c r="G425" t="s">
        <v>1397</v>
      </c>
      <c r="H425" t="s">
        <v>1808</v>
      </c>
      <c r="I425" t="s">
        <v>2803</v>
      </c>
      <c r="J425" t="s">
        <v>3393</v>
      </c>
      <c r="K425" t="s">
        <v>3420</v>
      </c>
      <c r="L425" t="s">
        <v>3426</v>
      </c>
      <c r="M425" t="s">
        <v>3430</v>
      </c>
      <c r="N425" t="s">
        <v>3437</v>
      </c>
    </row>
    <row r="426" spans="1:14" x14ac:dyDescent="0.3">
      <c r="A426" t="s">
        <v>14</v>
      </c>
      <c r="B426" t="s">
        <v>14</v>
      </c>
      <c r="C426" t="s">
        <v>14</v>
      </c>
      <c r="D426" t="s">
        <v>347</v>
      </c>
      <c r="E426" t="s">
        <v>758</v>
      </c>
      <c r="F426" t="s">
        <v>1384</v>
      </c>
      <c r="G426" t="s">
        <v>1395</v>
      </c>
      <c r="H426" t="s">
        <v>1809</v>
      </c>
      <c r="I426" t="s">
        <v>2804</v>
      </c>
      <c r="J426" t="s">
        <v>3394</v>
      </c>
      <c r="K426" t="s">
        <v>3395</v>
      </c>
      <c r="L426" t="s">
        <v>3426</v>
      </c>
      <c r="M426" t="s">
        <v>3430</v>
      </c>
      <c r="N426" t="s">
        <v>3442</v>
      </c>
    </row>
    <row r="427" spans="1:14" x14ac:dyDescent="0.3">
      <c r="A427">
        <v>1058</v>
      </c>
      <c r="B427" t="s">
        <v>18</v>
      </c>
      <c r="C427" t="s">
        <v>340</v>
      </c>
      <c r="D427" t="s">
        <v>347</v>
      </c>
      <c r="E427" t="s">
        <v>759</v>
      </c>
      <c r="F427" t="s">
        <v>1359</v>
      </c>
      <c r="G427" t="s">
        <v>1398</v>
      </c>
      <c r="H427" t="s">
        <v>1810</v>
      </c>
      <c r="I427" t="s">
        <v>2805</v>
      </c>
      <c r="J427" t="s">
        <v>3393</v>
      </c>
      <c r="K427" t="s">
        <v>3421</v>
      </c>
      <c r="L427" t="s">
        <v>3428</v>
      </c>
      <c r="M427" t="s">
        <v>3429</v>
      </c>
      <c r="N427" t="s">
        <v>3442</v>
      </c>
    </row>
    <row r="428" spans="1:14" x14ac:dyDescent="0.3">
      <c r="A428">
        <v>1045</v>
      </c>
      <c r="B428" t="s">
        <v>235</v>
      </c>
      <c r="C428" t="s">
        <v>339</v>
      </c>
      <c r="D428" t="s">
        <v>346</v>
      </c>
      <c r="E428" t="s">
        <v>760</v>
      </c>
      <c r="F428" t="s">
        <v>1357</v>
      </c>
      <c r="G428" t="s">
        <v>1396</v>
      </c>
      <c r="H428" t="s">
        <v>1811</v>
      </c>
      <c r="I428" t="s">
        <v>2806</v>
      </c>
      <c r="J428" t="s">
        <v>3393</v>
      </c>
      <c r="K428" t="s">
        <v>3421</v>
      </c>
      <c r="L428" t="s">
        <v>3427</v>
      </c>
      <c r="M428" t="s">
        <v>3429</v>
      </c>
      <c r="N428" t="s">
        <v>3437</v>
      </c>
    </row>
    <row r="429" spans="1:14" x14ac:dyDescent="0.3">
      <c r="A429">
        <v>1023</v>
      </c>
      <c r="B429" t="s">
        <v>236</v>
      </c>
      <c r="C429" t="s">
        <v>341</v>
      </c>
      <c r="D429" t="s">
        <v>344</v>
      </c>
      <c r="E429" t="s">
        <v>761</v>
      </c>
      <c r="F429" t="s">
        <v>1382</v>
      </c>
      <c r="G429" t="s">
        <v>1395</v>
      </c>
      <c r="H429" t="s">
        <v>1812</v>
      </c>
      <c r="I429" t="s">
        <v>2807</v>
      </c>
      <c r="J429" t="s">
        <v>3393</v>
      </c>
      <c r="K429" t="s">
        <v>3397</v>
      </c>
      <c r="L429" t="s">
        <v>3428</v>
      </c>
      <c r="M429" t="s">
        <v>3430</v>
      </c>
      <c r="N429" t="s">
        <v>3450</v>
      </c>
    </row>
    <row r="430" spans="1:14" x14ac:dyDescent="0.3">
      <c r="A430">
        <v>1092</v>
      </c>
      <c r="B430" t="s">
        <v>237</v>
      </c>
      <c r="C430" t="s">
        <v>339</v>
      </c>
      <c r="D430" t="s">
        <v>347</v>
      </c>
      <c r="E430" t="s">
        <v>762</v>
      </c>
      <c r="F430" t="s">
        <v>1389</v>
      </c>
      <c r="G430" t="s">
        <v>1397</v>
      </c>
      <c r="H430" t="s">
        <v>1813</v>
      </c>
      <c r="I430" t="s">
        <v>2808</v>
      </c>
      <c r="J430" t="s">
        <v>3394</v>
      </c>
      <c r="K430" t="s">
        <v>3411</v>
      </c>
      <c r="L430" t="s">
        <v>3426</v>
      </c>
      <c r="M430" t="s">
        <v>3430</v>
      </c>
      <c r="N430" t="s">
        <v>3438</v>
      </c>
    </row>
    <row r="431" spans="1:14" x14ac:dyDescent="0.3">
      <c r="A431">
        <v>1057</v>
      </c>
      <c r="B431" t="s">
        <v>21</v>
      </c>
      <c r="C431" t="s">
        <v>340</v>
      </c>
      <c r="D431" t="s">
        <v>347</v>
      </c>
      <c r="E431" t="s">
        <v>763</v>
      </c>
      <c r="F431" t="s">
        <v>1393</v>
      </c>
      <c r="G431" t="s">
        <v>1396</v>
      </c>
      <c r="H431" t="s">
        <v>1814</v>
      </c>
      <c r="I431" t="s">
        <v>2809</v>
      </c>
      <c r="J431" t="s">
        <v>3393</v>
      </c>
      <c r="K431" t="s">
        <v>3418</v>
      </c>
      <c r="L431" t="s">
        <v>3426</v>
      </c>
      <c r="M431" t="s">
        <v>3430</v>
      </c>
      <c r="N431" t="s">
        <v>3442</v>
      </c>
    </row>
    <row r="432" spans="1:14" x14ac:dyDescent="0.3">
      <c r="A432">
        <v>1063</v>
      </c>
      <c r="B432" t="s">
        <v>238</v>
      </c>
      <c r="C432" t="s">
        <v>340</v>
      </c>
      <c r="D432" t="s">
        <v>345</v>
      </c>
      <c r="E432" t="s">
        <v>764</v>
      </c>
      <c r="F432" t="s">
        <v>1346</v>
      </c>
      <c r="G432" t="s">
        <v>1397</v>
      </c>
      <c r="H432" t="s">
        <v>1815</v>
      </c>
      <c r="I432" t="s">
        <v>2810</v>
      </c>
      <c r="J432" t="s">
        <v>3393</v>
      </c>
      <c r="K432" t="s">
        <v>3420</v>
      </c>
      <c r="L432" t="s">
        <v>3427</v>
      </c>
      <c r="M432" t="s">
        <v>3429</v>
      </c>
      <c r="N432" t="s">
        <v>3432</v>
      </c>
    </row>
    <row r="433" spans="1:14" x14ac:dyDescent="0.3">
      <c r="A433">
        <v>1033</v>
      </c>
      <c r="B433" t="s">
        <v>220</v>
      </c>
      <c r="C433" t="s">
        <v>339</v>
      </c>
      <c r="D433" t="s">
        <v>347</v>
      </c>
      <c r="E433" t="s">
        <v>765</v>
      </c>
      <c r="F433" t="s">
        <v>1374</v>
      </c>
      <c r="G433" t="s">
        <v>1398</v>
      </c>
      <c r="H433" t="s">
        <v>1816</v>
      </c>
      <c r="I433" t="s">
        <v>2811</v>
      </c>
      <c r="J433" t="s">
        <v>3394</v>
      </c>
      <c r="K433" t="s">
        <v>3411</v>
      </c>
      <c r="L433" t="s">
        <v>3427</v>
      </c>
      <c r="M433" t="s">
        <v>3430</v>
      </c>
      <c r="N433" t="s">
        <v>3438</v>
      </c>
    </row>
    <row r="434" spans="1:14" x14ac:dyDescent="0.3">
      <c r="A434">
        <v>1014</v>
      </c>
      <c r="B434" t="s">
        <v>226</v>
      </c>
      <c r="C434" t="s">
        <v>343</v>
      </c>
      <c r="D434" t="s">
        <v>344</v>
      </c>
      <c r="E434" t="s">
        <v>766</v>
      </c>
      <c r="F434" t="s">
        <v>1381</v>
      </c>
      <c r="G434" t="s">
        <v>1397</v>
      </c>
      <c r="H434" t="s">
        <v>1817</v>
      </c>
      <c r="I434" t="s">
        <v>2812</v>
      </c>
      <c r="J434" t="s">
        <v>3393</v>
      </c>
      <c r="K434" t="s">
        <v>3411</v>
      </c>
      <c r="L434" t="s">
        <v>3428</v>
      </c>
      <c r="M434" t="s">
        <v>3429</v>
      </c>
      <c r="N434" t="s">
        <v>3433</v>
      </c>
    </row>
    <row r="435" spans="1:14" x14ac:dyDescent="0.3">
      <c r="A435">
        <v>1048</v>
      </c>
      <c r="B435" t="s">
        <v>25</v>
      </c>
      <c r="C435" t="s">
        <v>341</v>
      </c>
      <c r="D435" t="s">
        <v>344</v>
      </c>
      <c r="E435" t="s">
        <v>767</v>
      </c>
      <c r="F435" t="s">
        <v>1369</v>
      </c>
      <c r="G435" t="s">
        <v>1397</v>
      </c>
      <c r="H435" t="s">
        <v>1818</v>
      </c>
      <c r="I435" t="s">
        <v>2813</v>
      </c>
      <c r="J435" t="s">
        <v>3393</v>
      </c>
      <c r="K435" t="s">
        <v>3405</v>
      </c>
      <c r="L435" t="s">
        <v>3426</v>
      </c>
      <c r="M435" t="s">
        <v>3429</v>
      </c>
      <c r="N435" t="s">
        <v>3450</v>
      </c>
    </row>
    <row r="436" spans="1:14" x14ac:dyDescent="0.3">
      <c r="A436">
        <v>1038</v>
      </c>
      <c r="B436" t="s">
        <v>239</v>
      </c>
      <c r="C436" t="s">
        <v>340</v>
      </c>
      <c r="D436" t="s">
        <v>345</v>
      </c>
      <c r="E436" t="s">
        <v>768</v>
      </c>
      <c r="F436" t="s">
        <v>1351</v>
      </c>
      <c r="G436" t="s">
        <v>1396</v>
      </c>
      <c r="H436" t="s">
        <v>1819</v>
      </c>
      <c r="I436" t="s">
        <v>2814</v>
      </c>
      <c r="J436" t="s">
        <v>3393</v>
      </c>
      <c r="K436" t="s">
        <v>3418</v>
      </c>
      <c r="L436" t="s">
        <v>3428</v>
      </c>
      <c r="M436" t="s">
        <v>3430</v>
      </c>
      <c r="N436" t="s">
        <v>3432</v>
      </c>
    </row>
    <row r="437" spans="1:14" x14ac:dyDescent="0.3">
      <c r="A437">
        <v>1041</v>
      </c>
      <c r="B437" t="s">
        <v>240</v>
      </c>
      <c r="C437" t="s">
        <v>341</v>
      </c>
      <c r="D437" t="s">
        <v>347</v>
      </c>
      <c r="E437" t="s">
        <v>769</v>
      </c>
      <c r="F437" t="s">
        <v>1360</v>
      </c>
      <c r="G437" t="s">
        <v>1397</v>
      </c>
      <c r="H437" t="s">
        <v>1820</v>
      </c>
      <c r="I437" t="s">
        <v>2815</v>
      </c>
      <c r="J437" t="s">
        <v>3394</v>
      </c>
      <c r="K437" t="s">
        <v>3423</v>
      </c>
      <c r="L437" t="s">
        <v>3426</v>
      </c>
      <c r="M437" t="s">
        <v>3429</v>
      </c>
      <c r="N437" t="s">
        <v>3443</v>
      </c>
    </row>
    <row r="438" spans="1:14" x14ac:dyDescent="0.3">
      <c r="A438">
        <v>1065</v>
      </c>
      <c r="B438" t="s">
        <v>115</v>
      </c>
      <c r="C438" t="s">
        <v>340</v>
      </c>
      <c r="D438" t="s">
        <v>347</v>
      </c>
      <c r="E438" t="s">
        <v>770</v>
      </c>
      <c r="F438" t="s">
        <v>1354</v>
      </c>
      <c r="G438" t="s">
        <v>1398</v>
      </c>
      <c r="H438" t="s">
        <v>1821</v>
      </c>
      <c r="I438" t="s">
        <v>2816</v>
      </c>
      <c r="J438" t="s">
        <v>3394</v>
      </c>
      <c r="K438" t="s">
        <v>3406</v>
      </c>
      <c r="L438" t="s">
        <v>3427</v>
      </c>
      <c r="M438" t="s">
        <v>3429</v>
      </c>
      <c r="N438" t="s">
        <v>3442</v>
      </c>
    </row>
    <row r="439" spans="1:14" x14ac:dyDescent="0.3">
      <c r="A439">
        <v>1091</v>
      </c>
      <c r="B439" t="s">
        <v>61</v>
      </c>
      <c r="C439" t="s">
        <v>343</v>
      </c>
      <c r="D439" t="s">
        <v>344</v>
      </c>
      <c r="E439" t="s">
        <v>771</v>
      </c>
      <c r="F439" t="s">
        <v>1390</v>
      </c>
      <c r="G439" t="s">
        <v>1396</v>
      </c>
      <c r="H439" t="s">
        <v>1822</v>
      </c>
      <c r="I439" t="s">
        <v>2817</v>
      </c>
      <c r="J439" t="s">
        <v>3394</v>
      </c>
      <c r="K439" t="s">
        <v>3414</v>
      </c>
      <c r="L439" t="s">
        <v>3427</v>
      </c>
      <c r="M439" t="s">
        <v>3429</v>
      </c>
      <c r="N439" t="s">
        <v>3433</v>
      </c>
    </row>
    <row r="440" spans="1:14" x14ac:dyDescent="0.3">
      <c r="A440">
        <v>1059</v>
      </c>
      <c r="B440" t="s">
        <v>193</v>
      </c>
      <c r="C440" t="s">
        <v>340</v>
      </c>
      <c r="D440" t="s">
        <v>346</v>
      </c>
      <c r="E440" t="s">
        <v>772</v>
      </c>
      <c r="F440" t="s">
        <v>1385</v>
      </c>
      <c r="G440" t="s">
        <v>1395</v>
      </c>
      <c r="H440" t="s">
        <v>1823</v>
      </c>
      <c r="I440" t="s">
        <v>2818</v>
      </c>
      <c r="J440" t="s">
        <v>3393</v>
      </c>
      <c r="K440" t="s">
        <v>3419</v>
      </c>
      <c r="L440" t="s">
        <v>3426</v>
      </c>
      <c r="M440" t="s">
        <v>3429</v>
      </c>
      <c r="N440" t="s">
        <v>3449</v>
      </c>
    </row>
    <row r="441" spans="1:14" x14ac:dyDescent="0.3">
      <c r="A441" t="s">
        <v>14</v>
      </c>
      <c r="B441" t="s">
        <v>14</v>
      </c>
      <c r="C441" t="s">
        <v>14</v>
      </c>
      <c r="D441" t="s">
        <v>347</v>
      </c>
      <c r="E441" t="s">
        <v>773</v>
      </c>
      <c r="F441" t="s">
        <v>1355</v>
      </c>
      <c r="G441" t="s">
        <v>1397</v>
      </c>
      <c r="H441" t="s">
        <v>1824</v>
      </c>
      <c r="I441" t="s">
        <v>2819</v>
      </c>
      <c r="J441" t="s">
        <v>3393</v>
      </c>
      <c r="K441" t="s">
        <v>3416</v>
      </c>
      <c r="L441" t="s">
        <v>3426</v>
      </c>
      <c r="M441" t="s">
        <v>3429</v>
      </c>
      <c r="N441" t="s">
        <v>3442</v>
      </c>
    </row>
    <row r="442" spans="1:14" x14ac:dyDescent="0.3">
      <c r="A442">
        <v>1099</v>
      </c>
      <c r="B442" t="s">
        <v>139</v>
      </c>
      <c r="C442" t="s">
        <v>340</v>
      </c>
      <c r="D442" t="s">
        <v>347</v>
      </c>
      <c r="E442" t="s">
        <v>774</v>
      </c>
      <c r="F442" t="s">
        <v>1353</v>
      </c>
      <c r="G442" t="s">
        <v>1395</v>
      </c>
      <c r="H442" t="s">
        <v>1825</v>
      </c>
      <c r="I442" t="s">
        <v>2820</v>
      </c>
      <c r="J442" t="s">
        <v>3394</v>
      </c>
      <c r="K442" t="s">
        <v>3413</v>
      </c>
      <c r="L442" t="s">
        <v>3428</v>
      </c>
      <c r="M442" t="s">
        <v>3429</v>
      </c>
      <c r="N442" t="s">
        <v>3442</v>
      </c>
    </row>
    <row r="443" spans="1:14" x14ac:dyDescent="0.3">
      <c r="A443">
        <v>1036</v>
      </c>
      <c r="B443" t="s">
        <v>95</v>
      </c>
      <c r="C443" t="s">
        <v>342</v>
      </c>
      <c r="D443" t="s">
        <v>344</v>
      </c>
      <c r="E443" t="s">
        <v>775</v>
      </c>
      <c r="F443" t="s">
        <v>1392</v>
      </c>
      <c r="G443" t="s">
        <v>1398</v>
      </c>
      <c r="H443" t="s">
        <v>1826</v>
      </c>
      <c r="I443" t="s">
        <v>2821</v>
      </c>
      <c r="J443" t="s">
        <v>3393</v>
      </c>
      <c r="K443" t="s">
        <v>3423</v>
      </c>
      <c r="L443" t="s">
        <v>3428</v>
      </c>
      <c r="M443" t="s">
        <v>3429</v>
      </c>
      <c r="N443" t="s">
        <v>3435</v>
      </c>
    </row>
    <row r="444" spans="1:14" x14ac:dyDescent="0.3">
      <c r="A444">
        <v>1064</v>
      </c>
      <c r="B444" t="s">
        <v>241</v>
      </c>
      <c r="C444" t="s">
        <v>342</v>
      </c>
      <c r="D444" t="s">
        <v>345</v>
      </c>
      <c r="E444" t="s">
        <v>776</v>
      </c>
      <c r="F444" t="s">
        <v>1382</v>
      </c>
      <c r="G444" t="s">
        <v>1396</v>
      </c>
      <c r="H444" t="s">
        <v>1827</v>
      </c>
      <c r="I444" t="s">
        <v>2822</v>
      </c>
      <c r="J444" t="s">
        <v>3394</v>
      </c>
      <c r="K444" t="s">
        <v>3412</v>
      </c>
      <c r="L444" t="s">
        <v>3428</v>
      </c>
      <c r="M444" t="s">
        <v>3429</v>
      </c>
      <c r="N444" t="s">
        <v>3448</v>
      </c>
    </row>
    <row r="445" spans="1:14" x14ac:dyDescent="0.3">
      <c r="A445">
        <v>1018</v>
      </c>
      <c r="B445" t="s">
        <v>212</v>
      </c>
      <c r="C445" t="s">
        <v>342</v>
      </c>
      <c r="D445" t="s">
        <v>346</v>
      </c>
      <c r="E445" t="s">
        <v>777</v>
      </c>
      <c r="F445" t="s">
        <v>1355</v>
      </c>
      <c r="G445" t="s">
        <v>1398</v>
      </c>
      <c r="H445" t="s">
        <v>1828</v>
      </c>
      <c r="I445" t="s">
        <v>2823</v>
      </c>
      <c r="J445" t="s">
        <v>3394</v>
      </c>
      <c r="K445" t="s">
        <v>3418</v>
      </c>
      <c r="L445" t="s">
        <v>3427</v>
      </c>
      <c r="M445" t="s">
        <v>3430</v>
      </c>
      <c r="N445" t="s">
        <v>3446</v>
      </c>
    </row>
    <row r="446" spans="1:14" x14ac:dyDescent="0.3">
      <c r="A446">
        <v>1009</v>
      </c>
      <c r="B446" t="s">
        <v>242</v>
      </c>
      <c r="C446" t="s">
        <v>341</v>
      </c>
      <c r="D446" t="s">
        <v>345</v>
      </c>
      <c r="E446" t="s">
        <v>778</v>
      </c>
      <c r="F446" t="s">
        <v>1365</v>
      </c>
      <c r="G446" t="s">
        <v>1396</v>
      </c>
      <c r="H446" t="s">
        <v>1829</v>
      </c>
      <c r="I446" t="s">
        <v>2824</v>
      </c>
      <c r="J446" t="s">
        <v>3393</v>
      </c>
      <c r="K446" t="s">
        <v>3419</v>
      </c>
      <c r="L446" t="s">
        <v>3428</v>
      </c>
      <c r="M446" t="s">
        <v>3429</v>
      </c>
      <c r="N446" t="s">
        <v>3447</v>
      </c>
    </row>
    <row r="447" spans="1:14" x14ac:dyDescent="0.3">
      <c r="A447">
        <v>1087</v>
      </c>
      <c r="B447" t="s">
        <v>207</v>
      </c>
      <c r="C447" t="s">
        <v>341</v>
      </c>
      <c r="D447" t="s">
        <v>346</v>
      </c>
      <c r="E447" t="s">
        <v>779</v>
      </c>
      <c r="F447" t="s">
        <v>1379</v>
      </c>
      <c r="G447" t="s">
        <v>1397</v>
      </c>
      <c r="H447" t="s">
        <v>1830</v>
      </c>
      <c r="I447" t="s">
        <v>2825</v>
      </c>
      <c r="J447" t="s">
        <v>3394</v>
      </c>
      <c r="K447" t="s">
        <v>3423</v>
      </c>
      <c r="L447" t="s">
        <v>3426</v>
      </c>
      <c r="M447" t="s">
        <v>3430</v>
      </c>
      <c r="N447" t="s">
        <v>3434</v>
      </c>
    </row>
    <row r="448" spans="1:14" x14ac:dyDescent="0.3">
      <c r="A448" t="s">
        <v>14</v>
      </c>
      <c r="B448" t="s">
        <v>14</v>
      </c>
      <c r="C448" t="s">
        <v>14</v>
      </c>
      <c r="D448" t="s">
        <v>347</v>
      </c>
      <c r="E448" t="s">
        <v>780</v>
      </c>
      <c r="F448" t="s">
        <v>1363</v>
      </c>
      <c r="G448" t="s">
        <v>1396</v>
      </c>
      <c r="H448" t="s">
        <v>1831</v>
      </c>
      <c r="I448" t="s">
        <v>2826</v>
      </c>
      <c r="J448" t="s">
        <v>3394</v>
      </c>
      <c r="K448" t="s">
        <v>3424</v>
      </c>
      <c r="L448" t="s">
        <v>3427</v>
      </c>
      <c r="M448" t="s">
        <v>3429</v>
      </c>
      <c r="N448" t="s">
        <v>3438</v>
      </c>
    </row>
    <row r="449" spans="1:14" x14ac:dyDescent="0.3">
      <c r="A449">
        <v>1005</v>
      </c>
      <c r="B449" t="s">
        <v>84</v>
      </c>
      <c r="C449" t="s">
        <v>343</v>
      </c>
      <c r="D449" t="s">
        <v>345</v>
      </c>
      <c r="E449" t="s">
        <v>781</v>
      </c>
      <c r="F449" t="s">
        <v>1386</v>
      </c>
      <c r="G449" t="s">
        <v>1395</v>
      </c>
      <c r="H449" t="s">
        <v>1832</v>
      </c>
      <c r="I449" t="s">
        <v>2827</v>
      </c>
      <c r="J449" t="s">
        <v>3393</v>
      </c>
      <c r="K449" t="s">
        <v>3424</v>
      </c>
      <c r="L449" t="s">
        <v>3428</v>
      </c>
      <c r="M449" t="s">
        <v>3429</v>
      </c>
      <c r="N449" t="s">
        <v>3440</v>
      </c>
    </row>
    <row r="450" spans="1:14" x14ac:dyDescent="0.3">
      <c r="A450">
        <v>1053</v>
      </c>
      <c r="B450" t="s">
        <v>71</v>
      </c>
      <c r="C450" t="s">
        <v>343</v>
      </c>
      <c r="D450" t="s">
        <v>345</v>
      </c>
      <c r="E450" t="s">
        <v>782</v>
      </c>
      <c r="F450" t="s">
        <v>1385</v>
      </c>
      <c r="G450" t="s">
        <v>1397</v>
      </c>
      <c r="H450" t="s">
        <v>1833</v>
      </c>
      <c r="I450" t="s">
        <v>2828</v>
      </c>
      <c r="J450" t="s">
        <v>3393</v>
      </c>
      <c r="K450" t="s">
        <v>3397</v>
      </c>
      <c r="L450" t="s">
        <v>3427</v>
      </c>
      <c r="M450" t="s">
        <v>3429</v>
      </c>
      <c r="N450" t="s">
        <v>3440</v>
      </c>
    </row>
    <row r="451" spans="1:14" x14ac:dyDescent="0.3">
      <c r="A451">
        <v>1097</v>
      </c>
      <c r="B451" t="s">
        <v>114</v>
      </c>
      <c r="C451" t="s">
        <v>343</v>
      </c>
      <c r="D451" t="s">
        <v>347</v>
      </c>
      <c r="E451" t="s">
        <v>783</v>
      </c>
      <c r="F451" t="s">
        <v>1377</v>
      </c>
      <c r="G451" t="s">
        <v>1398</v>
      </c>
      <c r="H451" t="s">
        <v>1834</v>
      </c>
      <c r="I451" t="s">
        <v>2829</v>
      </c>
      <c r="J451" t="s">
        <v>3393</v>
      </c>
      <c r="K451" t="s">
        <v>3395</v>
      </c>
      <c r="L451" t="s">
        <v>3426</v>
      </c>
      <c r="M451" t="s">
        <v>3429</v>
      </c>
      <c r="N451" t="s">
        <v>3439</v>
      </c>
    </row>
    <row r="452" spans="1:14" x14ac:dyDescent="0.3">
      <c r="A452">
        <v>1092</v>
      </c>
      <c r="B452" t="s">
        <v>127</v>
      </c>
      <c r="C452" t="s">
        <v>342</v>
      </c>
      <c r="D452" t="s">
        <v>347</v>
      </c>
      <c r="E452" t="s">
        <v>784</v>
      </c>
      <c r="F452" t="s">
        <v>1380</v>
      </c>
      <c r="G452" t="s">
        <v>1396</v>
      </c>
      <c r="H452" t="s">
        <v>1835</v>
      </c>
      <c r="I452" t="s">
        <v>2830</v>
      </c>
      <c r="J452" t="s">
        <v>3394</v>
      </c>
      <c r="K452" t="s">
        <v>3406</v>
      </c>
      <c r="L452" t="s">
        <v>3426</v>
      </c>
      <c r="M452" t="s">
        <v>3429</v>
      </c>
      <c r="N452" t="s">
        <v>3441</v>
      </c>
    </row>
    <row r="453" spans="1:14" x14ac:dyDescent="0.3">
      <c r="A453">
        <v>1039</v>
      </c>
      <c r="B453" t="s">
        <v>171</v>
      </c>
      <c r="C453" t="s">
        <v>339</v>
      </c>
      <c r="D453" t="s">
        <v>344</v>
      </c>
      <c r="E453" t="s">
        <v>785</v>
      </c>
      <c r="F453" t="s">
        <v>1375</v>
      </c>
      <c r="G453" t="s">
        <v>1395</v>
      </c>
      <c r="H453" t="s">
        <v>1836</v>
      </c>
      <c r="I453" t="s">
        <v>2831</v>
      </c>
      <c r="J453" t="s">
        <v>3394</v>
      </c>
      <c r="K453" t="s">
        <v>3424</v>
      </c>
      <c r="L453" t="s">
        <v>3426</v>
      </c>
      <c r="M453" t="s">
        <v>3429</v>
      </c>
      <c r="N453" t="s">
        <v>3431</v>
      </c>
    </row>
    <row r="454" spans="1:14" x14ac:dyDescent="0.3">
      <c r="A454">
        <v>1075</v>
      </c>
      <c r="B454" t="s">
        <v>243</v>
      </c>
      <c r="C454" t="s">
        <v>342</v>
      </c>
      <c r="D454" t="s">
        <v>346</v>
      </c>
      <c r="E454" t="s">
        <v>786</v>
      </c>
      <c r="F454" t="s">
        <v>1393</v>
      </c>
      <c r="G454" t="s">
        <v>1397</v>
      </c>
      <c r="H454" t="s">
        <v>1837</v>
      </c>
      <c r="I454" t="s">
        <v>2832</v>
      </c>
      <c r="J454" t="s">
        <v>3394</v>
      </c>
      <c r="K454" t="s">
        <v>3425</v>
      </c>
      <c r="L454" t="s">
        <v>3426</v>
      </c>
      <c r="M454" t="s">
        <v>3430</v>
      </c>
      <c r="N454" t="s">
        <v>3446</v>
      </c>
    </row>
    <row r="455" spans="1:14" x14ac:dyDescent="0.3">
      <c r="A455">
        <v>1099</v>
      </c>
      <c r="B455" t="s">
        <v>244</v>
      </c>
      <c r="C455" t="s">
        <v>342</v>
      </c>
      <c r="D455" t="s">
        <v>346</v>
      </c>
      <c r="E455" t="s">
        <v>787</v>
      </c>
      <c r="F455" t="s">
        <v>1378</v>
      </c>
      <c r="G455" t="s">
        <v>1398</v>
      </c>
      <c r="H455" t="s">
        <v>1838</v>
      </c>
      <c r="I455" t="s">
        <v>2833</v>
      </c>
      <c r="J455" t="s">
        <v>3394</v>
      </c>
      <c r="K455" t="s">
        <v>3423</v>
      </c>
      <c r="L455" t="s">
        <v>3428</v>
      </c>
      <c r="M455" t="s">
        <v>3429</v>
      </c>
      <c r="N455" t="s">
        <v>3446</v>
      </c>
    </row>
    <row r="456" spans="1:14" x14ac:dyDescent="0.3">
      <c r="A456">
        <v>1088</v>
      </c>
      <c r="B456" t="s">
        <v>245</v>
      </c>
      <c r="C456" t="s">
        <v>342</v>
      </c>
      <c r="D456" t="s">
        <v>345</v>
      </c>
      <c r="E456" t="s">
        <v>788</v>
      </c>
      <c r="F456" t="s">
        <v>1382</v>
      </c>
      <c r="G456" t="s">
        <v>1398</v>
      </c>
      <c r="H456" t="s">
        <v>1839</v>
      </c>
      <c r="I456" t="s">
        <v>2834</v>
      </c>
      <c r="J456" t="s">
        <v>3394</v>
      </c>
      <c r="K456" t="s">
        <v>3407</v>
      </c>
      <c r="L456" t="s">
        <v>3428</v>
      </c>
      <c r="M456" t="s">
        <v>3430</v>
      </c>
      <c r="N456" t="s">
        <v>3448</v>
      </c>
    </row>
    <row r="457" spans="1:14" x14ac:dyDescent="0.3">
      <c r="A457">
        <v>1066</v>
      </c>
      <c r="B457" t="s">
        <v>235</v>
      </c>
      <c r="C457" t="s">
        <v>341</v>
      </c>
      <c r="D457" t="s">
        <v>344</v>
      </c>
      <c r="E457" t="s">
        <v>789</v>
      </c>
      <c r="F457" t="s">
        <v>1392</v>
      </c>
      <c r="G457" t="s">
        <v>1396</v>
      </c>
      <c r="H457" t="s">
        <v>1840</v>
      </c>
      <c r="I457" t="s">
        <v>2835</v>
      </c>
      <c r="J457" t="s">
        <v>3394</v>
      </c>
      <c r="K457" t="s">
        <v>3403</v>
      </c>
      <c r="L457" t="s">
        <v>3427</v>
      </c>
      <c r="M457" t="s">
        <v>3430</v>
      </c>
      <c r="N457" t="s">
        <v>3450</v>
      </c>
    </row>
    <row r="458" spans="1:14" x14ac:dyDescent="0.3">
      <c r="A458">
        <v>1048</v>
      </c>
      <c r="B458" t="s">
        <v>120</v>
      </c>
      <c r="C458" t="s">
        <v>339</v>
      </c>
      <c r="D458" t="s">
        <v>345</v>
      </c>
      <c r="E458" t="s">
        <v>616</v>
      </c>
      <c r="F458" t="s">
        <v>1392</v>
      </c>
      <c r="G458" t="s">
        <v>1397</v>
      </c>
      <c r="H458" t="s">
        <v>1667</v>
      </c>
      <c r="I458" t="s">
        <v>2664</v>
      </c>
      <c r="J458" t="s">
        <v>3394</v>
      </c>
      <c r="K458" t="s">
        <v>3401</v>
      </c>
      <c r="L458" t="s">
        <v>3427</v>
      </c>
      <c r="M458" t="s">
        <v>3430</v>
      </c>
      <c r="N458" t="s">
        <v>3445</v>
      </c>
    </row>
    <row r="459" spans="1:14" x14ac:dyDescent="0.3">
      <c r="A459" t="s">
        <v>14</v>
      </c>
      <c r="B459" t="s">
        <v>14</v>
      </c>
      <c r="C459" t="s">
        <v>14</v>
      </c>
      <c r="D459" t="s">
        <v>346</v>
      </c>
      <c r="E459" t="s">
        <v>790</v>
      </c>
      <c r="F459" t="s">
        <v>1355</v>
      </c>
      <c r="G459" t="s">
        <v>1398</v>
      </c>
      <c r="H459" t="s">
        <v>1841</v>
      </c>
      <c r="I459" t="s">
        <v>2836</v>
      </c>
      <c r="J459" t="s">
        <v>3394</v>
      </c>
      <c r="K459" t="s">
        <v>3411</v>
      </c>
      <c r="L459" t="s">
        <v>3427</v>
      </c>
      <c r="M459" t="s">
        <v>3430</v>
      </c>
      <c r="N459" t="s">
        <v>3449</v>
      </c>
    </row>
    <row r="460" spans="1:14" x14ac:dyDescent="0.3">
      <c r="A460">
        <v>1093</v>
      </c>
      <c r="B460" t="s">
        <v>45</v>
      </c>
      <c r="C460" t="s">
        <v>341</v>
      </c>
      <c r="D460" t="s">
        <v>344</v>
      </c>
      <c r="E460" t="s">
        <v>791</v>
      </c>
      <c r="F460" t="s">
        <v>1367</v>
      </c>
      <c r="G460" t="s">
        <v>1396</v>
      </c>
      <c r="H460" t="s">
        <v>1842</v>
      </c>
      <c r="I460" t="s">
        <v>2837</v>
      </c>
      <c r="J460" t="s">
        <v>3394</v>
      </c>
      <c r="K460" t="s">
        <v>3413</v>
      </c>
      <c r="L460" t="s">
        <v>3426</v>
      </c>
      <c r="M460" t="s">
        <v>3429</v>
      </c>
      <c r="N460" t="s">
        <v>3450</v>
      </c>
    </row>
    <row r="461" spans="1:14" x14ac:dyDescent="0.3">
      <c r="A461" t="s">
        <v>14</v>
      </c>
      <c r="B461" t="s">
        <v>14</v>
      </c>
      <c r="C461" t="s">
        <v>14</v>
      </c>
      <c r="D461" t="s">
        <v>344</v>
      </c>
      <c r="E461" t="s">
        <v>792</v>
      </c>
      <c r="F461" t="s">
        <v>1352</v>
      </c>
      <c r="G461" t="s">
        <v>1398</v>
      </c>
      <c r="H461" t="s">
        <v>1843</v>
      </c>
      <c r="I461" t="s">
        <v>2838</v>
      </c>
      <c r="J461" t="s">
        <v>3394</v>
      </c>
      <c r="K461" t="s">
        <v>3419</v>
      </c>
      <c r="L461" t="s">
        <v>3428</v>
      </c>
      <c r="M461" t="s">
        <v>3430</v>
      </c>
      <c r="N461" t="s">
        <v>3433</v>
      </c>
    </row>
    <row r="462" spans="1:14" x14ac:dyDescent="0.3">
      <c r="A462">
        <v>1003</v>
      </c>
      <c r="B462" t="s">
        <v>246</v>
      </c>
      <c r="C462" t="s">
        <v>339</v>
      </c>
      <c r="D462" t="s">
        <v>346</v>
      </c>
      <c r="E462" t="s">
        <v>793</v>
      </c>
      <c r="F462" t="s">
        <v>1373</v>
      </c>
      <c r="G462" t="s">
        <v>1398</v>
      </c>
      <c r="H462" t="s">
        <v>1844</v>
      </c>
      <c r="I462" t="s">
        <v>2839</v>
      </c>
      <c r="J462" t="s">
        <v>3394</v>
      </c>
      <c r="K462" t="s">
        <v>3415</v>
      </c>
      <c r="L462" t="s">
        <v>3428</v>
      </c>
      <c r="M462" t="s">
        <v>3430</v>
      </c>
      <c r="N462" t="s">
        <v>3437</v>
      </c>
    </row>
    <row r="463" spans="1:14" x14ac:dyDescent="0.3">
      <c r="A463">
        <v>1081</v>
      </c>
      <c r="B463" t="s">
        <v>247</v>
      </c>
      <c r="C463" t="s">
        <v>340</v>
      </c>
      <c r="D463" t="s">
        <v>345</v>
      </c>
      <c r="E463" t="s">
        <v>794</v>
      </c>
      <c r="F463" t="s">
        <v>1361</v>
      </c>
      <c r="G463" t="s">
        <v>1398</v>
      </c>
      <c r="H463" t="s">
        <v>1845</v>
      </c>
      <c r="I463" t="s">
        <v>2840</v>
      </c>
      <c r="J463" t="s">
        <v>3394</v>
      </c>
      <c r="K463" t="s">
        <v>3418</v>
      </c>
      <c r="L463" t="s">
        <v>3427</v>
      </c>
      <c r="M463" t="s">
        <v>3429</v>
      </c>
      <c r="N463" t="s">
        <v>3432</v>
      </c>
    </row>
    <row r="464" spans="1:14" x14ac:dyDescent="0.3">
      <c r="A464" t="s">
        <v>14</v>
      </c>
      <c r="B464" t="s">
        <v>14</v>
      </c>
      <c r="C464" t="s">
        <v>14</v>
      </c>
      <c r="D464" t="s">
        <v>346</v>
      </c>
      <c r="E464" t="s">
        <v>795</v>
      </c>
      <c r="F464" t="s">
        <v>1380</v>
      </c>
      <c r="G464" t="s">
        <v>1395</v>
      </c>
      <c r="H464" t="s">
        <v>1846</v>
      </c>
      <c r="I464" t="s">
        <v>2841</v>
      </c>
      <c r="J464" t="s">
        <v>3394</v>
      </c>
      <c r="K464" t="s">
        <v>3411</v>
      </c>
      <c r="L464" t="s">
        <v>3428</v>
      </c>
      <c r="M464" t="s">
        <v>3430</v>
      </c>
      <c r="N464" t="s">
        <v>3436</v>
      </c>
    </row>
    <row r="465" spans="1:14" x14ac:dyDescent="0.3">
      <c r="A465">
        <v>1003</v>
      </c>
      <c r="B465" t="s">
        <v>248</v>
      </c>
      <c r="C465" t="s">
        <v>341</v>
      </c>
      <c r="D465" t="s">
        <v>344</v>
      </c>
      <c r="E465" t="s">
        <v>796</v>
      </c>
      <c r="F465" t="s">
        <v>1381</v>
      </c>
      <c r="G465" t="s">
        <v>1395</v>
      </c>
      <c r="H465" t="s">
        <v>1847</v>
      </c>
      <c r="I465" t="s">
        <v>2842</v>
      </c>
      <c r="J465" t="s">
        <v>3393</v>
      </c>
      <c r="K465" t="s">
        <v>3420</v>
      </c>
      <c r="L465" t="s">
        <v>3428</v>
      </c>
      <c r="M465" t="s">
        <v>3429</v>
      </c>
      <c r="N465" t="s">
        <v>3450</v>
      </c>
    </row>
    <row r="466" spans="1:14" x14ac:dyDescent="0.3">
      <c r="A466">
        <v>1034</v>
      </c>
      <c r="B466" t="s">
        <v>182</v>
      </c>
      <c r="C466" t="s">
        <v>339</v>
      </c>
      <c r="D466" t="s">
        <v>345</v>
      </c>
      <c r="E466" t="s">
        <v>797</v>
      </c>
      <c r="F466" t="s">
        <v>1393</v>
      </c>
      <c r="G466" t="s">
        <v>1397</v>
      </c>
      <c r="H466" t="s">
        <v>1848</v>
      </c>
      <c r="I466" t="s">
        <v>2843</v>
      </c>
      <c r="J466" t="s">
        <v>3394</v>
      </c>
      <c r="K466" t="s">
        <v>3403</v>
      </c>
      <c r="L466" t="s">
        <v>3428</v>
      </c>
      <c r="M466" t="s">
        <v>3429</v>
      </c>
      <c r="N466" t="s">
        <v>3445</v>
      </c>
    </row>
    <row r="467" spans="1:14" x14ac:dyDescent="0.3">
      <c r="A467">
        <v>1096</v>
      </c>
      <c r="B467" t="s">
        <v>242</v>
      </c>
      <c r="C467" t="s">
        <v>341</v>
      </c>
      <c r="D467" t="s">
        <v>345</v>
      </c>
      <c r="E467" t="s">
        <v>798</v>
      </c>
      <c r="F467" t="s">
        <v>1350</v>
      </c>
      <c r="G467" t="s">
        <v>1396</v>
      </c>
      <c r="H467" t="s">
        <v>1849</v>
      </c>
      <c r="I467" t="s">
        <v>2844</v>
      </c>
      <c r="J467" t="s">
        <v>3393</v>
      </c>
      <c r="K467" t="s">
        <v>3415</v>
      </c>
      <c r="L467" t="s">
        <v>3428</v>
      </c>
      <c r="M467" t="s">
        <v>3430</v>
      </c>
      <c r="N467" t="s">
        <v>3447</v>
      </c>
    </row>
    <row r="468" spans="1:14" x14ac:dyDescent="0.3">
      <c r="A468">
        <v>1077</v>
      </c>
      <c r="B468" t="s">
        <v>142</v>
      </c>
      <c r="C468" t="s">
        <v>343</v>
      </c>
      <c r="D468" t="s">
        <v>346</v>
      </c>
      <c r="E468" t="s">
        <v>746</v>
      </c>
      <c r="F468" t="s">
        <v>1355</v>
      </c>
      <c r="G468" t="s">
        <v>1397</v>
      </c>
      <c r="H468" t="s">
        <v>1797</v>
      </c>
      <c r="I468" t="s">
        <v>2792</v>
      </c>
      <c r="J468" t="s">
        <v>3394</v>
      </c>
      <c r="K468" t="s">
        <v>3421</v>
      </c>
      <c r="L468" t="s">
        <v>3426</v>
      </c>
      <c r="M468" t="s">
        <v>3430</v>
      </c>
      <c r="N468" t="s">
        <v>3436</v>
      </c>
    </row>
    <row r="469" spans="1:14" x14ac:dyDescent="0.3">
      <c r="A469">
        <v>1086</v>
      </c>
      <c r="B469" t="s">
        <v>249</v>
      </c>
      <c r="C469" t="s">
        <v>343</v>
      </c>
      <c r="D469" t="s">
        <v>347</v>
      </c>
      <c r="E469" t="s">
        <v>799</v>
      </c>
      <c r="F469" t="s">
        <v>1370</v>
      </c>
      <c r="G469" t="s">
        <v>1398</v>
      </c>
      <c r="H469" t="s">
        <v>1850</v>
      </c>
      <c r="I469" t="s">
        <v>2845</v>
      </c>
      <c r="J469" t="s">
        <v>3393</v>
      </c>
      <c r="K469" t="s">
        <v>3419</v>
      </c>
      <c r="L469" t="s">
        <v>3428</v>
      </c>
      <c r="M469" t="s">
        <v>3430</v>
      </c>
      <c r="N469" t="s">
        <v>3439</v>
      </c>
    </row>
    <row r="470" spans="1:14" x14ac:dyDescent="0.3">
      <c r="A470">
        <v>1011</v>
      </c>
      <c r="B470" t="s">
        <v>126</v>
      </c>
      <c r="C470" t="s">
        <v>343</v>
      </c>
      <c r="D470" t="s">
        <v>345</v>
      </c>
      <c r="E470" t="s">
        <v>800</v>
      </c>
      <c r="F470" t="s">
        <v>1349</v>
      </c>
      <c r="G470" t="s">
        <v>1395</v>
      </c>
      <c r="H470" t="s">
        <v>1851</v>
      </c>
      <c r="I470" t="s">
        <v>2846</v>
      </c>
      <c r="J470" t="s">
        <v>3394</v>
      </c>
      <c r="K470" t="s">
        <v>3402</v>
      </c>
      <c r="L470" t="s">
        <v>3427</v>
      </c>
      <c r="M470" t="s">
        <v>3430</v>
      </c>
      <c r="N470" t="s">
        <v>3440</v>
      </c>
    </row>
    <row r="471" spans="1:14" x14ac:dyDescent="0.3">
      <c r="A471">
        <v>1024</v>
      </c>
      <c r="B471" t="s">
        <v>79</v>
      </c>
      <c r="C471" t="s">
        <v>342</v>
      </c>
      <c r="D471" t="s">
        <v>347</v>
      </c>
      <c r="E471" t="s">
        <v>801</v>
      </c>
      <c r="F471" t="s">
        <v>1374</v>
      </c>
      <c r="G471" t="s">
        <v>1396</v>
      </c>
      <c r="H471" t="s">
        <v>1852</v>
      </c>
      <c r="I471" t="s">
        <v>2847</v>
      </c>
      <c r="J471" t="s">
        <v>3394</v>
      </c>
      <c r="K471" t="s">
        <v>3407</v>
      </c>
      <c r="L471" t="s">
        <v>3428</v>
      </c>
      <c r="M471" t="s">
        <v>3429</v>
      </c>
      <c r="N471" t="s">
        <v>3441</v>
      </c>
    </row>
    <row r="472" spans="1:14" x14ac:dyDescent="0.3">
      <c r="A472">
        <v>1081</v>
      </c>
      <c r="B472" t="s">
        <v>144</v>
      </c>
      <c r="C472" t="s">
        <v>342</v>
      </c>
      <c r="D472" t="s">
        <v>347</v>
      </c>
      <c r="E472" t="s">
        <v>802</v>
      </c>
      <c r="F472" t="s">
        <v>1394</v>
      </c>
      <c r="G472" t="s">
        <v>1395</v>
      </c>
      <c r="H472" t="s">
        <v>1853</v>
      </c>
      <c r="I472" t="s">
        <v>2848</v>
      </c>
      <c r="J472" t="s">
        <v>3394</v>
      </c>
      <c r="K472" t="s">
        <v>3413</v>
      </c>
      <c r="L472" t="s">
        <v>3427</v>
      </c>
      <c r="M472" t="s">
        <v>3430</v>
      </c>
      <c r="N472" t="s">
        <v>3441</v>
      </c>
    </row>
    <row r="473" spans="1:14" x14ac:dyDescent="0.3">
      <c r="A473">
        <v>1039</v>
      </c>
      <c r="B473" t="s">
        <v>238</v>
      </c>
      <c r="C473" t="s">
        <v>339</v>
      </c>
      <c r="D473" t="s">
        <v>346</v>
      </c>
      <c r="E473" t="s">
        <v>803</v>
      </c>
      <c r="F473" t="s">
        <v>1352</v>
      </c>
      <c r="G473" t="s">
        <v>1396</v>
      </c>
      <c r="H473" t="s">
        <v>1854</v>
      </c>
      <c r="I473" t="s">
        <v>2849</v>
      </c>
      <c r="J473" t="s">
        <v>3394</v>
      </c>
      <c r="K473" t="s">
        <v>3408</v>
      </c>
      <c r="L473" t="s">
        <v>3428</v>
      </c>
      <c r="M473" t="s">
        <v>3430</v>
      </c>
      <c r="N473" t="s">
        <v>3437</v>
      </c>
    </row>
    <row r="474" spans="1:14" x14ac:dyDescent="0.3">
      <c r="A474">
        <v>1061</v>
      </c>
      <c r="B474" t="s">
        <v>250</v>
      </c>
      <c r="C474" t="s">
        <v>340</v>
      </c>
      <c r="D474" t="s">
        <v>345</v>
      </c>
      <c r="E474" t="s">
        <v>804</v>
      </c>
      <c r="F474" t="s">
        <v>1394</v>
      </c>
      <c r="G474" t="s">
        <v>1395</v>
      </c>
      <c r="H474" t="s">
        <v>1855</v>
      </c>
      <c r="I474" t="s">
        <v>2850</v>
      </c>
      <c r="J474" t="s">
        <v>3394</v>
      </c>
      <c r="K474" t="s">
        <v>3415</v>
      </c>
      <c r="L474" t="s">
        <v>3427</v>
      </c>
      <c r="M474" t="s">
        <v>3429</v>
      </c>
      <c r="N474" t="s">
        <v>3432</v>
      </c>
    </row>
    <row r="475" spans="1:14" x14ac:dyDescent="0.3">
      <c r="A475">
        <v>1062</v>
      </c>
      <c r="B475" t="s">
        <v>94</v>
      </c>
      <c r="C475" t="s">
        <v>339</v>
      </c>
      <c r="D475" t="s">
        <v>347</v>
      </c>
      <c r="E475" t="s">
        <v>805</v>
      </c>
      <c r="F475" t="s">
        <v>1351</v>
      </c>
      <c r="G475" t="s">
        <v>1396</v>
      </c>
      <c r="H475" t="s">
        <v>1856</v>
      </c>
      <c r="I475" t="s">
        <v>2851</v>
      </c>
      <c r="J475" t="s">
        <v>3394</v>
      </c>
      <c r="K475" t="s">
        <v>3417</v>
      </c>
      <c r="L475" t="s">
        <v>3426</v>
      </c>
      <c r="M475" t="s">
        <v>3430</v>
      </c>
      <c r="N475" t="s">
        <v>3438</v>
      </c>
    </row>
    <row r="476" spans="1:14" x14ac:dyDescent="0.3">
      <c r="A476">
        <v>1027</v>
      </c>
      <c r="B476" t="s">
        <v>251</v>
      </c>
      <c r="C476" t="s">
        <v>340</v>
      </c>
      <c r="D476" t="s">
        <v>347</v>
      </c>
      <c r="E476" t="s">
        <v>806</v>
      </c>
      <c r="F476" t="s">
        <v>1346</v>
      </c>
      <c r="G476" t="s">
        <v>1397</v>
      </c>
      <c r="H476" t="s">
        <v>1857</v>
      </c>
      <c r="I476" t="s">
        <v>2852</v>
      </c>
      <c r="J476" t="s">
        <v>3394</v>
      </c>
      <c r="K476" t="s">
        <v>3421</v>
      </c>
      <c r="L476" t="s">
        <v>3426</v>
      </c>
      <c r="M476" t="s">
        <v>3430</v>
      </c>
      <c r="N476" t="s">
        <v>3442</v>
      </c>
    </row>
    <row r="477" spans="1:14" x14ac:dyDescent="0.3">
      <c r="A477">
        <v>1037</v>
      </c>
      <c r="B477" t="s">
        <v>143</v>
      </c>
      <c r="C477" t="s">
        <v>343</v>
      </c>
      <c r="D477" t="s">
        <v>345</v>
      </c>
      <c r="E477" t="s">
        <v>807</v>
      </c>
      <c r="F477" t="s">
        <v>1378</v>
      </c>
      <c r="G477" t="s">
        <v>1397</v>
      </c>
      <c r="H477" t="s">
        <v>1858</v>
      </c>
      <c r="I477" t="s">
        <v>2853</v>
      </c>
      <c r="J477" t="s">
        <v>3394</v>
      </c>
      <c r="K477" t="s">
        <v>3409</v>
      </c>
      <c r="L477" t="s">
        <v>3428</v>
      </c>
      <c r="M477" t="s">
        <v>3430</v>
      </c>
      <c r="N477" t="s">
        <v>3440</v>
      </c>
    </row>
    <row r="478" spans="1:14" x14ac:dyDescent="0.3">
      <c r="A478">
        <v>1006</v>
      </c>
      <c r="B478" t="s">
        <v>138</v>
      </c>
      <c r="C478" t="s">
        <v>342</v>
      </c>
      <c r="D478" t="s">
        <v>346</v>
      </c>
      <c r="E478" t="s">
        <v>808</v>
      </c>
      <c r="F478" t="s">
        <v>1350</v>
      </c>
      <c r="G478" t="s">
        <v>1395</v>
      </c>
      <c r="H478" t="s">
        <v>1859</v>
      </c>
      <c r="I478" t="s">
        <v>2854</v>
      </c>
      <c r="J478" t="s">
        <v>3394</v>
      </c>
      <c r="K478" t="s">
        <v>3417</v>
      </c>
      <c r="L478" t="s">
        <v>3427</v>
      </c>
      <c r="M478" t="s">
        <v>3429</v>
      </c>
      <c r="N478" t="s">
        <v>3446</v>
      </c>
    </row>
    <row r="479" spans="1:14" x14ac:dyDescent="0.3">
      <c r="A479">
        <v>1023</v>
      </c>
      <c r="B479" t="s">
        <v>112</v>
      </c>
      <c r="C479" t="s">
        <v>342</v>
      </c>
      <c r="D479" t="s">
        <v>345</v>
      </c>
      <c r="E479" t="s">
        <v>809</v>
      </c>
      <c r="F479" t="s">
        <v>1365</v>
      </c>
      <c r="G479" t="s">
        <v>1397</v>
      </c>
      <c r="H479" t="s">
        <v>1860</v>
      </c>
      <c r="I479" t="s">
        <v>2855</v>
      </c>
      <c r="J479" t="s">
        <v>3394</v>
      </c>
      <c r="K479" t="s">
        <v>3412</v>
      </c>
      <c r="L479" t="s">
        <v>3428</v>
      </c>
      <c r="M479" t="s">
        <v>3430</v>
      </c>
      <c r="N479" t="s">
        <v>3448</v>
      </c>
    </row>
    <row r="480" spans="1:14" x14ac:dyDescent="0.3">
      <c r="A480">
        <v>1002</v>
      </c>
      <c r="B480" t="s">
        <v>252</v>
      </c>
      <c r="C480" t="s">
        <v>339</v>
      </c>
      <c r="D480" t="s">
        <v>344</v>
      </c>
      <c r="E480" t="s">
        <v>810</v>
      </c>
      <c r="F480" t="s">
        <v>1377</v>
      </c>
      <c r="G480" t="s">
        <v>1397</v>
      </c>
      <c r="H480" t="s">
        <v>1861</v>
      </c>
      <c r="I480" t="s">
        <v>2856</v>
      </c>
      <c r="J480" t="s">
        <v>3394</v>
      </c>
      <c r="K480" t="s">
        <v>3410</v>
      </c>
      <c r="L480" t="s">
        <v>3427</v>
      </c>
      <c r="M480" t="s">
        <v>3430</v>
      </c>
      <c r="N480" t="s">
        <v>3431</v>
      </c>
    </row>
    <row r="481" spans="1:14" x14ac:dyDescent="0.3">
      <c r="A481">
        <v>1017</v>
      </c>
      <c r="B481" t="s">
        <v>227</v>
      </c>
      <c r="C481" t="s">
        <v>339</v>
      </c>
      <c r="D481" t="s">
        <v>344</v>
      </c>
      <c r="E481" t="s">
        <v>811</v>
      </c>
      <c r="F481" t="s">
        <v>1359</v>
      </c>
      <c r="G481" t="s">
        <v>1395</v>
      </c>
      <c r="H481" t="s">
        <v>1862</v>
      </c>
      <c r="I481" t="s">
        <v>2857</v>
      </c>
      <c r="J481" t="s">
        <v>3393</v>
      </c>
      <c r="K481" t="s">
        <v>3424</v>
      </c>
      <c r="L481" t="s">
        <v>3427</v>
      </c>
      <c r="M481" t="s">
        <v>3429</v>
      </c>
      <c r="N481" t="s">
        <v>3431</v>
      </c>
    </row>
    <row r="482" spans="1:14" x14ac:dyDescent="0.3">
      <c r="A482">
        <v>1058</v>
      </c>
      <c r="B482" t="s">
        <v>214</v>
      </c>
      <c r="C482" t="s">
        <v>339</v>
      </c>
      <c r="D482" t="s">
        <v>346</v>
      </c>
      <c r="E482" t="s">
        <v>812</v>
      </c>
      <c r="F482" t="s">
        <v>1384</v>
      </c>
      <c r="G482" t="s">
        <v>1397</v>
      </c>
      <c r="H482" t="s">
        <v>1863</v>
      </c>
      <c r="I482" t="s">
        <v>2858</v>
      </c>
      <c r="J482" t="s">
        <v>3394</v>
      </c>
      <c r="K482" t="s">
        <v>3403</v>
      </c>
      <c r="L482" t="s">
        <v>3427</v>
      </c>
      <c r="M482" t="s">
        <v>3429</v>
      </c>
      <c r="N482" t="s">
        <v>3437</v>
      </c>
    </row>
    <row r="483" spans="1:14" x14ac:dyDescent="0.3">
      <c r="A483">
        <v>1084</v>
      </c>
      <c r="B483" t="s">
        <v>253</v>
      </c>
      <c r="C483" t="s">
        <v>339</v>
      </c>
      <c r="D483" t="s">
        <v>345</v>
      </c>
      <c r="E483" t="s">
        <v>813</v>
      </c>
      <c r="F483" t="s">
        <v>1371</v>
      </c>
      <c r="G483" t="s">
        <v>1398</v>
      </c>
      <c r="H483" t="s">
        <v>1864</v>
      </c>
      <c r="I483" t="s">
        <v>2859</v>
      </c>
      <c r="J483" t="s">
        <v>3394</v>
      </c>
      <c r="K483" t="s">
        <v>3413</v>
      </c>
      <c r="L483" t="s">
        <v>3427</v>
      </c>
      <c r="M483" t="s">
        <v>3430</v>
      </c>
      <c r="N483" t="s">
        <v>3445</v>
      </c>
    </row>
    <row r="484" spans="1:14" x14ac:dyDescent="0.3">
      <c r="A484">
        <v>1062</v>
      </c>
      <c r="B484" t="s">
        <v>94</v>
      </c>
      <c r="C484" t="s">
        <v>339</v>
      </c>
      <c r="D484" t="s">
        <v>347</v>
      </c>
      <c r="E484" t="s">
        <v>805</v>
      </c>
      <c r="F484" t="s">
        <v>1351</v>
      </c>
      <c r="G484" t="s">
        <v>1396</v>
      </c>
      <c r="H484" t="s">
        <v>1856</v>
      </c>
      <c r="I484" t="s">
        <v>2851</v>
      </c>
      <c r="J484" t="s">
        <v>3394</v>
      </c>
      <c r="K484" t="s">
        <v>3417</v>
      </c>
      <c r="L484" t="s">
        <v>3426</v>
      </c>
      <c r="M484" t="s">
        <v>3430</v>
      </c>
      <c r="N484" t="s">
        <v>3438</v>
      </c>
    </row>
    <row r="485" spans="1:14" x14ac:dyDescent="0.3">
      <c r="A485">
        <v>1021</v>
      </c>
      <c r="B485" t="s">
        <v>137</v>
      </c>
      <c r="C485" t="s">
        <v>343</v>
      </c>
      <c r="D485" t="s">
        <v>346</v>
      </c>
      <c r="E485" t="s">
        <v>814</v>
      </c>
      <c r="F485" t="s">
        <v>1390</v>
      </c>
      <c r="G485" t="s">
        <v>1397</v>
      </c>
      <c r="H485" t="s">
        <v>1865</v>
      </c>
      <c r="I485" t="s">
        <v>2860</v>
      </c>
      <c r="J485" t="s">
        <v>3393</v>
      </c>
      <c r="K485" t="s">
        <v>3401</v>
      </c>
      <c r="L485" t="s">
        <v>3426</v>
      </c>
      <c r="M485" t="s">
        <v>3430</v>
      </c>
      <c r="N485" t="s">
        <v>3436</v>
      </c>
    </row>
    <row r="486" spans="1:14" x14ac:dyDescent="0.3">
      <c r="A486">
        <v>1051</v>
      </c>
      <c r="B486" t="s">
        <v>59</v>
      </c>
      <c r="C486" t="s">
        <v>343</v>
      </c>
      <c r="D486" t="s">
        <v>346</v>
      </c>
      <c r="E486" t="s">
        <v>815</v>
      </c>
      <c r="F486" t="s">
        <v>1363</v>
      </c>
      <c r="G486" t="s">
        <v>1396</v>
      </c>
      <c r="H486" t="s">
        <v>1866</v>
      </c>
      <c r="I486" t="s">
        <v>2861</v>
      </c>
      <c r="J486" t="s">
        <v>3393</v>
      </c>
      <c r="K486" t="s">
        <v>3425</v>
      </c>
      <c r="L486" t="s">
        <v>3427</v>
      </c>
      <c r="M486" t="s">
        <v>3430</v>
      </c>
      <c r="N486" t="s">
        <v>3436</v>
      </c>
    </row>
    <row r="487" spans="1:14" x14ac:dyDescent="0.3">
      <c r="A487">
        <v>1043</v>
      </c>
      <c r="B487" t="s">
        <v>223</v>
      </c>
      <c r="C487" t="s">
        <v>341</v>
      </c>
      <c r="D487" t="s">
        <v>345</v>
      </c>
      <c r="E487" t="s">
        <v>816</v>
      </c>
      <c r="F487" t="s">
        <v>1383</v>
      </c>
      <c r="G487" t="s">
        <v>1398</v>
      </c>
      <c r="H487" t="s">
        <v>1867</v>
      </c>
      <c r="I487" t="s">
        <v>2862</v>
      </c>
      <c r="J487" t="s">
        <v>3393</v>
      </c>
      <c r="K487" t="s">
        <v>3421</v>
      </c>
      <c r="L487" t="s">
        <v>3427</v>
      </c>
      <c r="M487" t="s">
        <v>3429</v>
      </c>
      <c r="N487" t="s">
        <v>3447</v>
      </c>
    </row>
    <row r="488" spans="1:14" x14ac:dyDescent="0.3">
      <c r="A488">
        <v>1045</v>
      </c>
      <c r="B488" t="s">
        <v>116</v>
      </c>
      <c r="C488" t="s">
        <v>342</v>
      </c>
      <c r="D488" t="s">
        <v>345</v>
      </c>
      <c r="E488" t="s">
        <v>817</v>
      </c>
      <c r="F488" t="s">
        <v>1369</v>
      </c>
      <c r="G488" t="s">
        <v>1396</v>
      </c>
      <c r="H488" t="s">
        <v>1868</v>
      </c>
      <c r="I488" t="s">
        <v>2863</v>
      </c>
      <c r="J488" t="s">
        <v>3393</v>
      </c>
      <c r="K488" t="s">
        <v>3424</v>
      </c>
      <c r="L488" t="s">
        <v>3428</v>
      </c>
      <c r="M488" t="s">
        <v>3430</v>
      </c>
      <c r="N488" t="s">
        <v>3448</v>
      </c>
    </row>
    <row r="489" spans="1:14" x14ac:dyDescent="0.3">
      <c r="A489">
        <v>1080</v>
      </c>
      <c r="B489" t="s">
        <v>232</v>
      </c>
      <c r="C489" t="s">
        <v>339</v>
      </c>
      <c r="D489" t="s">
        <v>346</v>
      </c>
      <c r="E489" t="s">
        <v>750</v>
      </c>
      <c r="F489" t="s">
        <v>1375</v>
      </c>
      <c r="G489" t="s">
        <v>1395</v>
      </c>
      <c r="H489" t="s">
        <v>1801</v>
      </c>
      <c r="I489" t="s">
        <v>2796</v>
      </c>
      <c r="J489" t="s">
        <v>3393</v>
      </c>
      <c r="K489" t="s">
        <v>3424</v>
      </c>
      <c r="L489" t="s">
        <v>3428</v>
      </c>
      <c r="M489" t="s">
        <v>3430</v>
      </c>
      <c r="N489" t="s">
        <v>3437</v>
      </c>
    </row>
    <row r="490" spans="1:14" x14ac:dyDescent="0.3">
      <c r="A490">
        <v>1021</v>
      </c>
      <c r="B490" t="s">
        <v>155</v>
      </c>
      <c r="C490" t="s">
        <v>340</v>
      </c>
      <c r="D490" t="s">
        <v>344</v>
      </c>
      <c r="E490" t="s">
        <v>818</v>
      </c>
      <c r="F490" t="s">
        <v>1377</v>
      </c>
      <c r="G490" t="s">
        <v>1395</v>
      </c>
      <c r="H490" t="s">
        <v>1869</v>
      </c>
      <c r="I490" t="s">
        <v>2864</v>
      </c>
      <c r="J490" t="s">
        <v>3394</v>
      </c>
      <c r="K490" t="s">
        <v>3421</v>
      </c>
      <c r="L490" t="s">
        <v>3427</v>
      </c>
      <c r="M490" t="s">
        <v>3430</v>
      </c>
      <c r="N490" t="s">
        <v>3444</v>
      </c>
    </row>
    <row r="491" spans="1:14" x14ac:dyDescent="0.3">
      <c r="A491">
        <v>1097</v>
      </c>
      <c r="B491" t="s">
        <v>254</v>
      </c>
      <c r="C491" t="s">
        <v>342</v>
      </c>
      <c r="D491" t="s">
        <v>347</v>
      </c>
      <c r="E491" t="s">
        <v>819</v>
      </c>
      <c r="F491" t="s">
        <v>1392</v>
      </c>
      <c r="G491" t="s">
        <v>1396</v>
      </c>
      <c r="H491" t="s">
        <v>1870</v>
      </c>
      <c r="I491" t="s">
        <v>2865</v>
      </c>
      <c r="J491" t="s">
        <v>3394</v>
      </c>
      <c r="K491" t="s">
        <v>3404</v>
      </c>
      <c r="L491" t="s">
        <v>3427</v>
      </c>
      <c r="M491" t="s">
        <v>3430</v>
      </c>
      <c r="N491" t="s">
        <v>3441</v>
      </c>
    </row>
    <row r="492" spans="1:14" x14ac:dyDescent="0.3">
      <c r="A492">
        <v>1061</v>
      </c>
      <c r="B492" t="s">
        <v>116</v>
      </c>
      <c r="C492" t="s">
        <v>343</v>
      </c>
      <c r="D492" t="s">
        <v>344</v>
      </c>
      <c r="E492" t="s">
        <v>820</v>
      </c>
      <c r="F492" t="s">
        <v>1365</v>
      </c>
      <c r="G492" t="s">
        <v>1398</v>
      </c>
      <c r="H492" t="s">
        <v>1871</v>
      </c>
      <c r="I492" t="s">
        <v>2866</v>
      </c>
      <c r="J492" t="s">
        <v>3394</v>
      </c>
      <c r="K492" t="s">
        <v>3403</v>
      </c>
      <c r="L492" t="s">
        <v>3427</v>
      </c>
      <c r="M492" t="s">
        <v>3430</v>
      </c>
      <c r="N492" t="s">
        <v>3433</v>
      </c>
    </row>
    <row r="493" spans="1:14" x14ac:dyDescent="0.3">
      <c r="A493">
        <v>1017</v>
      </c>
      <c r="B493" t="s">
        <v>144</v>
      </c>
      <c r="C493" t="s">
        <v>341</v>
      </c>
      <c r="D493" t="s">
        <v>346</v>
      </c>
      <c r="E493" t="s">
        <v>821</v>
      </c>
      <c r="F493" t="s">
        <v>1356</v>
      </c>
      <c r="G493" t="s">
        <v>1398</v>
      </c>
      <c r="H493" t="s">
        <v>1872</v>
      </c>
      <c r="I493" t="s">
        <v>2867</v>
      </c>
      <c r="J493" t="s">
        <v>3394</v>
      </c>
      <c r="K493" t="s">
        <v>3408</v>
      </c>
      <c r="L493" t="s">
        <v>3428</v>
      </c>
      <c r="M493" t="s">
        <v>3429</v>
      </c>
      <c r="N493" t="s">
        <v>3434</v>
      </c>
    </row>
    <row r="494" spans="1:14" x14ac:dyDescent="0.3">
      <c r="A494">
        <v>1016</v>
      </c>
      <c r="B494" t="s">
        <v>66</v>
      </c>
      <c r="C494" t="s">
        <v>339</v>
      </c>
      <c r="D494" t="s">
        <v>347</v>
      </c>
      <c r="E494" t="s">
        <v>822</v>
      </c>
      <c r="F494" t="s">
        <v>1349</v>
      </c>
      <c r="G494" t="s">
        <v>1397</v>
      </c>
      <c r="H494" t="s">
        <v>1873</v>
      </c>
      <c r="I494" t="s">
        <v>2868</v>
      </c>
      <c r="J494" t="s">
        <v>3393</v>
      </c>
      <c r="K494" t="s">
        <v>3399</v>
      </c>
      <c r="L494" t="s">
        <v>3428</v>
      </c>
      <c r="M494" t="s">
        <v>3430</v>
      </c>
      <c r="N494" t="s">
        <v>3438</v>
      </c>
    </row>
    <row r="495" spans="1:14" x14ac:dyDescent="0.3">
      <c r="A495">
        <v>1022</v>
      </c>
      <c r="B495" t="s">
        <v>115</v>
      </c>
      <c r="C495" t="s">
        <v>339</v>
      </c>
      <c r="D495" t="s">
        <v>346</v>
      </c>
      <c r="E495" t="s">
        <v>823</v>
      </c>
      <c r="F495" t="s">
        <v>1384</v>
      </c>
      <c r="G495" t="s">
        <v>1395</v>
      </c>
      <c r="H495" t="s">
        <v>1874</v>
      </c>
      <c r="I495" t="s">
        <v>2869</v>
      </c>
      <c r="J495" t="s">
        <v>3393</v>
      </c>
      <c r="K495" t="s">
        <v>3405</v>
      </c>
      <c r="L495" t="s">
        <v>3426</v>
      </c>
      <c r="M495" t="s">
        <v>3429</v>
      </c>
      <c r="N495" t="s">
        <v>3437</v>
      </c>
    </row>
    <row r="496" spans="1:14" x14ac:dyDescent="0.3">
      <c r="A496">
        <v>1034</v>
      </c>
      <c r="B496" t="s">
        <v>200</v>
      </c>
      <c r="C496" t="s">
        <v>342</v>
      </c>
      <c r="D496" t="s">
        <v>344</v>
      </c>
      <c r="E496" t="s">
        <v>824</v>
      </c>
      <c r="F496" t="s">
        <v>1387</v>
      </c>
      <c r="G496" t="s">
        <v>1398</v>
      </c>
      <c r="H496" t="s">
        <v>1875</v>
      </c>
      <c r="I496" t="s">
        <v>2870</v>
      </c>
      <c r="J496" t="s">
        <v>3394</v>
      </c>
      <c r="K496" t="s">
        <v>3395</v>
      </c>
      <c r="L496" t="s">
        <v>3426</v>
      </c>
      <c r="M496" t="s">
        <v>3429</v>
      </c>
      <c r="N496" t="s">
        <v>3435</v>
      </c>
    </row>
    <row r="497" spans="1:14" x14ac:dyDescent="0.3">
      <c r="A497">
        <v>1066</v>
      </c>
      <c r="B497" t="s">
        <v>137</v>
      </c>
      <c r="C497" t="s">
        <v>340</v>
      </c>
      <c r="D497" t="s">
        <v>346</v>
      </c>
      <c r="E497" t="s">
        <v>825</v>
      </c>
      <c r="F497" t="s">
        <v>1374</v>
      </c>
      <c r="G497" t="s">
        <v>1395</v>
      </c>
      <c r="H497" t="s">
        <v>1876</v>
      </c>
      <c r="I497" t="s">
        <v>2871</v>
      </c>
      <c r="J497" t="s">
        <v>3394</v>
      </c>
      <c r="K497" t="s">
        <v>3405</v>
      </c>
      <c r="L497" t="s">
        <v>3428</v>
      </c>
      <c r="M497" t="s">
        <v>3429</v>
      </c>
      <c r="N497" t="s">
        <v>3449</v>
      </c>
    </row>
    <row r="498" spans="1:14" x14ac:dyDescent="0.3">
      <c r="A498">
        <v>1095</v>
      </c>
      <c r="B498" t="s">
        <v>255</v>
      </c>
      <c r="C498" t="s">
        <v>340</v>
      </c>
      <c r="D498" t="s">
        <v>345</v>
      </c>
      <c r="E498" t="s">
        <v>826</v>
      </c>
      <c r="F498" t="s">
        <v>1379</v>
      </c>
      <c r="G498" t="s">
        <v>1397</v>
      </c>
      <c r="H498" t="s">
        <v>1877</v>
      </c>
      <c r="I498" t="s">
        <v>2872</v>
      </c>
      <c r="J498" t="s">
        <v>3393</v>
      </c>
      <c r="K498" t="s">
        <v>3407</v>
      </c>
      <c r="L498" t="s">
        <v>3426</v>
      </c>
      <c r="M498" t="s">
        <v>3430</v>
      </c>
      <c r="N498" t="s">
        <v>3432</v>
      </c>
    </row>
    <row r="499" spans="1:14" x14ac:dyDescent="0.3">
      <c r="A499">
        <v>1022</v>
      </c>
      <c r="B499" t="s">
        <v>140</v>
      </c>
      <c r="C499" t="s">
        <v>342</v>
      </c>
      <c r="D499" t="s">
        <v>344</v>
      </c>
      <c r="E499" t="s">
        <v>827</v>
      </c>
      <c r="F499" t="s">
        <v>1379</v>
      </c>
      <c r="G499" t="s">
        <v>1395</v>
      </c>
      <c r="H499" t="s">
        <v>1878</v>
      </c>
      <c r="I499" t="s">
        <v>2873</v>
      </c>
      <c r="J499" t="s">
        <v>3394</v>
      </c>
      <c r="K499" t="s">
        <v>3422</v>
      </c>
      <c r="L499" t="s">
        <v>3428</v>
      </c>
      <c r="M499" t="s">
        <v>3430</v>
      </c>
      <c r="N499" t="s">
        <v>3435</v>
      </c>
    </row>
    <row r="500" spans="1:14" x14ac:dyDescent="0.3">
      <c r="A500">
        <v>1009</v>
      </c>
      <c r="B500" t="s">
        <v>93</v>
      </c>
      <c r="C500" t="s">
        <v>343</v>
      </c>
      <c r="D500" t="s">
        <v>344</v>
      </c>
      <c r="E500" t="s">
        <v>828</v>
      </c>
      <c r="F500" t="s">
        <v>1389</v>
      </c>
      <c r="G500" t="s">
        <v>1396</v>
      </c>
      <c r="H500" t="s">
        <v>1879</v>
      </c>
      <c r="I500" t="s">
        <v>2874</v>
      </c>
      <c r="J500" t="s">
        <v>3394</v>
      </c>
      <c r="K500" t="s">
        <v>3423</v>
      </c>
      <c r="L500" t="s">
        <v>3426</v>
      </c>
      <c r="M500" t="s">
        <v>3430</v>
      </c>
      <c r="N500" t="s">
        <v>3433</v>
      </c>
    </row>
    <row r="501" spans="1:14" x14ac:dyDescent="0.3">
      <c r="A501">
        <v>1052</v>
      </c>
      <c r="B501" t="s">
        <v>181</v>
      </c>
      <c r="C501" t="s">
        <v>341</v>
      </c>
      <c r="D501" t="s">
        <v>346</v>
      </c>
      <c r="E501" t="s">
        <v>829</v>
      </c>
      <c r="F501" t="s">
        <v>1356</v>
      </c>
      <c r="G501" t="s">
        <v>1395</v>
      </c>
      <c r="H501" t="s">
        <v>1880</v>
      </c>
      <c r="I501" t="s">
        <v>2875</v>
      </c>
      <c r="J501" t="s">
        <v>3393</v>
      </c>
      <c r="K501" t="s">
        <v>3400</v>
      </c>
      <c r="L501" t="s">
        <v>3427</v>
      </c>
      <c r="M501" t="s">
        <v>3430</v>
      </c>
      <c r="N501" t="s">
        <v>3434</v>
      </c>
    </row>
    <row r="502" spans="1:14" x14ac:dyDescent="0.3">
      <c r="A502">
        <v>1048</v>
      </c>
      <c r="B502" t="s">
        <v>82</v>
      </c>
      <c r="C502" t="s">
        <v>342</v>
      </c>
      <c r="D502" t="s">
        <v>345</v>
      </c>
      <c r="E502" t="s">
        <v>680</v>
      </c>
      <c r="F502" t="s">
        <v>1350</v>
      </c>
      <c r="G502" t="s">
        <v>1397</v>
      </c>
      <c r="H502" t="s">
        <v>1731</v>
      </c>
      <c r="I502" t="s">
        <v>2727</v>
      </c>
      <c r="J502" t="s">
        <v>3393</v>
      </c>
      <c r="K502" t="s">
        <v>3396</v>
      </c>
      <c r="L502" t="s">
        <v>3426</v>
      </c>
      <c r="M502" t="s">
        <v>3430</v>
      </c>
      <c r="N502" t="s">
        <v>3448</v>
      </c>
    </row>
    <row r="503" spans="1:14" x14ac:dyDescent="0.3">
      <c r="A503">
        <v>1095</v>
      </c>
      <c r="B503" t="s">
        <v>256</v>
      </c>
      <c r="C503" t="s">
        <v>341</v>
      </c>
      <c r="D503" t="s">
        <v>347</v>
      </c>
      <c r="E503" t="s">
        <v>830</v>
      </c>
      <c r="F503" t="s">
        <v>1377</v>
      </c>
      <c r="G503" t="s">
        <v>1398</v>
      </c>
      <c r="H503" t="s">
        <v>1881</v>
      </c>
      <c r="I503" t="s">
        <v>2876</v>
      </c>
      <c r="J503" t="s">
        <v>3394</v>
      </c>
      <c r="K503" t="s">
        <v>3395</v>
      </c>
      <c r="L503" t="s">
        <v>3428</v>
      </c>
      <c r="M503" t="s">
        <v>3429</v>
      </c>
      <c r="N503" t="s">
        <v>3443</v>
      </c>
    </row>
    <row r="504" spans="1:14" x14ac:dyDescent="0.3">
      <c r="A504">
        <v>1052</v>
      </c>
      <c r="B504" t="s">
        <v>62</v>
      </c>
      <c r="C504" t="s">
        <v>342</v>
      </c>
      <c r="D504" t="s">
        <v>346</v>
      </c>
      <c r="E504" t="s">
        <v>831</v>
      </c>
      <c r="F504" t="s">
        <v>1394</v>
      </c>
      <c r="G504" t="s">
        <v>1397</v>
      </c>
      <c r="H504" t="s">
        <v>1882</v>
      </c>
      <c r="I504" t="s">
        <v>2877</v>
      </c>
      <c r="J504" t="s">
        <v>3394</v>
      </c>
      <c r="K504" t="s">
        <v>3407</v>
      </c>
      <c r="L504" t="s">
        <v>3428</v>
      </c>
      <c r="M504" t="s">
        <v>3429</v>
      </c>
      <c r="N504" t="s">
        <v>3446</v>
      </c>
    </row>
    <row r="505" spans="1:14" x14ac:dyDescent="0.3">
      <c r="A505" t="s">
        <v>14</v>
      </c>
      <c r="B505" t="s">
        <v>14</v>
      </c>
      <c r="C505" t="s">
        <v>14</v>
      </c>
      <c r="D505" t="s">
        <v>347</v>
      </c>
      <c r="E505" t="s">
        <v>832</v>
      </c>
      <c r="F505" t="s">
        <v>1376</v>
      </c>
      <c r="G505" t="s">
        <v>1395</v>
      </c>
      <c r="H505" t="s">
        <v>1883</v>
      </c>
      <c r="I505" t="s">
        <v>2878</v>
      </c>
      <c r="J505" t="s">
        <v>3394</v>
      </c>
      <c r="K505" t="s">
        <v>3399</v>
      </c>
      <c r="L505" t="s">
        <v>3428</v>
      </c>
      <c r="M505" t="s">
        <v>3430</v>
      </c>
      <c r="N505" t="s">
        <v>3441</v>
      </c>
    </row>
    <row r="506" spans="1:14" x14ac:dyDescent="0.3">
      <c r="A506">
        <v>1090</v>
      </c>
      <c r="B506" t="s">
        <v>47</v>
      </c>
      <c r="C506" t="s">
        <v>343</v>
      </c>
      <c r="D506" t="s">
        <v>346</v>
      </c>
      <c r="E506" t="s">
        <v>833</v>
      </c>
      <c r="F506" t="s">
        <v>1365</v>
      </c>
      <c r="G506" t="s">
        <v>1397</v>
      </c>
      <c r="H506" t="s">
        <v>1884</v>
      </c>
      <c r="I506" t="s">
        <v>2879</v>
      </c>
      <c r="J506" t="s">
        <v>3393</v>
      </c>
      <c r="K506" t="s">
        <v>3404</v>
      </c>
      <c r="L506" t="s">
        <v>3428</v>
      </c>
      <c r="M506" t="s">
        <v>3429</v>
      </c>
      <c r="N506" t="s">
        <v>3436</v>
      </c>
    </row>
    <row r="507" spans="1:14" x14ac:dyDescent="0.3">
      <c r="A507">
        <v>1039</v>
      </c>
      <c r="B507" t="s">
        <v>171</v>
      </c>
      <c r="C507" t="s">
        <v>339</v>
      </c>
      <c r="D507" t="s">
        <v>344</v>
      </c>
      <c r="E507" t="s">
        <v>785</v>
      </c>
      <c r="F507" t="s">
        <v>1375</v>
      </c>
      <c r="G507" t="s">
        <v>1395</v>
      </c>
      <c r="H507" t="s">
        <v>1836</v>
      </c>
      <c r="I507" t="s">
        <v>2831</v>
      </c>
      <c r="J507" t="s">
        <v>3394</v>
      </c>
      <c r="K507" t="s">
        <v>3424</v>
      </c>
      <c r="L507" t="s">
        <v>3426</v>
      </c>
      <c r="M507" t="s">
        <v>3429</v>
      </c>
      <c r="N507" t="s">
        <v>3431</v>
      </c>
    </row>
    <row r="508" spans="1:14" x14ac:dyDescent="0.3">
      <c r="A508">
        <v>1048</v>
      </c>
      <c r="B508" t="s">
        <v>131</v>
      </c>
      <c r="C508" t="s">
        <v>341</v>
      </c>
      <c r="D508" t="s">
        <v>347</v>
      </c>
      <c r="E508" t="s">
        <v>834</v>
      </c>
      <c r="F508" t="s">
        <v>1385</v>
      </c>
      <c r="G508" t="s">
        <v>1396</v>
      </c>
      <c r="H508" t="s">
        <v>1885</v>
      </c>
      <c r="I508" t="s">
        <v>2880</v>
      </c>
      <c r="J508" t="s">
        <v>3394</v>
      </c>
      <c r="K508" t="s">
        <v>3408</v>
      </c>
      <c r="L508" t="s">
        <v>3428</v>
      </c>
      <c r="M508" t="s">
        <v>3429</v>
      </c>
      <c r="N508" t="s">
        <v>3443</v>
      </c>
    </row>
    <row r="509" spans="1:14" x14ac:dyDescent="0.3">
      <c r="A509">
        <v>1013</v>
      </c>
      <c r="B509" t="s">
        <v>257</v>
      </c>
      <c r="C509" t="s">
        <v>342</v>
      </c>
      <c r="D509" t="s">
        <v>347</v>
      </c>
      <c r="E509" t="s">
        <v>835</v>
      </c>
      <c r="F509" t="s">
        <v>1364</v>
      </c>
      <c r="G509" t="s">
        <v>1397</v>
      </c>
      <c r="H509" t="s">
        <v>1886</v>
      </c>
      <c r="I509" t="s">
        <v>2881</v>
      </c>
      <c r="J509" t="s">
        <v>3393</v>
      </c>
      <c r="K509" t="s">
        <v>3424</v>
      </c>
      <c r="L509" t="s">
        <v>3427</v>
      </c>
      <c r="M509" t="s">
        <v>3430</v>
      </c>
      <c r="N509" t="s">
        <v>3441</v>
      </c>
    </row>
    <row r="510" spans="1:14" x14ac:dyDescent="0.3">
      <c r="A510">
        <v>1048</v>
      </c>
      <c r="B510" t="s">
        <v>258</v>
      </c>
      <c r="C510" t="s">
        <v>343</v>
      </c>
      <c r="D510" t="s">
        <v>344</v>
      </c>
      <c r="E510" t="s">
        <v>836</v>
      </c>
      <c r="F510" t="s">
        <v>1359</v>
      </c>
      <c r="G510" t="s">
        <v>1395</v>
      </c>
      <c r="H510" t="s">
        <v>1887</v>
      </c>
      <c r="I510" t="s">
        <v>2882</v>
      </c>
      <c r="J510" t="s">
        <v>3394</v>
      </c>
      <c r="K510" t="s">
        <v>3399</v>
      </c>
      <c r="L510" t="s">
        <v>3426</v>
      </c>
      <c r="M510" t="s">
        <v>3430</v>
      </c>
      <c r="N510" t="s">
        <v>3433</v>
      </c>
    </row>
    <row r="511" spans="1:14" x14ac:dyDescent="0.3">
      <c r="A511">
        <v>1028</v>
      </c>
      <c r="B511" t="s">
        <v>156</v>
      </c>
      <c r="C511" t="s">
        <v>340</v>
      </c>
      <c r="D511" t="s">
        <v>347</v>
      </c>
      <c r="E511" t="s">
        <v>837</v>
      </c>
      <c r="F511" t="s">
        <v>1390</v>
      </c>
      <c r="G511" t="s">
        <v>1397</v>
      </c>
      <c r="H511" t="s">
        <v>1888</v>
      </c>
      <c r="I511" t="s">
        <v>2883</v>
      </c>
      <c r="J511" t="s">
        <v>3393</v>
      </c>
      <c r="K511" t="s">
        <v>3406</v>
      </c>
      <c r="L511" t="s">
        <v>3426</v>
      </c>
      <c r="M511" t="s">
        <v>3430</v>
      </c>
      <c r="N511" t="s">
        <v>3442</v>
      </c>
    </row>
    <row r="512" spans="1:14" x14ac:dyDescent="0.3">
      <c r="A512">
        <v>1060</v>
      </c>
      <c r="B512" t="s">
        <v>259</v>
      </c>
      <c r="C512" t="s">
        <v>341</v>
      </c>
      <c r="D512" t="s">
        <v>346</v>
      </c>
      <c r="E512" t="s">
        <v>838</v>
      </c>
      <c r="F512" t="s">
        <v>1353</v>
      </c>
      <c r="G512" t="s">
        <v>1397</v>
      </c>
      <c r="H512" t="s">
        <v>1889</v>
      </c>
      <c r="I512" t="s">
        <v>2884</v>
      </c>
      <c r="J512" t="s">
        <v>3393</v>
      </c>
      <c r="K512" t="s">
        <v>3406</v>
      </c>
      <c r="L512" t="s">
        <v>3427</v>
      </c>
      <c r="M512" t="s">
        <v>3430</v>
      </c>
      <c r="N512" t="s">
        <v>3434</v>
      </c>
    </row>
    <row r="513" spans="1:14" x14ac:dyDescent="0.3">
      <c r="A513">
        <v>1080</v>
      </c>
      <c r="B513" t="s">
        <v>260</v>
      </c>
      <c r="C513" t="s">
        <v>343</v>
      </c>
      <c r="D513" t="s">
        <v>347</v>
      </c>
      <c r="E513" t="s">
        <v>839</v>
      </c>
      <c r="F513" t="s">
        <v>1365</v>
      </c>
      <c r="G513" t="s">
        <v>1397</v>
      </c>
      <c r="H513" t="s">
        <v>1890</v>
      </c>
      <c r="I513" t="s">
        <v>2885</v>
      </c>
      <c r="J513" t="s">
        <v>3394</v>
      </c>
      <c r="K513" t="s">
        <v>3404</v>
      </c>
      <c r="L513" t="s">
        <v>3428</v>
      </c>
      <c r="M513" t="s">
        <v>3429</v>
      </c>
      <c r="N513" t="s">
        <v>3439</v>
      </c>
    </row>
    <row r="514" spans="1:14" x14ac:dyDescent="0.3">
      <c r="A514">
        <v>1077</v>
      </c>
      <c r="B514" t="s">
        <v>194</v>
      </c>
      <c r="C514" t="s">
        <v>343</v>
      </c>
      <c r="D514" t="s">
        <v>346</v>
      </c>
      <c r="E514" t="s">
        <v>840</v>
      </c>
      <c r="F514" t="s">
        <v>1373</v>
      </c>
      <c r="G514" t="s">
        <v>1397</v>
      </c>
      <c r="H514" t="s">
        <v>1891</v>
      </c>
      <c r="I514" t="s">
        <v>2886</v>
      </c>
      <c r="J514" t="s">
        <v>3394</v>
      </c>
      <c r="K514" t="s">
        <v>3421</v>
      </c>
      <c r="L514" t="s">
        <v>3427</v>
      </c>
      <c r="M514" t="s">
        <v>3430</v>
      </c>
      <c r="N514" t="s">
        <v>3436</v>
      </c>
    </row>
    <row r="515" spans="1:14" x14ac:dyDescent="0.3">
      <c r="A515">
        <v>1054</v>
      </c>
      <c r="B515" t="s">
        <v>200</v>
      </c>
      <c r="C515" t="s">
        <v>342</v>
      </c>
      <c r="D515" t="s">
        <v>346</v>
      </c>
      <c r="E515" t="s">
        <v>841</v>
      </c>
      <c r="F515" t="s">
        <v>1382</v>
      </c>
      <c r="G515" t="s">
        <v>1396</v>
      </c>
      <c r="H515" t="s">
        <v>1892</v>
      </c>
      <c r="I515" t="s">
        <v>2887</v>
      </c>
      <c r="J515" t="s">
        <v>3393</v>
      </c>
      <c r="K515" t="s">
        <v>3397</v>
      </c>
      <c r="L515" t="s">
        <v>3428</v>
      </c>
      <c r="M515" t="s">
        <v>3429</v>
      </c>
      <c r="N515" t="s">
        <v>3446</v>
      </c>
    </row>
    <row r="516" spans="1:14" x14ac:dyDescent="0.3">
      <c r="A516">
        <v>1079</v>
      </c>
      <c r="B516" t="s">
        <v>261</v>
      </c>
      <c r="C516" t="s">
        <v>339</v>
      </c>
      <c r="D516" t="s">
        <v>347</v>
      </c>
      <c r="E516" t="s">
        <v>842</v>
      </c>
      <c r="F516" t="s">
        <v>1368</v>
      </c>
      <c r="G516" t="s">
        <v>1398</v>
      </c>
      <c r="H516" t="s">
        <v>1893</v>
      </c>
      <c r="I516" t="s">
        <v>2888</v>
      </c>
      <c r="J516" t="s">
        <v>3394</v>
      </c>
      <c r="K516" t="s">
        <v>3403</v>
      </c>
      <c r="L516" t="s">
        <v>3428</v>
      </c>
      <c r="M516" t="s">
        <v>3430</v>
      </c>
      <c r="N516" t="s">
        <v>3438</v>
      </c>
    </row>
    <row r="517" spans="1:14" x14ac:dyDescent="0.3">
      <c r="A517">
        <v>1009</v>
      </c>
      <c r="B517" t="s">
        <v>68</v>
      </c>
      <c r="C517" t="s">
        <v>339</v>
      </c>
      <c r="D517" t="s">
        <v>344</v>
      </c>
      <c r="E517" t="s">
        <v>843</v>
      </c>
      <c r="F517" t="s">
        <v>1385</v>
      </c>
      <c r="G517" t="s">
        <v>1396</v>
      </c>
      <c r="H517" t="s">
        <v>1894</v>
      </c>
      <c r="I517" t="s">
        <v>2889</v>
      </c>
      <c r="J517" t="s">
        <v>3393</v>
      </c>
      <c r="K517" t="s">
        <v>3403</v>
      </c>
      <c r="L517" t="s">
        <v>3427</v>
      </c>
      <c r="M517" t="s">
        <v>3429</v>
      </c>
      <c r="N517" t="s">
        <v>3431</v>
      </c>
    </row>
    <row r="518" spans="1:14" x14ac:dyDescent="0.3">
      <c r="A518">
        <v>1065</v>
      </c>
      <c r="B518" t="s">
        <v>224</v>
      </c>
      <c r="C518" t="s">
        <v>340</v>
      </c>
      <c r="D518" t="s">
        <v>345</v>
      </c>
      <c r="E518" t="s">
        <v>844</v>
      </c>
      <c r="F518" t="s">
        <v>1368</v>
      </c>
      <c r="G518" t="s">
        <v>1397</v>
      </c>
      <c r="H518" t="s">
        <v>1895</v>
      </c>
      <c r="I518" t="s">
        <v>2890</v>
      </c>
      <c r="J518" t="s">
        <v>3393</v>
      </c>
      <c r="K518" t="s">
        <v>3407</v>
      </c>
      <c r="L518" t="s">
        <v>3428</v>
      </c>
      <c r="M518" t="s">
        <v>3430</v>
      </c>
      <c r="N518" t="s">
        <v>3432</v>
      </c>
    </row>
    <row r="519" spans="1:14" x14ac:dyDescent="0.3">
      <c r="A519">
        <v>1017</v>
      </c>
      <c r="B519" t="s">
        <v>262</v>
      </c>
      <c r="C519" t="s">
        <v>343</v>
      </c>
      <c r="D519" t="s">
        <v>344</v>
      </c>
      <c r="E519" t="s">
        <v>845</v>
      </c>
      <c r="F519" t="s">
        <v>1363</v>
      </c>
      <c r="G519" t="s">
        <v>1395</v>
      </c>
      <c r="H519" t="s">
        <v>1896</v>
      </c>
      <c r="I519" t="s">
        <v>2891</v>
      </c>
      <c r="J519" t="s">
        <v>3394</v>
      </c>
      <c r="K519" t="s">
        <v>3412</v>
      </c>
      <c r="L519" t="s">
        <v>3426</v>
      </c>
      <c r="M519" t="s">
        <v>3430</v>
      </c>
      <c r="N519" t="s">
        <v>3433</v>
      </c>
    </row>
    <row r="520" spans="1:14" x14ac:dyDescent="0.3">
      <c r="A520">
        <v>1001</v>
      </c>
      <c r="B520" t="s">
        <v>73</v>
      </c>
      <c r="C520" t="s">
        <v>339</v>
      </c>
      <c r="D520" t="s">
        <v>345</v>
      </c>
      <c r="E520" t="s">
        <v>419</v>
      </c>
      <c r="F520" t="s">
        <v>1362</v>
      </c>
      <c r="G520" t="s">
        <v>1398</v>
      </c>
      <c r="H520" t="s">
        <v>1470</v>
      </c>
      <c r="I520" t="s">
        <v>2467</v>
      </c>
      <c r="J520" t="s">
        <v>3393</v>
      </c>
      <c r="K520" t="s">
        <v>3416</v>
      </c>
      <c r="L520" t="s">
        <v>3428</v>
      </c>
      <c r="M520" t="s">
        <v>3430</v>
      </c>
      <c r="N520" t="s">
        <v>3445</v>
      </c>
    </row>
    <row r="521" spans="1:14" x14ac:dyDescent="0.3">
      <c r="A521">
        <v>1051</v>
      </c>
      <c r="B521" t="s">
        <v>40</v>
      </c>
      <c r="C521" t="s">
        <v>340</v>
      </c>
      <c r="D521" t="s">
        <v>346</v>
      </c>
      <c r="E521" t="s">
        <v>679</v>
      </c>
      <c r="F521" t="s">
        <v>1353</v>
      </c>
      <c r="G521" t="s">
        <v>1395</v>
      </c>
      <c r="H521" t="s">
        <v>1730</v>
      </c>
      <c r="I521" t="s">
        <v>2726</v>
      </c>
      <c r="J521" t="s">
        <v>3394</v>
      </c>
      <c r="K521" t="s">
        <v>3418</v>
      </c>
      <c r="L521" t="s">
        <v>3427</v>
      </c>
      <c r="M521" t="s">
        <v>3430</v>
      </c>
      <c r="N521" t="s">
        <v>3449</v>
      </c>
    </row>
    <row r="522" spans="1:14" x14ac:dyDescent="0.3">
      <c r="A522">
        <v>1001</v>
      </c>
      <c r="B522" t="s">
        <v>231</v>
      </c>
      <c r="C522" t="s">
        <v>342</v>
      </c>
      <c r="D522" t="s">
        <v>347</v>
      </c>
      <c r="E522" t="s">
        <v>846</v>
      </c>
      <c r="F522" t="s">
        <v>1385</v>
      </c>
      <c r="G522" t="s">
        <v>1398</v>
      </c>
      <c r="H522" t="s">
        <v>1897</v>
      </c>
      <c r="I522" t="s">
        <v>2892</v>
      </c>
      <c r="J522" t="s">
        <v>3394</v>
      </c>
      <c r="K522" t="s">
        <v>3402</v>
      </c>
      <c r="L522" t="s">
        <v>3427</v>
      </c>
      <c r="M522" t="s">
        <v>3430</v>
      </c>
      <c r="N522" t="s">
        <v>3441</v>
      </c>
    </row>
    <row r="523" spans="1:14" x14ac:dyDescent="0.3">
      <c r="A523">
        <v>1081</v>
      </c>
      <c r="B523" t="s">
        <v>129</v>
      </c>
      <c r="C523" t="s">
        <v>339</v>
      </c>
      <c r="D523" t="s">
        <v>344</v>
      </c>
      <c r="E523" t="s">
        <v>847</v>
      </c>
      <c r="F523" t="s">
        <v>1372</v>
      </c>
      <c r="G523" t="s">
        <v>1396</v>
      </c>
      <c r="H523" t="s">
        <v>1898</v>
      </c>
      <c r="I523" t="s">
        <v>2893</v>
      </c>
      <c r="J523" t="s">
        <v>3394</v>
      </c>
      <c r="K523" t="s">
        <v>3398</v>
      </c>
      <c r="L523" t="s">
        <v>3426</v>
      </c>
      <c r="M523" t="s">
        <v>3430</v>
      </c>
      <c r="N523" t="s">
        <v>3431</v>
      </c>
    </row>
    <row r="524" spans="1:14" x14ac:dyDescent="0.3">
      <c r="A524">
        <v>1051</v>
      </c>
      <c r="B524" t="s">
        <v>59</v>
      </c>
      <c r="C524" t="s">
        <v>343</v>
      </c>
      <c r="D524" t="s">
        <v>346</v>
      </c>
      <c r="E524" t="s">
        <v>815</v>
      </c>
      <c r="F524" t="s">
        <v>1363</v>
      </c>
      <c r="G524" t="s">
        <v>1396</v>
      </c>
      <c r="H524" t="s">
        <v>1866</v>
      </c>
      <c r="I524" t="s">
        <v>2861</v>
      </c>
      <c r="J524" t="s">
        <v>3393</v>
      </c>
      <c r="K524" t="s">
        <v>3425</v>
      </c>
      <c r="L524" t="s">
        <v>3427</v>
      </c>
      <c r="M524" t="s">
        <v>3430</v>
      </c>
      <c r="N524" t="s">
        <v>3436</v>
      </c>
    </row>
    <row r="525" spans="1:14" x14ac:dyDescent="0.3">
      <c r="A525">
        <v>1018</v>
      </c>
      <c r="B525" t="s">
        <v>141</v>
      </c>
      <c r="C525" t="s">
        <v>341</v>
      </c>
      <c r="D525" t="s">
        <v>344</v>
      </c>
      <c r="E525" t="s">
        <v>848</v>
      </c>
      <c r="F525" t="s">
        <v>1377</v>
      </c>
      <c r="G525" t="s">
        <v>1397</v>
      </c>
      <c r="H525" t="s">
        <v>1899</v>
      </c>
      <c r="I525" t="s">
        <v>2894</v>
      </c>
      <c r="J525" t="s">
        <v>3394</v>
      </c>
      <c r="K525" t="s">
        <v>3421</v>
      </c>
      <c r="L525" t="s">
        <v>3427</v>
      </c>
      <c r="M525" t="s">
        <v>3430</v>
      </c>
      <c r="N525" t="s">
        <v>3450</v>
      </c>
    </row>
    <row r="526" spans="1:14" x14ac:dyDescent="0.3">
      <c r="A526">
        <v>1030</v>
      </c>
      <c r="B526" t="s">
        <v>231</v>
      </c>
      <c r="C526" t="s">
        <v>340</v>
      </c>
      <c r="D526" t="s">
        <v>345</v>
      </c>
      <c r="E526" t="s">
        <v>748</v>
      </c>
      <c r="F526" t="s">
        <v>1363</v>
      </c>
      <c r="G526" t="s">
        <v>1396</v>
      </c>
      <c r="H526" t="s">
        <v>1799</v>
      </c>
      <c r="I526" t="s">
        <v>2794</v>
      </c>
      <c r="J526" t="s">
        <v>3393</v>
      </c>
      <c r="K526" t="s">
        <v>3408</v>
      </c>
      <c r="L526" t="s">
        <v>3427</v>
      </c>
      <c r="M526" t="s">
        <v>3430</v>
      </c>
      <c r="N526" t="s">
        <v>3432</v>
      </c>
    </row>
    <row r="527" spans="1:14" x14ac:dyDescent="0.3">
      <c r="A527">
        <v>1064</v>
      </c>
      <c r="B527" t="s">
        <v>207</v>
      </c>
      <c r="C527" t="s">
        <v>340</v>
      </c>
      <c r="D527" t="s">
        <v>345</v>
      </c>
      <c r="E527" t="s">
        <v>849</v>
      </c>
      <c r="F527" t="s">
        <v>1382</v>
      </c>
      <c r="G527" t="s">
        <v>1397</v>
      </c>
      <c r="H527" t="s">
        <v>1900</v>
      </c>
      <c r="I527" t="s">
        <v>2895</v>
      </c>
      <c r="J527" t="s">
        <v>3393</v>
      </c>
      <c r="K527" t="s">
        <v>3407</v>
      </c>
      <c r="L527" t="s">
        <v>3428</v>
      </c>
      <c r="M527" t="s">
        <v>3430</v>
      </c>
      <c r="N527" t="s">
        <v>3432</v>
      </c>
    </row>
    <row r="528" spans="1:14" x14ac:dyDescent="0.3">
      <c r="A528">
        <v>1069</v>
      </c>
      <c r="B528" t="s">
        <v>263</v>
      </c>
      <c r="C528" t="s">
        <v>342</v>
      </c>
      <c r="D528" t="s">
        <v>347</v>
      </c>
      <c r="E528" t="s">
        <v>850</v>
      </c>
      <c r="F528" t="s">
        <v>1385</v>
      </c>
      <c r="G528" t="s">
        <v>1397</v>
      </c>
      <c r="H528" t="s">
        <v>1901</v>
      </c>
      <c r="I528" t="s">
        <v>2896</v>
      </c>
      <c r="J528" t="s">
        <v>3394</v>
      </c>
      <c r="K528" t="s">
        <v>3418</v>
      </c>
      <c r="L528" t="s">
        <v>3428</v>
      </c>
      <c r="M528" t="s">
        <v>3430</v>
      </c>
      <c r="N528" t="s">
        <v>3441</v>
      </c>
    </row>
    <row r="529" spans="1:14" x14ac:dyDescent="0.3">
      <c r="A529">
        <v>1011</v>
      </c>
      <c r="B529" t="s">
        <v>28</v>
      </c>
      <c r="C529" t="s">
        <v>340</v>
      </c>
      <c r="D529" t="s">
        <v>347</v>
      </c>
      <c r="E529" t="s">
        <v>851</v>
      </c>
      <c r="F529" t="s">
        <v>1356</v>
      </c>
      <c r="G529" t="s">
        <v>1395</v>
      </c>
      <c r="H529" t="s">
        <v>1902</v>
      </c>
      <c r="I529" t="s">
        <v>2897</v>
      </c>
      <c r="J529" t="s">
        <v>3393</v>
      </c>
      <c r="K529" t="s">
        <v>3424</v>
      </c>
      <c r="L529" t="s">
        <v>3428</v>
      </c>
      <c r="M529" t="s">
        <v>3430</v>
      </c>
      <c r="N529" t="s">
        <v>3442</v>
      </c>
    </row>
    <row r="530" spans="1:14" x14ac:dyDescent="0.3">
      <c r="A530" t="s">
        <v>14</v>
      </c>
      <c r="B530" t="s">
        <v>14</v>
      </c>
      <c r="C530" t="s">
        <v>14</v>
      </c>
      <c r="D530" t="s">
        <v>347</v>
      </c>
      <c r="E530" t="s">
        <v>852</v>
      </c>
      <c r="F530" t="s">
        <v>1388</v>
      </c>
      <c r="G530" t="s">
        <v>1398</v>
      </c>
      <c r="H530" t="s">
        <v>1903</v>
      </c>
      <c r="I530" t="s">
        <v>2898</v>
      </c>
      <c r="J530" t="s">
        <v>3393</v>
      </c>
      <c r="K530" t="s">
        <v>3417</v>
      </c>
      <c r="L530" t="s">
        <v>3426</v>
      </c>
      <c r="M530" t="s">
        <v>3430</v>
      </c>
      <c r="N530" t="s">
        <v>3439</v>
      </c>
    </row>
    <row r="531" spans="1:14" x14ac:dyDescent="0.3">
      <c r="A531">
        <v>1045</v>
      </c>
      <c r="B531" t="s">
        <v>264</v>
      </c>
      <c r="C531" t="s">
        <v>342</v>
      </c>
      <c r="D531" t="s">
        <v>344</v>
      </c>
      <c r="E531" t="s">
        <v>853</v>
      </c>
      <c r="F531" t="s">
        <v>1352</v>
      </c>
      <c r="G531" t="s">
        <v>1397</v>
      </c>
      <c r="H531" t="s">
        <v>1904</v>
      </c>
      <c r="I531" t="s">
        <v>2899</v>
      </c>
      <c r="J531" t="s">
        <v>3393</v>
      </c>
      <c r="K531" t="s">
        <v>3424</v>
      </c>
      <c r="L531" t="s">
        <v>3426</v>
      </c>
      <c r="M531" t="s">
        <v>3429</v>
      </c>
      <c r="N531" t="s">
        <v>3435</v>
      </c>
    </row>
    <row r="532" spans="1:14" x14ac:dyDescent="0.3">
      <c r="A532">
        <v>1061</v>
      </c>
      <c r="B532" t="s">
        <v>159</v>
      </c>
      <c r="C532" t="s">
        <v>341</v>
      </c>
      <c r="D532" t="s">
        <v>345</v>
      </c>
      <c r="E532" t="s">
        <v>854</v>
      </c>
      <c r="F532" t="s">
        <v>1355</v>
      </c>
      <c r="G532" t="s">
        <v>1398</v>
      </c>
      <c r="H532" t="s">
        <v>1905</v>
      </c>
      <c r="I532" t="s">
        <v>2900</v>
      </c>
      <c r="J532" t="s">
        <v>3394</v>
      </c>
      <c r="K532" t="s">
        <v>3414</v>
      </c>
      <c r="L532" t="s">
        <v>3428</v>
      </c>
      <c r="M532" t="s">
        <v>3430</v>
      </c>
      <c r="N532" t="s">
        <v>3447</v>
      </c>
    </row>
    <row r="533" spans="1:14" x14ac:dyDescent="0.3">
      <c r="A533">
        <v>1021</v>
      </c>
      <c r="B533" t="s">
        <v>230</v>
      </c>
      <c r="C533" t="s">
        <v>339</v>
      </c>
      <c r="D533" t="s">
        <v>344</v>
      </c>
      <c r="E533" t="s">
        <v>855</v>
      </c>
      <c r="F533" t="s">
        <v>1361</v>
      </c>
      <c r="G533" t="s">
        <v>1396</v>
      </c>
      <c r="H533" t="s">
        <v>1906</v>
      </c>
      <c r="I533" t="s">
        <v>2901</v>
      </c>
      <c r="J533" t="s">
        <v>3393</v>
      </c>
      <c r="K533" t="s">
        <v>3415</v>
      </c>
      <c r="L533" t="s">
        <v>3428</v>
      </c>
      <c r="M533" t="s">
        <v>3429</v>
      </c>
      <c r="N533" t="s">
        <v>3431</v>
      </c>
    </row>
    <row r="534" spans="1:14" x14ac:dyDescent="0.3">
      <c r="A534">
        <v>1074</v>
      </c>
      <c r="B534" t="s">
        <v>179</v>
      </c>
      <c r="C534" t="s">
        <v>339</v>
      </c>
      <c r="D534" t="s">
        <v>345</v>
      </c>
      <c r="E534" t="s">
        <v>856</v>
      </c>
      <c r="F534" t="s">
        <v>1349</v>
      </c>
      <c r="G534" t="s">
        <v>1395</v>
      </c>
      <c r="H534" t="s">
        <v>1907</v>
      </c>
      <c r="I534" t="s">
        <v>2902</v>
      </c>
      <c r="J534" t="s">
        <v>3393</v>
      </c>
      <c r="K534" t="s">
        <v>3425</v>
      </c>
      <c r="L534" t="s">
        <v>3427</v>
      </c>
      <c r="M534" t="s">
        <v>3429</v>
      </c>
      <c r="N534" t="s">
        <v>3445</v>
      </c>
    </row>
    <row r="535" spans="1:14" x14ac:dyDescent="0.3">
      <c r="A535">
        <v>1018</v>
      </c>
      <c r="B535" t="s">
        <v>168</v>
      </c>
      <c r="C535" t="s">
        <v>343</v>
      </c>
      <c r="D535" t="s">
        <v>347</v>
      </c>
      <c r="E535" t="s">
        <v>857</v>
      </c>
      <c r="F535" t="s">
        <v>1358</v>
      </c>
      <c r="G535" t="s">
        <v>1397</v>
      </c>
      <c r="H535" t="s">
        <v>1908</v>
      </c>
      <c r="I535" t="s">
        <v>2903</v>
      </c>
      <c r="J535" t="s">
        <v>3394</v>
      </c>
      <c r="K535" t="s">
        <v>3398</v>
      </c>
      <c r="L535" t="s">
        <v>3428</v>
      </c>
      <c r="M535" t="s">
        <v>3429</v>
      </c>
      <c r="N535" t="s">
        <v>3439</v>
      </c>
    </row>
    <row r="536" spans="1:14" x14ac:dyDescent="0.3">
      <c r="A536">
        <v>1014</v>
      </c>
      <c r="B536" t="s">
        <v>265</v>
      </c>
      <c r="C536" t="s">
        <v>341</v>
      </c>
      <c r="D536" t="s">
        <v>347</v>
      </c>
      <c r="E536" t="s">
        <v>858</v>
      </c>
      <c r="F536" t="s">
        <v>1370</v>
      </c>
      <c r="G536" t="s">
        <v>1395</v>
      </c>
      <c r="H536" t="s">
        <v>1909</v>
      </c>
      <c r="I536" t="s">
        <v>2904</v>
      </c>
      <c r="J536" t="s">
        <v>3393</v>
      </c>
      <c r="K536" t="s">
        <v>3398</v>
      </c>
      <c r="L536" t="s">
        <v>3427</v>
      </c>
      <c r="M536" t="s">
        <v>3429</v>
      </c>
      <c r="N536" t="s">
        <v>3443</v>
      </c>
    </row>
    <row r="537" spans="1:14" x14ac:dyDescent="0.3">
      <c r="A537" t="s">
        <v>14</v>
      </c>
      <c r="B537" t="s">
        <v>14</v>
      </c>
      <c r="C537" t="s">
        <v>14</v>
      </c>
      <c r="D537" t="s">
        <v>344</v>
      </c>
      <c r="E537" t="s">
        <v>859</v>
      </c>
      <c r="F537" t="s">
        <v>1376</v>
      </c>
      <c r="G537" t="s">
        <v>1397</v>
      </c>
      <c r="H537" t="s">
        <v>1910</v>
      </c>
      <c r="I537" t="s">
        <v>2905</v>
      </c>
      <c r="J537" t="s">
        <v>3393</v>
      </c>
      <c r="K537" t="s">
        <v>3419</v>
      </c>
      <c r="L537" t="s">
        <v>3426</v>
      </c>
      <c r="M537" t="s">
        <v>3430</v>
      </c>
      <c r="N537" t="s">
        <v>3435</v>
      </c>
    </row>
    <row r="538" spans="1:14" x14ac:dyDescent="0.3">
      <c r="A538">
        <v>1035</v>
      </c>
      <c r="B538" t="s">
        <v>186</v>
      </c>
      <c r="C538" t="s">
        <v>342</v>
      </c>
      <c r="D538" t="s">
        <v>345</v>
      </c>
      <c r="E538" t="s">
        <v>645</v>
      </c>
      <c r="F538" t="s">
        <v>1387</v>
      </c>
      <c r="G538" t="s">
        <v>1398</v>
      </c>
      <c r="H538" t="s">
        <v>1696</v>
      </c>
      <c r="I538" t="s">
        <v>2692</v>
      </c>
      <c r="J538" t="s">
        <v>3393</v>
      </c>
      <c r="K538" t="s">
        <v>3401</v>
      </c>
      <c r="L538" t="s">
        <v>3428</v>
      </c>
      <c r="M538" t="s">
        <v>3430</v>
      </c>
      <c r="N538" t="s">
        <v>3448</v>
      </c>
    </row>
    <row r="539" spans="1:14" x14ac:dyDescent="0.3">
      <c r="A539">
        <v>1042</v>
      </c>
      <c r="B539" t="s">
        <v>27</v>
      </c>
      <c r="C539" t="s">
        <v>339</v>
      </c>
      <c r="D539" t="s">
        <v>345</v>
      </c>
      <c r="E539" t="s">
        <v>860</v>
      </c>
      <c r="F539" t="s">
        <v>1388</v>
      </c>
      <c r="G539" t="s">
        <v>1396</v>
      </c>
      <c r="H539" t="s">
        <v>1911</v>
      </c>
      <c r="I539" t="s">
        <v>2906</v>
      </c>
      <c r="J539" t="s">
        <v>3393</v>
      </c>
      <c r="K539" t="s">
        <v>3409</v>
      </c>
      <c r="L539" t="s">
        <v>3427</v>
      </c>
      <c r="M539" t="s">
        <v>3430</v>
      </c>
      <c r="N539" t="s">
        <v>3445</v>
      </c>
    </row>
    <row r="540" spans="1:14" x14ac:dyDescent="0.3">
      <c r="A540">
        <v>1007</v>
      </c>
      <c r="B540" t="s">
        <v>145</v>
      </c>
      <c r="C540" t="s">
        <v>341</v>
      </c>
      <c r="D540" t="s">
        <v>347</v>
      </c>
      <c r="E540" t="s">
        <v>861</v>
      </c>
      <c r="F540" t="s">
        <v>1363</v>
      </c>
      <c r="G540" t="s">
        <v>1395</v>
      </c>
      <c r="H540" t="s">
        <v>1912</v>
      </c>
      <c r="I540" t="s">
        <v>2907</v>
      </c>
      <c r="J540" t="s">
        <v>3394</v>
      </c>
      <c r="K540" t="s">
        <v>3396</v>
      </c>
      <c r="L540" t="s">
        <v>3426</v>
      </c>
      <c r="M540" t="s">
        <v>3430</v>
      </c>
      <c r="N540" t="s">
        <v>3443</v>
      </c>
    </row>
    <row r="541" spans="1:14" x14ac:dyDescent="0.3">
      <c r="A541">
        <v>1010</v>
      </c>
      <c r="B541" t="s">
        <v>111</v>
      </c>
      <c r="C541" t="s">
        <v>341</v>
      </c>
      <c r="D541" t="s">
        <v>344</v>
      </c>
      <c r="E541" t="s">
        <v>862</v>
      </c>
      <c r="F541" t="s">
        <v>1364</v>
      </c>
      <c r="G541" t="s">
        <v>1395</v>
      </c>
      <c r="H541" t="s">
        <v>1913</v>
      </c>
      <c r="I541" t="s">
        <v>2908</v>
      </c>
      <c r="J541" t="s">
        <v>3393</v>
      </c>
      <c r="K541" t="s">
        <v>3400</v>
      </c>
      <c r="L541" t="s">
        <v>3428</v>
      </c>
      <c r="M541" t="s">
        <v>3430</v>
      </c>
      <c r="N541" t="s">
        <v>3450</v>
      </c>
    </row>
    <row r="542" spans="1:14" x14ac:dyDescent="0.3">
      <c r="A542">
        <v>1058</v>
      </c>
      <c r="B542" t="s">
        <v>135</v>
      </c>
      <c r="C542" t="s">
        <v>339</v>
      </c>
      <c r="D542" t="s">
        <v>347</v>
      </c>
      <c r="E542" t="s">
        <v>534</v>
      </c>
      <c r="F542" t="s">
        <v>1366</v>
      </c>
      <c r="G542" t="s">
        <v>1395</v>
      </c>
      <c r="H542" t="s">
        <v>1585</v>
      </c>
      <c r="I542" t="s">
        <v>2582</v>
      </c>
      <c r="J542" t="s">
        <v>3393</v>
      </c>
      <c r="K542" t="s">
        <v>3408</v>
      </c>
      <c r="L542" t="s">
        <v>3428</v>
      </c>
      <c r="M542" t="s">
        <v>3429</v>
      </c>
      <c r="N542" t="s">
        <v>3438</v>
      </c>
    </row>
    <row r="543" spans="1:14" x14ac:dyDescent="0.3">
      <c r="A543" t="s">
        <v>14</v>
      </c>
      <c r="B543" t="s">
        <v>14</v>
      </c>
      <c r="C543" t="s">
        <v>14</v>
      </c>
      <c r="D543" t="s">
        <v>346</v>
      </c>
      <c r="E543" t="s">
        <v>863</v>
      </c>
      <c r="F543" t="s">
        <v>1371</v>
      </c>
      <c r="G543" t="s">
        <v>1398</v>
      </c>
      <c r="H543" t="s">
        <v>1914</v>
      </c>
      <c r="I543" t="s">
        <v>2909</v>
      </c>
      <c r="J543" t="s">
        <v>3394</v>
      </c>
      <c r="K543" t="s">
        <v>3407</v>
      </c>
      <c r="L543" t="s">
        <v>3428</v>
      </c>
      <c r="M543" t="s">
        <v>3429</v>
      </c>
      <c r="N543" t="s">
        <v>3437</v>
      </c>
    </row>
    <row r="544" spans="1:14" x14ac:dyDescent="0.3">
      <c r="A544">
        <v>1063</v>
      </c>
      <c r="B544" t="s">
        <v>235</v>
      </c>
      <c r="C544" t="s">
        <v>341</v>
      </c>
      <c r="D544" t="s">
        <v>345</v>
      </c>
      <c r="E544" t="s">
        <v>864</v>
      </c>
      <c r="F544" t="s">
        <v>1369</v>
      </c>
      <c r="G544" t="s">
        <v>1398</v>
      </c>
      <c r="H544" t="s">
        <v>1915</v>
      </c>
      <c r="I544" t="s">
        <v>2910</v>
      </c>
      <c r="J544" t="s">
        <v>3393</v>
      </c>
      <c r="K544" t="s">
        <v>3395</v>
      </c>
      <c r="L544" t="s">
        <v>3427</v>
      </c>
      <c r="M544" t="s">
        <v>3429</v>
      </c>
      <c r="N544" t="s">
        <v>3447</v>
      </c>
    </row>
    <row r="545" spans="1:14" x14ac:dyDescent="0.3">
      <c r="A545">
        <v>1025</v>
      </c>
      <c r="B545" t="s">
        <v>170</v>
      </c>
      <c r="C545" t="s">
        <v>342</v>
      </c>
      <c r="D545" t="s">
        <v>346</v>
      </c>
      <c r="E545" t="s">
        <v>865</v>
      </c>
      <c r="F545" t="s">
        <v>1386</v>
      </c>
      <c r="G545" t="s">
        <v>1397</v>
      </c>
      <c r="H545" t="s">
        <v>1916</v>
      </c>
      <c r="I545" t="s">
        <v>2911</v>
      </c>
      <c r="J545" t="s">
        <v>3394</v>
      </c>
      <c r="K545" t="s">
        <v>3405</v>
      </c>
      <c r="L545" t="s">
        <v>3426</v>
      </c>
      <c r="M545" t="s">
        <v>3429</v>
      </c>
      <c r="N545" t="s">
        <v>3446</v>
      </c>
    </row>
    <row r="546" spans="1:14" x14ac:dyDescent="0.3">
      <c r="A546">
        <v>1042</v>
      </c>
      <c r="B546" t="s">
        <v>266</v>
      </c>
      <c r="C546" t="s">
        <v>343</v>
      </c>
      <c r="D546" t="s">
        <v>347</v>
      </c>
      <c r="E546" t="s">
        <v>866</v>
      </c>
      <c r="F546" t="s">
        <v>1348</v>
      </c>
      <c r="G546" t="s">
        <v>1397</v>
      </c>
      <c r="H546" t="s">
        <v>1917</v>
      </c>
      <c r="I546" t="s">
        <v>2912</v>
      </c>
      <c r="J546" t="s">
        <v>3393</v>
      </c>
      <c r="K546" t="s">
        <v>3397</v>
      </c>
      <c r="L546" t="s">
        <v>3426</v>
      </c>
      <c r="M546" t="s">
        <v>3429</v>
      </c>
      <c r="N546" t="s">
        <v>3439</v>
      </c>
    </row>
    <row r="547" spans="1:14" x14ac:dyDescent="0.3">
      <c r="A547">
        <v>1013</v>
      </c>
      <c r="B547" t="s">
        <v>169</v>
      </c>
      <c r="C547" t="s">
        <v>340</v>
      </c>
      <c r="D547" t="s">
        <v>344</v>
      </c>
      <c r="E547" t="s">
        <v>867</v>
      </c>
      <c r="F547" t="s">
        <v>1369</v>
      </c>
      <c r="G547" t="s">
        <v>1396</v>
      </c>
      <c r="H547" t="s">
        <v>1918</v>
      </c>
      <c r="I547" t="s">
        <v>2913</v>
      </c>
      <c r="J547" t="s">
        <v>3394</v>
      </c>
      <c r="K547" t="s">
        <v>3401</v>
      </c>
      <c r="L547" t="s">
        <v>3426</v>
      </c>
      <c r="M547" t="s">
        <v>3430</v>
      </c>
      <c r="N547" t="s">
        <v>3444</v>
      </c>
    </row>
    <row r="548" spans="1:14" x14ac:dyDescent="0.3">
      <c r="A548">
        <v>1054</v>
      </c>
      <c r="B548" t="s">
        <v>233</v>
      </c>
      <c r="C548" t="s">
        <v>340</v>
      </c>
      <c r="D548" t="s">
        <v>347</v>
      </c>
      <c r="E548" t="s">
        <v>868</v>
      </c>
      <c r="F548" t="s">
        <v>1383</v>
      </c>
      <c r="G548" t="s">
        <v>1397</v>
      </c>
      <c r="H548" t="s">
        <v>1919</v>
      </c>
      <c r="I548" t="s">
        <v>2914</v>
      </c>
      <c r="J548" t="s">
        <v>3393</v>
      </c>
      <c r="K548" t="s">
        <v>3422</v>
      </c>
      <c r="L548" t="s">
        <v>3428</v>
      </c>
      <c r="M548" t="s">
        <v>3430</v>
      </c>
      <c r="N548" t="s">
        <v>3442</v>
      </c>
    </row>
    <row r="549" spans="1:14" x14ac:dyDescent="0.3">
      <c r="A549">
        <v>1012</v>
      </c>
      <c r="B549" t="s">
        <v>267</v>
      </c>
      <c r="C549" t="s">
        <v>340</v>
      </c>
      <c r="D549" t="s">
        <v>344</v>
      </c>
      <c r="E549" t="s">
        <v>869</v>
      </c>
      <c r="F549" t="s">
        <v>1372</v>
      </c>
      <c r="G549" t="s">
        <v>1398</v>
      </c>
      <c r="H549" t="s">
        <v>1920</v>
      </c>
      <c r="I549" t="s">
        <v>2915</v>
      </c>
      <c r="J549" t="s">
        <v>3393</v>
      </c>
      <c r="K549" t="s">
        <v>3398</v>
      </c>
      <c r="L549" t="s">
        <v>3428</v>
      </c>
      <c r="M549" t="s">
        <v>3429</v>
      </c>
      <c r="N549" t="s">
        <v>3444</v>
      </c>
    </row>
    <row r="550" spans="1:14" x14ac:dyDescent="0.3">
      <c r="A550">
        <v>1088</v>
      </c>
      <c r="B550" t="s">
        <v>192</v>
      </c>
      <c r="C550" t="s">
        <v>339</v>
      </c>
      <c r="D550" t="s">
        <v>346</v>
      </c>
      <c r="E550" t="s">
        <v>870</v>
      </c>
      <c r="F550" t="s">
        <v>1372</v>
      </c>
      <c r="G550" t="s">
        <v>1395</v>
      </c>
      <c r="H550" t="s">
        <v>1921</v>
      </c>
      <c r="I550" t="s">
        <v>2916</v>
      </c>
      <c r="J550" t="s">
        <v>3394</v>
      </c>
      <c r="K550" t="s">
        <v>3399</v>
      </c>
      <c r="L550" t="s">
        <v>3427</v>
      </c>
      <c r="M550" t="s">
        <v>3429</v>
      </c>
      <c r="N550" t="s">
        <v>3437</v>
      </c>
    </row>
    <row r="551" spans="1:14" x14ac:dyDescent="0.3">
      <c r="A551">
        <v>1042</v>
      </c>
      <c r="B551" t="s">
        <v>250</v>
      </c>
      <c r="C551" t="s">
        <v>343</v>
      </c>
      <c r="D551" t="s">
        <v>346</v>
      </c>
      <c r="E551" t="s">
        <v>871</v>
      </c>
      <c r="F551" t="s">
        <v>1376</v>
      </c>
      <c r="G551" t="s">
        <v>1395</v>
      </c>
      <c r="H551" t="s">
        <v>1922</v>
      </c>
      <c r="I551" t="s">
        <v>2917</v>
      </c>
      <c r="J551" t="s">
        <v>3393</v>
      </c>
      <c r="K551" t="s">
        <v>3413</v>
      </c>
      <c r="L551" t="s">
        <v>3428</v>
      </c>
      <c r="M551" t="s">
        <v>3430</v>
      </c>
      <c r="N551" t="s">
        <v>3436</v>
      </c>
    </row>
    <row r="552" spans="1:14" x14ac:dyDescent="0.3">
      <c r="A552">
        <v>1002</v>
      </c>
      <c r="B552" t="s">
        <v>268</v>
      </c>
      <c r="C552" t="s">
        <v>341</v>
      </c>
      <c r="D552" t="s">
        <v>346</v>
      </c>
      <c r="E552" t="s">
        <v>872</v>
      </c>
      <c r="F552" t="s">
        <v>1393</v>
      </c>
      <c r="G552" t="s">
        <v>1396</v>
      </c>
      <c r="H552" t="s">
        <v>1923</v>
      </c>
      <c r="I552" t="s">
        <v>2918</v>
      </c>
      <c r="J552" t="s">
        <v>3393</v>
      </c>
      <c r="K552" t="s">
        <v>3415</v>
      </c>
      <c r="L552" t="s">
        <v>3428</v>
      </c>
      <c r="M552" t="s">
        <v>3430</v>
      </c>
      <c r="N552" t="s">
        <v>3434</v>
      </c>
    </row>
    <row r="553" spans="1:14" x14ac:dyDescent="0.3">
      <c r="A553" t="s">
        <v>14</v>
      </c>
      <c r="B553" t="s">
        <v>14</v>
      </c>
      <c r="C553" t="s">
        <v>14</v>
      </c>
      <c r="D553" t="s">
        <v>346</v>
      </c>
      <c r="E553" t="s">
        <v>873</v>
      </c>
      <c r="F553" t="s">
        <v>1369</v>
      </c>
      <c r="G553" t="s">
        <v>1395</v>
      </c>
      <c r="H553" t="s">
        <v>1924</v>
      </c>
      <c r="I553" t="s">
        <v>2919</v>
      </c>
      <c r="J553" t="s">
        <v>3394</v>
      </c>
      <c r="K553" t="s">
        <v>3417</v>
      </c>
      <c r="L553" t="s">
        <v>3428</v>
      </c>
      <c r="M553" t="s">
        <v>3430</v>
      </c>
      <c r="N553" t="s">
        <v>3446</v>
      </c>
    </row>
    <row r="554" spans="1:14" x14ac:dyDescent="0.3">
      <c r="A554" t="s">
        <v>14</v>
      </c>
      <c r="B554" t="s">
        <v>14</v>
      </c>
      <c r="C554" t="s">
        <v>14</v>
      </c>
      <c r="D554" t="s">
        <v>346</v>
      </c>
      <c r="E554" t="s">
        <v>874</v>
      </c>
      <c r="F554" t="s">
        <v>1354</v>
      </c>
      <c r="G554" t="s">
        <v>1398</v>
      </c>
      <c r="H554" t="s">
        <v>1925</v>
      </c>
      <c r="I554" t="s">
        <v>2920</v>
      </c>
      <c r="J554" t="s">
        <v>3394</v>
      </c>
      <c r="K554" t="s">
        <v>3407</v>
      </c>
      <c r="L554" t="s">
        <v>3426</v>
      </c>
      <c r="M554" t="s">
        <v>3430</v>
      </c>
      <c r="N554" t="s">
        <v>3434</v>
      </c>
    </row>
    <row r="555" spans="1:14" x14ac:dyDescent="0.3">
      <c r="A555">
        <v>1040</v>
      </c>
      <c r="B555" t="s">
        <v>55</v>
      </c>
      <c r="C555" t="s">
        <v>343</v>
      </c>
      <c r="D555" t="s">
        <v>345</v>
      </c>
      <c r="E555" t="s">
        <v>875</v>
      </c>
      <c r="F555" t="s">
        <v>1385</v>
      </c>
      <c r="G555" t="s">
        <v>1396</v>
      </c>
      <c r="H555" t="s">
        <v>1926</v>
      </c>
      <c r="I555" t="s">
        <v>2921</v>
      </c>
      <c r="J555" t="s">
        <v>3394</v>
      </c>
      <c r="K555" t="s">
        <v>3413</v>
      </c>
      <c r="L555" t="s">
        <v>3426</v>
      </c>
      <c r="M555" t="s">
        <v>3430</v>
      </c>
      <c r="N555" t="s">
        <v>3440</v>
      </c>
    </row>
    <row r="556" spans="1:14" x14ac:dyDescent="0.3">
      <c r="A556">
        <v>1099</v>
      </c>
      <c r="B556" t="s">
        <v>25</v>
      </c>
      <c r="C556" t="s">
        <v>342</v>
      </c>
      <c r="D556" t="s">
        <v>347</v>
      </c>
      <c r="E556" t="s">
        <v>876</v>
      </c>
      <c r="F556" t="s">
        <v>1362</v>
      </c>
      <c r="G556" t="s">
        <v>1397</v>
      </c>
      <c r="H556" t="s">
        <v>1927</v>
      </c>
      <c r="I556" t="s">
        <v>2922</v>
      </c>
      <c r="J556" t="s">
        <v>3394</v>
      </c>
      <c r="K556" t="s">
        <v>3405</v>
      </c>
      <c r="L556" t="s">
        <v>3428</v>
      </c>
      <c r="M556" t="s">
        <v>3430</v>
      </c>
      <c r="N556" t="s">
        <v>3441</v>
      </c>
    </row>
    <row r="557" spans="1:14" x14ac:dyDescent="0.3">
      <c r="A557">
        <v>1089</v>
      </c>
      <c r="B557" t="s">
        <v>84</v>
      </c>
      <c r="C557" t="s">
        <v>339</v>
      </c>
      <c r="D557" t="s">
        <v>345</v>
      </c>
      <c r="E557" t="s">
        <v>877</v>
      </c>
      <c r="F557" t="s">
        <v>1365</v>
      </c>
      <c r="G557" t="s">
        <v>1396</v>
      </c>
      <c r="H557" t="s">
        <v>1928</v>
      </c>
      <c r="I557" t="s">
        <v>2923</v>
      </c>
      <c r="J557" t="s">
        <v>3394</v>
      </c>
      <c r="K557" t="s">
        <v>3398</v>
      </c>
      <c r="L557" t="s">
        <v>3427</v>
      </c>
      <c r="M557" t="s">
        <v>3429</v>
      </c>
      <c r="N557" t="s">
        <v>3445</v>
      </c>
    </row>
    <row r="558" spans="1:14" x14ac:dyDescent="0.3">
      <c r="A558">
        <v>1012</v>
      </c>
      <c r="B558" t="s">
        <v>186</v>
      </c>
      <c r="C558" t="s">
        <v>343</v>
      </c>
      <c r="D558" t="s">
        <v>345</v>
      </c>
      <c r="E558" t="s">
        <v>878</v>
      </c>
      <c r="F558" t="s">
        <v>1377</v>
      </c>
      <c r="G558" t="s">
        <v>1397</v>
      </c>
      <c r="H558" t="s">
        <v>1929</v>
      </c>
      <c r="I558" t="s">
        <v>2924</v>
      </c>
      <c r="J558" t="s">
        <v>3393</v>
      </c>
      <c r="K558" t="s">
        <v>3405</v>
      </c>
      <c r="L558" t="s">
        <v>3427</v>
      </c>
      <c r="M558" t="s">
        <v>3429</v>
      </c>
      <c r="N558" t="s">
        <v>3440</v>
      </c>
    </row>
    <row r="559" spans="1:14" x14ac:dyDescent="0.3">
      <c r="A559">
        <v>1099</v>
      </c>
      <c r="B559" t="s">
        <v>269</v>
      </c>
      <c r="C559" t="s">
        <v>339</v>
      </c>
      <c r="D559" t="s">
        <v>346</v>
      </c>
      <c r="E559" t="s">
        <v>879</v>
      </c>
      <c r="F559" t="s">
        <v>1355</v>
      </c>
      <c r="G559" t="s">
        <v>1397</v>
      </c>
      <c r="H559" t="s">
        <v>1930</v>
      </c>
      <c r="I559" t="s">
        <v>2925</v>
      </c>
      <c r="J559" t="s">
        <v>3394</v>
      </c>
      <c r="K559" t="s">
        <v>3422</v>
      </c>
      <c r="L559" t="s">
        <v>3427</v>
      </c>
      <c r="M559" t="s">
        <v>3430</v>
      </c>
      <c r="N559" t="s">
        <v>3437</v>
      </c>
    </row>
    <row r="560" spans="1:14" x14ac:dyDescent="0.3">
      <c r="A560">
        <v>1034</v>
      </c>
      <c r="B560" t="s">
        <v>98</v>
      </c>
      <c r="C560" t="s">
        <v>343</v>
      </c>
      <c r="D560" t="s">
        <v>346</v>
      </c>
      <c r="E560" t="s">
        <v>880</v>
      </c>
      <c r="F560" t="s">
        <v>1381</v>
      </c>
      <c r="G560" t="s">
        <v>1396</v>
      </c>
      <c r="H560" t="s">
        <v>1931</v>
      </c>
      <c r="I560" t="s">
        <v>2926</v>
      </c>
      <c r="J560" t="s">
        <v>3394</v>
      </c>
      <c r="K560" t="s">
        <v>3402</v>
      </c>
      <c r="L560" t="s">
        <v>3428</v>
      </c>
      <c r="M560" t="s">
        <v>3430</v>
      </c>
      <c r="N560" t="s">
        <v>3436</v>
      </c>
    </row>
    <row r="561" spans="1:14" x14ac:dyDescent="0.3">
      <c r="A561" t="s">
        <v>14</v>
      </c>
      <c r="B561" t="s">
        <v>14</v>
      </c>
      <c r="C561" t="s">
        <v>14</v>
      </c>
      <c r="D561" t="s">
        <v>345</v>
      </c>
      <c r="E561" t="s">
        <v>881</v>
      </c>
      <c r="F561" t="s">
        <v>1369</v>
      </c>
      <c r="G561" t="s">
        <v>1397</v>
      </c>
      <c r="H561" t="s">
        <v>1932</v>
      </c>
      <c r="I561" t="s">
        <v>2927</v>
      </c>
      <c r="J561" t="s">
        <v>3394</v>
      </c>
      <c r="K561" t="s">
        <v>3416</v>
      </c>
      <c r="L561" t="s">
        <v>3428</v>
      </c>
      <c r="M561" t="s">
        <v>3429</v>
      </c>
      <c r="N561" t="s">
        <v>3448</v>
      </c>
    </row>
    <row r="562" spans="1:14" x14ac:dyDescent="0.3">
      <c r="A562">
        <v>1033</v>
      </c>
      <c r="B562" t="s">
        <v>130</v>
      </c>
      <c r="C562" t="s">
        <v>342</v>
      </c>
      <c r="D562" t="s">
        <v>347</v>
      </c>
      <c r="E562" t="s">
        <v>882</v>
      </c>
      <c r="F562" t="s">
        <v>1359</v>
      </c>
      <c r="G562" t="s">
        <v>1396</v>
      </c>
      <c r="H562" t="s">
        <v>1933</v>
      </c>
      <c r="I562" t="s">
        <v>2928</v>
      </c>
      <c r="J562" t="s">
        <v>3393</v>
      </c>
      <c r="K562" t="s">
        <v>3395</v>
      </c>
      <c r="L562" t="s">
        <v>3426</v>
      </c>
      <c r="M562" t="s">
        <v>3430</v>
      </c>
      <c r="N562" t="s">
        <v>3441</v>
      </c>
    </row>
    <row r="563" spans="1:14" x14ac:dyDescent="0.3">
      <c r="A563">
        <v>1064</v>
      </c>
      <c r="B563" t="s">
        <v>262</v>
      </c>
      <c r="C563" t="s">
        <v>340</v>
      </c>
      <c r="D563" t="s">
        <v>345</v>
      </c>
      <c r="E563" t="s">
        <v>883</v>
      </c>
      <c r="F563" t="s">
        <v>1373</v>
      </c>
      <c r="G563" t="s">
        <v>1398</v>
      </c>
      <c r="H563" t="s">
        <v>1934</v>
      </c>
      <c r="I563" t="s">
        <v>2929</v>
      </c>
      <c r="J563" t="s">
        <v>3393</v>
      </c>
      <c r="K563" t="s">
        <v>3418</v>
      </c>
      <c r="L563" t="s">
        <v>3426</v>
      </c>
      <c r="M563" t="s">
        <v>3429</v>
      </c>
      <c r="N563" t="s">
        <v>3432</v>
      </c>
    </row>
    <row r="564" spans="1:14" x14ac:dyDescent="0.3">
      <c r="A564">
        <v>1016</v>
      </c>
      <c r="B564" t="s">
        <v>185</v>
      </c>
      <c r="C564" t="s">
        <v>342</v>
      </c>
      <c r="D564" t="s">
        <v>345</v>
      </c>
      <c r="E564" t="s">
        <v>884</v>
      </c>
      <c r="F564" t="s">
        <v>1346</v>
      </c>
      <c r="G564" t="s">
        <v>1398</v>
      </c>
      <c r="H564" t="s">
        <v>1935</v>
      </c>
      <c r="I564" t="s">
        <v>2930</v>
      </c>
      <c r="J564" t="s">
        <v>3394</v>
      </c>
      <c r="K564" t="s">
        <v>3396</v>
      </c>
      <c r="L564" t="s">
        <v>3426</v>
      </c>
      <c r="M564" t="s">
        <v>3429</v>
      </c>
      <c r="N564" t="s">
        <v>3448</v>
      </c>
    </row>
    <row r="565" spans="1:14" x14ac:dyDescent="0.3">
      <c r="A565">
        <v>1058</v>
      </c>
      <c r="B565" t="s">
        <v>140</v>
      </c>
      <c r="C565" t="s">
        <v>342</v>
      </c>
      <c r="D565" t="s">
        <v>344</v>
      </c>
      <c r="E565" t="s">
        <v>885</v>
      </c>
      <c r="F565" t="s">
        <v>1387</v>
      </c>
      <c r="G565" t="s">
        <v>1397</v>
      </c>
      <c r="H565" t="s">
        <v>1936</v>
      </c>
      <c r="I565" t="s">
        <v>2931</v>
      </c>
      <c r="J565" t="s">
        <v>3393</v>
      </c>
      <c r="K565" t="s">
        <v>3411</v>
      </c>
      <c r="L565" t="s">
        <v>3426</v>
      </c>
      <c r="M565" t="s">
        <v>3429</v>
      </c>
      <c r="N565" t="s">
        <v>3435</v>
      </c>
    </row>
    <row r="566" spans="1:14" x14ac:dyDescent="0.3">
      <c r="A566">
        <v>1062</v>
      </c>
      <c r="B566" t="s">
        <v>171</v>
      </c>
      <c r="C566" t="s">
        <v>342</v>
      </c>
      <c r="D566" t="s">
        <v>346</v>
      </c>
      <c r="E566" t="s">
        <v>886</v>
      </c>
      <c r="F566" t="s">
        <v>1350</v>
      </c>
      <c r="G566" t="s">
        <v>1395</v>
      </c>
      <c r="H566" t="s">
        <v>1937</v>
      </c>
      <c r="I566" t="s">
        <v>2932</v>
      </c>
      <c r="J566" t="s">
        <v>3393</v>
      </c>
      <c r="K566" t="s">
        <v>3416</v>
      </c>
      <c r="L566" t="s">
        <v>3426</v>
      </c>
      <c r="M566" t="s">
        <v>3430</v>
      </c>
      <c r="N566" t="s">
        <v>3446</v>
      </c>
    </row>
    <row r="567" spans="1:14" x14ac:dyDescent="0.3">
      <c r="A567">
        <v>1024</v>
      </c>
      <c r="B567" t="s">
        <v>123</v>
      </c>
      <c r="C567" t="s">
        <v>342</v>
      </c>
      <c r="D567" t="s">
        <v>344</v>
      </c>
      <c r="E567" t="s">
        <v>887</v>
      </c>
      <c r="F567" t="s">
        <v>1375</v>
      </c>
      <c r="G567" t="s">
        <v>1395</v>
      </c>
      <c r="H567" t="s">
        <v>1938</v>
      </c>
      <c r="I567" t="s">
        <v>2933</v>
      </c>
      <c r="J567" t="s">
        <v>3393</v>
      </c>
      <c r="K567" t="s">
        <v>3399</v>
      </c>
      <c r="L567" t="s">
        <v>3428</v>
      </c>
      <c r="M567" t="s">
        <v>3429</v>
      </c>
      <c r="N567" t="s">
        <v>3435</v>
      </c>
    </row>
    <row r="568" spans="1:14" x14ac:dyDescent="0.3">
      <c r="A568">
        <v>1037</v>
      </c>
      <c r="B568" t="s">
        <v>270</v>
      </c>
      <c r="C568" t="s">
        <v>340</v>
      </c>
      <c r="D568" t="s">
        <v>345</v>
      </c>
      <c r="E568" t="s">
        <v>888</v>
      </c>
      <c r="F568" t="s">
        <v>1373</v>
      </c>
      <c r="G568" t="s">
        <v>1395</v>
      </c>
      <c r="H568" t="s">
        <v>1939</v>
      </c>
      <c r="I568" t="s">
        <v>2934</v>
      </c>
      <c r="J568" t="s">
        <v>3393</v>
      </c>
      <c r="K568" t="s">
        <v>3397</v>
      </c>
      <c r="L568" t="s">
        <v>3426</v>
      </c>
      <c r="M568" t="s">
        <v>3430</v>
      </c>
      <c r="N568" t="s">
        <v>3432</v>
      </c>
    </row>
    <row r="569" spans="1:14" x14ac:dyDescent="0.3">
      <c r="A569" t="s">
        <v>14</v>
      </c>
      <c r="B569" t="s">
        <v>14</v>
      </c>
      <c r="C569" t="s">
        <v>14</v>
      </c>
      <c r="D569" t="s">
        <v>347</v>
      </c>
      <c r="E569" t="s">
        <v>889</v>
      </c>
      <c r="F569" t="s">
        <v>1393</v>
      </c>
      <c r="G569" t="s">
        <v>1397</v>
      </c>
      <c r="H569" t="s">
        <v>1940</v>
      </c>
      <c r="I569" t="s">
        <v>2935</v>
      </c>
      <c r="J569" t="s">
        <v>3393</v>
      </c>
      <c r="K569" t="s">
        <v>3419</v>
      </c>
      <c r="L569" t="s">
        <v>3426</v>
      </c>
      <c r="M569" t="s">
        <v>3429</v>
      </c>
      <c r="N569" t="s">
        <v>3443</v>
      </c>
    </row>
    <row r="570" spans="1:14" x14ac:dyDescent="0.3">
      <c r="A570">
        <v>1063</v>
      </c>
      <c r="B570" t="s">
        <v>247</v>
      </c>
      <c r="C570" t="s">
        <v>341</v>
      </c>
      <c r="D570" t="s">
        <v>344</v>
      </c>
      <c r="E570" t="s">
        <v>890</v>
      </c>
      <c r="F570" t="s">
        <v>1371</v>
      </c>
      <c r="G570" t="s">
        <v>1397</v>
      </c>
      <c r="H570" t="s">
        <v>1941</v>
      </c>
      <c r="I570" t="s">
        <v>2936</v>
      </c>
      <c r="J570" t="s">
        <v>3394</v>
      </c>
      <c r="K570" t="s">
        <v>3399</v>
      </c>
      <c r="L570" t="s">
        <v>3427</v>
      </c>
      <c r="M570" t="s">
        <v>3429</v>
      </c>
      <c r="N570" t="s">
        <v>3450</v>
      </c>
    </row>
    <row r="571" spans="1:14" x14ac:dyDescent="0.3">
      <c r="A571">
        <v>1039</v>
      </c>
      <c r="B571" t="s">
        <v>147</v>
      </c>
      <c r="C571" t="s">
        <v>340</v>
      </c>
      <c r="D571" t="s">
        <v>345</v>
      </c>
      <c r="E571" t="s">
        <v>891</v>
      </c>
      <c r="F571" t="s">
        <v>1382</v>
      </c>
      <c r="G571" t="s">
        <v>1396</v>
      </c>
      <c r="H571" t="s">
        <v>1942</v>
      </c>
      <c r="I571" t="s">
        <v>2937</v>
      </c>
      <c r="J571" t="s">
        <v>3393</v>
      </c>
      <c r="K571" t="s">
        <v>3420</v>
      </c>
      <c r="L571" t="s">
        <v>3426</v>
      </c>
      <c r="M571" t="s">
        <v>3430</v>
      </c>
      <c r="N571" t="s">
        <v>3432</v>
      </c>
    </row>
    <row r="572" spans="1:14" x14ac:dyDescent="0.3">
      <c r="A572">
        <v>1075</v>
      </c>
      <c r="B572" t="s">
        <v>189</v>
      </c>
      <c r="C572" t="s">
        <v>342</v>
      </c>
      <c r="D572" t="s">
        <v>345</v>
      </c>
      <c r="E572" t="s">
        <v>892</v>
      </c>
      <c r="F572" t="s">
        <v>1391</v>
      </c>
      <c r="G572" t="s">
        <v>1395</v>
      </c>
      <c r="H572" t="s">
        <v>1943</v>
      </c>
      <c r="I572" t="s">
        <v>2938</v>
      </c>
      <c r="J572" t="s">
        <v>3394</v>
      </c>
      <c r="K572" t="s">
        <v>3423</v>
      </c>
      <c r="L572" t="s">
        <v>3427</v>
      </c>
      <c r="M572" t="s">
        <v>3430</v>
      </c>
      <c r="N572" t="s">
        <v>3448</v>
      </c>
    </row>
    <row r="573" spans="1:14" x14ac:dyDescent="0.3">
      <c r="A573">
        <v>1039</v>
      </c>
      <c r="B573" t="s">
        <v>255</v>
      </c>
      <c r="C573" t="s">
        <v>343</v>
      </c>
      <c r="D573" t="s">
        <v>347</v>
      </c>
      <c r="E573" t="s">
        <v>893</v>
      </c>
      <c r="F573" t="s">
        <v>1390</v>
      </c>
      <c r="G573" t="s">
        <v>1396</v>
      </c>
      <c r="H573" t="s">
        <v>1944</v>
      </c>
      <c r="I573" t="s">
        <v>2939</v>
      </c>
      <c r="J573" t="s">
        <v>3394</v>
      </c>
      <c r="K573" t="s">
        <v>3401</v>
      </c>
      <c r="L573" t="s">
        <v>3427</v>
      </c>
      <c r="M573" t="s">
        <v>3429</v>
      </c>
      <c r="N573" t="s">
        <v>3439</v>
      </c>
    </row>
    <row r="574" spans="1:14" x14ac:dyDescent="0.3">
      <c r="A574">
        <v>1078</v>
      </c>
      <c r="B574" t="s">
        <v>124</v>
      </c>
      <c r="C574" t="s">
        <v>339</v>
      </c>
      <c r="D574" t="s">
        <v>344</v>
      </c>
      <c r="E574" t="s">
        <v>894</v>
      </c>
      <c r="F574" t="s">
        <v>1381</v>
      </c>
      <c r="G574" t="s">
        <v>1396</v>
      </c>
      <c r="H574" t="s">
        <v>1945</v>
      </c>
      <c r="I574" t="s">
        <v>2940</v>
      </c>
      <c r="J574" t="s">
        <v>3394</v>
      </c>
      <c r="K574" t="s">
        <v>3398</v>
      </c>
      <c r="L574" t="s">
        <v>3427</v>
      </c>
      <c r="M574" t="s">
        <v>3429</v>
      </c>
      <c r="N574" t="s">
        <v>3431</v>
      </c>
    </row>
    <row r="575" spans="1:14" x14ac:dyDescent="0.3">
      <c r="A575">
        <v>1047</v>
      </c>
      <c r="B575" t="s">
        <v>84</v>
      </c>
      <c r="C575" t="s">
        <v>342</v>
      </c>
      <c r="D575" t="s">
        <v>344</v>
      </c>
      <c r="E575" t="s">
        <v>895</v>
      </c>
      <c r="F575" t="s">
        <v>1363</v>
      </c>
      <c r="G575" t="s">
        <v>1397</v>
      </c>
      <c r="H575" t="s">
        <v>1946</v>
      </c>
      <c r="I575" t="s">
        <v>2941</v>
      </c>
      <c r="J575" t="s">
        <v>3394</v>
      </c>
      <c r="K575" t="s">
        <v>3411</v>
      </c>
      <c r="L575" t="s">
        <v>3428</v>
      </c>
      <c r="M575" t="s">
        <v>3429</v>
      </c>
      <c r="N575" t="s">
        <v>3435</v>
      </c>
    </row>
    <row r="576" spans="1:14" x14ac:dyDescent="0.3">
      <c r="A576" t="s">
        <v>14</v>
      </c>
      <c r="B576" t="s">
        <v>14</v>
      </c>
      <c r="C576" t="s">
        <v>14</v>
      </c>
      <c r="D576" t="s">
        <v>346</v>
      </c>
      <c r="E576" t="s">
        <v>896</v>
      </c>
      <c r="F576" t="s">
        <v>1370</v>
      </c>
      <c r="G576" t="s">
        <v>1395</v>
      </c>
      <c r="H576" t="s">
        <v>1947</v>
      </c>
      <c r="I576" t="s">
        <v>2942</v>
      </c>
      <c r="J576" t="s">
        <v>3393</v>
      </c>
      <c r="K576" t="s">
        <v>3407</v>
      </c>
      <c r="L576" t="s">
        <v>3427</v>
      </c>
      <c r="M576" t="s">
        <v>3430</v>
      </c>
      <c r="N576" t="s">
        <v>3434</v>
      </c>
    </row>
    <row r="577" spans="1:14" x14ac:dyDescent="0.3">
      <c r="A577">
        <v>1050</v>
      </c>
      <c r="B577" t="s">
        <v>85</v>
      </c>
      <c r="C577" t="s">
        <v>342</v>
      </c>
      <c r="D577" t="s">
        <v>344</v>
      </c>
      <c r="E577" t="s">
        <v>897</v>
      </c>
      <c r="F577" t="s">
        <v>1378</v>
      </c>
      <c r="G577" t="s">
        <v>1395</v>
      </c>
      <c r="H577" t="s">
        <v>1948</v>
      </c>
      <c r="I577" t="s">
        <v>2943</v>
      </c>
      <c r="J577" t="s">
        <v>3394</v>
      </c>
      <c r="K577" t="s">
        <v>3405</v>
      </c>
      <c r="L577" t="s">
        <v>3428</v>
      </c>
      <c r="M577" t="s">
        <v>3429</v>
      </c>
      <c r="N577" t="s">
        <v>3435</v>
      </c>
    </row>
    <row r="578" spans="1:14" x14ac:dyDescent="0.3">
      <c r="A578">
        <v>1047</v>
      </c>
      <c r="B578" t="s">
        <v>271</v>
      </c>
      <c r="C578" t="s">
        <v>342</v>
      </c>
      <c r="D578" t="s">
        <v>344</v>
      </c>
      <c r="E578" t="s">
        <v>898</v>
      </c>
      <c r="F578" t="s">
        <v>1394</v>
      </c>
      <c r="G578" t="s">
        <v>1396</v>
      </c>
      <c r="H578" t="s">
        <v>1949</v>
      </c>
      <c r="I578" t="s">
        <v>2944</v>
      </c>
      <c r="J578" t="s">
        <v>3394</v>
      </c>
      <c r="K578" t="s">
        <v>3402</v>
      </c>
      <c r="L578" t="s">
        <v>3428</v>
      </c>
      <c r="M578" t="s">
        <v>3429</v>
      </c>
      <c r="N578" t="s">
        <v>3435</v>
      </c>
    </row>
    <row r="579" spans="1:14" x14ac:dyDescent="0.3">
      <c r="A579">
        <v>1019</v>
      </c>
      <c r="B579" t="s">
        <v>132</v>
      </c>
      <c r="C579" t="s">
        <v>340</v>
      </c>
      <c r="D579" t="s">
        <v>346</v>
      </c>
      <c r="E579" t="s">
        <v>899</v>
      </c>
      <c r="F579" t="s">
        <v>1388</v>
      </c>
      <c r="G579" t="s">
        <v>1397</v>
      </c>
      <c r="H579" t="s">
        <v>1950</v>
      </c>
      <c r="I579" t="s">
        <v>2945</v>
      </c>
      <c r="J579" t="s">
        <v>3393</v>
      </c>
      <c r="K579" t="s">
        <v>3400</v>
      </c>
      <c r="L579" t="s">
        <v>3428</v>
      </c>
      <c r="M579" t="s">
        <v>3430</v>
      </c>
      <c r="N579" t="s">
        <v>3449</v>
      </c>
    </row>
    <row r="580" spans="1:14" x14ac:dyDescent="0.3">
      <c r="A580">
        <v>1030</v>
      </c>
      <c r="B580" t="s">
        <v>53</v>
      </c>
      <c r="C580" t="s">
        <v>339</v>
      </c>
      <c r="D580" t="s">
        <v>347</v>
      </c>
      <c r="E580" t="s">
        <v>900</v>
      </c>
      <c r="F580" t="s">
        <v>1390</v>
      </c>
      <c r="G580" t="s">
        <v>1396</v>
      </c>
      <c r="H580" t="s">
        <v>1951</v>
      </c>
      <c r="I580" t="s">
        <v>2946</v>
      </c>
      <c r="J580" t="s">
        <v>3393</v>
      </c>
      <c r="K580" t="s">
        <v>3403</v>
      </c>
      <c r="L580" t="s">
        <v>3426</v>
      </c>
      <c r="M580" t="s">
        <v>3429</v>
      </c>
      <c r="N580" t="s">
        <v>3438</v>
      </c>
    </row>
    <row r="581" spans="1:14" x14ac:dyDescent="0.3">
      <c r="A581">
        <v>1020</v>
      </c>
      <c r="B581" t="s">
        <v>272</v>
      </c>
      <c r="C581" t="s">
        <v>340</v>
      </c>
      <c r="D581" t="s">
        <v>347</v>
      </c>
      <c r="E581" t="s">
        <v>901</v>
      </c>
      <c r="F581" t="s">
        <v>1350</v>
      </c>
      <c r="G581" t="s">
        <v>1396</v>
      </c>
      <c r="H581" t="s">
        <v>1952</v>
      </c>
      <c r="I581" t="s">
        <v>2947</v>
      </c>
      <c r="J581" t="s">
        <v>3394</v>
      </c>
      <c r="K581" t="s">
        <v>3422</v>
      </c>
      <c r="L581" t="s">
        <v>3427</v>
      </c>
      <c r="M581" t="s">
        <v>3429</v>
      </c>
      <c r="N581" t="s">
        <v>3442</v>
      </c>
    </row>
    <row r="582" spans="1:14" x14ac:dyDescent="0.3">
      <c r="A582" t="s">
        <v>14</v>
      </c>
      <c r="B582" t="s">
        <v>14</v>
      </c>
      <c r="C582" t="s">
        <v>14</v>
      </c>
      <c r="D582" t="s">
        <v>346</v>
      </c>
      <c r="E582" t="s">
        <v>902</v>
      </c>
      <c r="F582" t="s">
        <v>1350</v>
      </c>
      <c r="G582" t="s">
        <v>1395</v>
      </c>
      <c r="H582" t="s">
        <v>1953</v>
      </c>
      <c r="I582" t="s">
        <v>2948</v>
      </c>
      <c r="J582" t="s">
        <v>3393</v>
      </c>
      <c r="K582" t="s">
        <v>3396</v>
      </c>
      <c r="L582" t="s">
        <v>3426</v>
      </c>
      <c r="M582" t="s">
        <v>3430</v>
      </c>
      <c r="N582" t="s">
        <v>3437</v>
      </c>
    </row>
    <row r="583" spans="1:14" x14ac:dyDescent="0.3">
      <c r="A583">
        <v>1001</v>
      </c>
      <c r="B583" t="s">
        <v>165</v>
      </c>
      <c r="C583" t="s">
        <v>339</v>
      </c>
      <c r="D583" t="s">
        <v>347</v>
      </c>
      <c r="E583" t="s">
        <v>903</v>
      </c>
      <c r="F583" t="s">
        <v>1382</v>
      </c>
      <c r="G583" t="s">
        <v>1396</v>
      </c>
      <c r="H583" t="s">
        <v>1954</v>
      </c>
      <c r="I583" t="s">
        <v>2949</v>
      </c>
      <c r="J583" t="s">
        <v>3394</v>
      </c>
      <c r="K583" t="s">
        <v>3410</v>
      </c>
      <c r="L583" t="s">
        <v>3428</v>
      </c>
      <c r="M583" t="s">
        <v>3429</v>
      </c>
      <c r="N583" t="s">
        <v>3438</v>
      </c>
    </row>
    <row r="584" spans="1:14" x14ac:dyDescent="0.3">
      <c r="A584">
        <v>1018</v>
      </c>
      <c r="B584" t="s">
        <v>273</v>
      </c>
      <c r="C584" t="s">
        <v>339</v>
      </c>
      <c r="D584" t="s">
        <v>344</v>
      </c>
      <c r="E584" t="s">
        <v>904</v>
      </c>
      <c r="F584" t="s">
        <v>1386</v>
      </c>
      <c r="G584" t="s">
        <v>1396</v>
      </c>
      <c r="H584" t="s">
        <v>1955</v>
      </c>
      <c r="I584" t="s">
        <v>2950</v>
      </c>
      <c r="J584" t="s">
        <v>3394</v>
      </c>
      <c r="K584" t="s">
        <v>3397</v>
      </c>
      <c r="L584" t="s">
        <v>3427</v>
      </c>
      <c r="M584" t="s">
        <v>3429</v>
      </c>
      <c r="N584" t="s">
        <v>3431</v>
      </c>
    </row>
    <row r="585" spans="1:14" x14ac:dyDescent="0.3">
      <c r="A585">
        <v>1038</v>
      </c>
      <c r="B585" t="s">
        <v>274</v>
      </c>
      <c r="C585" t="s">
        <v>343</v>
      </c>
      <c r="D585" t="s">
        <v>347</v>
      </c>
      <c r="E585" t="s">
        <v>905</v>
      </c>
      <c r="F585" t="s">
        <v>1363</v>
      </c>
      <c r="G585" t="s">
        <v>1395</v>
      </c>
      <c r="H585" t="s">
        <v>1956</v>
      </c>
      <c r="I585" t="s">
        <v>2951</v>
      </c>
      <c r="J585" t="s">
        <v>3393</v>
      </c>
      <c r="K585" t="s">
        <v>3404</v>
      </c>
      <c r="L585" t="s">
        <v>3428</v>
      </c>
      <c r="M585" t="s">
        <v>3429</v>
      </c>
      <c r="N585" t="s">
        <v>3439</v>
      </c>
    </row>
    <row r="586" spans="1:14" x14ac:dyDescent="0.3">
      <c r="A586">
        <v>1022</v>
      </c>
      <c r="B586" t="s">
        <v>275</v>
      </c>
      <c r="C586" t="s">
        <v>340</v>
      </c>
      <c r="D586" t="s">
        <v>346</v>
      </c>
      <c r="E586" t="s">
        <v>906</v>
      </c>
      <c r="F586" t="s">
        <v>1350</v>
      </c>
      <c r="G586" t="s">
        <v>1395</v>
      </c>
      <c r="H586" t="s">
        <v>1957</v>
      </c>
      <c r="I586" t="s">
        <v>2952</v>
      </c>
      <c r="J586" t="s">
        <v>3393</v>
      </c>
      <c r="K586" t="s">
        <v>3402</v>
      </c>
      <c r="L586" t="s">
        <v>3427</v>
      </c>
      <c r="M586" t="s">
        <v>3430</v>
      </c>
      <c r="N586" t="s">
        <v>3449</v>
      </c>
    </row>
    <row r="587" spans="1:14" x14ac:dyDescent="0.3">
      <c r="A587">
        <v>1061</v>
      </c>
      <c r="B587" t="s">
        <v>276</v>
      </c>
      <c r="C587" t="s">
        <v>340</v>
      </c>
      <c r="D587" t="s">
        <v>345</v>
      </c>
      <c r="E587" t="s">
        <v>907</v>
      </c>
      <c r="F587" t="s">
        <v>1347</v>
      </c>
      <c r="G587" t="s">
        <v>1396</v>
      </c>
      <c r="H587" t="s">
        <v>1958</v>
      </c>
      <c r="I587" t="s">
        <v>2953</v>
      </c>
      <c r="J587" t="s">
        <v>3393</v>
      </c>
      <c r="K587" t="s">
        <v>3398</v>
      </c>
      <c r="L587" t="s">
        <v>3427</v>
      </c>
      <c r="M587" t="s">
        <v>3429</v>
      </c>
      <c r="N587" t="s">
        <v>3432</v>
      </c>
    </row>
    <row r="588" spans="1:14" x14ac:dyDescent="0.3">
      <c r="A588" t="s">
        <v>14</v>
      </c>
      <c r="B588" t="s">
        <v>14</v>
      </c>
      <c r="C588" t="s">
        <v>14</v>
      </c>
      <c r="D588" t="s">
        <v>347</v>
      </c>
      <c r="E588" t="s">
        <v>908</v>
      </c>
      <c r="F588" t="s">
        <v>1369</v>
      </c>
      <c r="G588" t="s">
        <v>1396</v>
      </c>
      <c r="H588" t="s">
        <v>1959</v>
      </c>
      <c r="I588" t="s">
        <v>2954</v>
      </c>
      <c r="J588" t="s">
        <v>3393</v>
      </c>
      <c r="K588" t="s">
        <v>3401</v>
      </c>
      <c r="L588" t="s">
        <v>3426</v>
      </c>
      <c r="M588" t="s">
        <v>3429</v>
      </c>
      <c r="N588" t="s">
        <v>3439</v>
      </c>
    </row>
    <row r="589" spans="1:14" x14ac:dyDescent="0.3">
      <c r="A589">
        <v>1011</v>
      </c>
      <c r="B589" t="s">
        <v>120</v>
      </c>
      <c r="C589" t="s">
        <v>339</v>
      </c>
      <c r="D589" t="s">
        <v>344</v>
      </c>
      <c r="E589" t="s">
        <v>909</v>
      </c>
      <c r="F589" t="s">
        <v>1383</v>
      </c>
      <c r="G589" t="s">
        <v>1397</v>
      </c>
      <c r="H589" t="s">
        <v>1960</v>
      </c>
      <c r="I589" t="s">
        <v>2955</v>
      </c>
      <c r="J589" t="s">
        <v>3393</v>
      </c>
      <c r="K589" t="s">
        <v>3397</v>
      </c>
      <c r="L589" t="s">
        <v>3428</v>
      </c>
      <c r="M589" t="s">
        <v>3429</v>
      </c>
      <c r="N589" t="s">
        <v>3431</v>
      </c>
    </row>
    <row r="590" spans="1:14" x14ac:dyDescent="0.3">
      <c r="A590">
        <v>1002</v>
      </c>
      <c r="B590" t="s">
        <v>252</v>
      </c>
      <c r="C590" t="s">
        <v>339</v>
      </c>
      <c r="D590" t="s">
        <v>344</v>
      </c>
      <c r="E590" t="s">
        <v>810</v>
      </c>
      <c r="F590" t="s">
        <v>1377</v>
      </c>
      <c r="G590" t="s">
        <v>1397</v>
      </c>
      <c r="H590" t="s">
        <v>1861</v>
      </c>
      <c r="I590" t="s">
        <v>2856</v>
      </c>
      <c r="J590" t="s">
        <v>3394</v>
      </c>
      <c r="K590" t="s">
        <v>3410</v>
      </c>
      <c r="L590" t="s">
        <v>3427</v>
      </c>
      <c r="M590" t="s">
        <v>3430</v>
      </c>
      <c r="N590" t="s">
        <v>3431</v>
      </c>
    </row>
    <row r="591" spans="1:14" x14ac:dyDescent="0.3">
      <c r="A591">
        <v>1035</v>
      </c>
      <c r="B591" t="s">
        <v>169</v>
      </c>
      <c r="C591" t="s">
        <v>341</v>
      </c>
      <c r="D591" t="s">
        <v>344</v>
      </c>
      <c r="E591" t="s">
        <v>910</v>
      </c>
      <c r="F591" t="s">
        <v>1373</v>
      </c>
      <c r="G591" t="s">
        <v>1398</v>
      </c>
      <c r="H591" t="s">
        <v>1961</v>
      </c>
      <c r="I591" t="s">
        <v>2956</v>
      </c>
      <c r="J591" t="s">
        <v>3393</v>
      </c>
      <c r="K591" t="s">
        <v>3414</v>
      </c>
      <c r="L591" t="s">
        <v>3428</v>
      </c>
      <c r="M591" t="s">
        <v>3430</v>
      </c>
      <c r="N591" t="s">
        <v>3450</v>
      </c>
    </row>
    <row r="592" spans="1:14" x14ac:dyDescent="0.3">
      <c r="A592">
        <v>1067</v>
      </c>
      <c r="B592" t="s">
        <v>150</v>
      </c>
      <c r="C592" t="s">
        <v>340</v>
      </c>
      <c r="D592" t="s">
        <v>344</v>
      </c>
      <c r="E592" t="s">
        <v>601</v>
      </c>
      <c r="F592" t="s">
        <v>1366</v>
      </c>
      <c r="G592" t="s">
        <v>1395</v>
      </c>
      <c r="H592" t="s">
        <v>1652</v>
      </c>
      <c r="I592" t="s">
        <v>2649</v>
      </c>
      <c r="J592" t="s">
        <v>3393</v>
      </c>
      <c r="K592" t="s">
        <v>3422</v>
      </c>
      <c r="L592" t="s">
        <v>3428</v>
      </c>
      <c r="M592" t="s">
        <v>3430</v>
      </c>
      <c r="N592" t="s">
        <v>3444</v>
      </c>
    </row>
    <row r="593" spans="1:14" x14ac:dyDescent="0.3">
      <c r="A593">
        <v>1037</v>
      </c>
      <c r="B593" t="s">
        <v>277</v>
      </c>
      <c r="C593" t="s">
        <v>340</v>
      </c>
      <c r="D593" t="s">
        <v>344</v>
      </c>
      <c r="E593" t="s">
        <v>911</v>
      </c>
      <c r="F593" t="s">
        <v>1371</v>
      </c>
      <c r="G593" t="s">
        <v>1396</v>
      </c>
      <c r="H593" t="s">
        <v>1962</v>
      </c>
      <c r="I593" t="s">
        <v>2957</v>
      </c>
      <c r="J593" t="s">
        <v>3393</v>
      </c>
      <c r="K593" t="s">
        <v>3399</v>
      </c>
      <c r="L593" t="s">
        <v>3427</v>
      </c>
      <c r="M593" t="s">
        <v>3430</v>
      </c>
      <c r="N593" t="s">
        <v>3444</v>
      </c>
    </row>
    <row r="594" spans="1:14" x14ac:dyDescent="0.3">
      <c r="A594">
        <v>1069</v>
      </c>
      <c r="B594" t="s">
        <v>155</v>
      </c>
      <c r="C594" t="s">
        <v>343</v>
      </c>
      <c r="D594" t="s">
        <v>347</v>
      </c>
      <c r="E594" t="s">
        <v>912</v>
      </c>
      <c r="F594" t="s">
        <v>1359</v>
      </c>
      <c r="G594" t="s">
        <v>1398</v>
      </c>
      <c r="H594" t="s">
        <v>1963</v>
      </c>
      <c r="I594" t="s">
        <v>2958</v>
      </c>
      <c r="J594" t="s">
        <v>3394</v>
      </c>
      <c r="K594" t="s">
        <v>3416</v>
      </c>
      <c r="L594" t="s">
        <v>3427</v>
      </c>
      <c r="M594" t="s">
        <v>3429</v>
      </c>
      <c r="N594" t="s">
        <v>3439</v>
      </c>
    </row>
    <row r="595" spans="1:14" x14ac:dyDescent="0.3">
      <c r="A595">
        <v>1046</v>
      </c>
      <c r="B595" t="s">
        <v>190</v>
      </c>
      <c r="C595" t="s">
        <v>343</v>
      </c>
      <c r="D595" t="s">
        <v>345</v>
      </c>
      <c r="E595" t="s">
        <v>913</v>
      </c>
      <c r="F595" t="s">
        <v>1346</v>
      </c>
      <c r="G595" t="s">
        <v>1395</v>
      </c>
      <c r="H595" t="s">
        <v>1964</v>
      </c>
      <c r="I595" t="s">
        <v>2959</v>
      </c>
      <c r="J595" t="s">
        <v>3393</v>
      </c>
      <c r="K595" t="s">
        <v>3420</v>
      </c>
      <c r="L595" t="s">
        <v>3427</v>
      </c>
      <c r="M595" t="s">
        <v>3429</v>
      </c>
      <c r="N595" t="s">
        <v>3440</v>
      </c>
    </row>
    <row r="596" spans="1:14" x14ac:dyDescent="0.3">
      <c r="A596">
        <v>1085</v>
      </c>
      <c r="B596" t="s">
        <v>225</v>
      </c>
      <c r="C596" t="s">
        <v>339</v>
      </c>
      <c r="D596" t="s">
        <v>344</v>
      </c>
      <c r="E596" t="s">
        <v>731</v>
      </c>
      <c r="F596" t="s">
        <v>1369</v>
      </c>
      <c r="G596" t="s">
        <v>1397</v>
      </c>
      <c r="H596" t="s">
        <v>1782</v>
      </c>
      <c r="I596" t="s">
        <v>2778</v>
      </c>
      <c r="J596" t="s">
        <v>3394</v>
      </c>
      <c r="K596" t="s">
        <v>3407</v>
      </c>
      <c r="L596" t="s">
        <v>3428</v>
      </c>
      <c r="M596" t="s">
        <v>3429</v>
      </c>
      <c r="N596" t="s">
        <v>3431</v>
      </c>
    </row>
    <row r="597" spans="1:14" x14ac:dyDescent="0.3">
      <c r="A597" t="s">
        <v>14</v>
      </c>
      <c r="B597" t="s">
        <v>14</v>
      </c>
      <c r="C597" t="s">
        <v>14</v>
      </c>
      <c r="D597" t="s">
        <v>344</v>
      </c>
      <c r="E597" t="s">
        <v>914</v>
      </c>
      <c r="F597" t="s">
        <v>1346</v>
      </c>
      <c r="G597" t="s">
        <v>1398</v>
      </c>
      <c r="H597" t="s">
        <v>1965</v>
      </c>
      <c r="I597" t="s">
        <v>2960</v>
      </c>
      <c r="J597" t="s">
        <v>3393</v>
      </c>
      <c r="K597" t="s">
        <v>3417</v>
      </c>
      <c r="L597" t="s">
        <v>3428</v>
      </c>
      <c r="M597" t="s">
        <v>3430</v>
      </c>
      <c r="N597" t="s">
        <v>3450</v>
      </c>
    </row>
    <row r="598" spans="1:14" x14ac:dyDescent="0.3">
      <c r="A598">
        <v>1092</v>
      </c>
      <c r="B598" t="s">
        <v>24</v>
      </c>
      <c r="C598" t="s">
        <v>342</v>
      </c>
      <c r="D598" t="s">
        <v>346</v>
      </c>
      <c r="E598" t="s">
        <v>915</v>
      </c>
      <c r="F598" t="s">
        <v>1387</v>
      </c>
      <c r="G598" t="s">
        <v>1395</v>
      </c>
      <c r="H598" t="s">
        <v>1966</v>
      </c>
      <c r="I598" t="s">
        <v>2961</v>
      </c>
      <c r="J598" t="s">
        <v>3394</v>
      </c>
      <c r="K598" t="s">
        <v>3409</v>
      </c>
      <c r="L598" t="s">
        <v>3426</v>
      </c>
      <c r="M598" t="s">
        <v>3430</v>
      </c>
      <c r="N598" t="s">
        <v>3446</v>
      </c>
    </row>
    <row r="599" spans="1:14" x14ac:dyDescent="0.3">
      <c r="A599">
        <v>1024</v>
      </c>
      <c r="B599" t="s">
        <v>269</v>
      </c>
      <c r="C599" t="s">
        <v>342</v>
      </c>
      <c r="D599" t="s">
        <v>344</v>
      </c>
      <c r="E599" t="s">
        <v>916</v>
      </c>
      <c r="F599" t="s">
        <v>1378</v>
      </c>
      <c r="G599" t="s">
        <v>1395</v>
      </c>
      <c r="H599" t="s">
        <v>1967</v>
      </c>
      <c r="I599" t="s">
        <v>2962</v>
      </c>
      <c r="J599" t="s">
        <v>3393</v>
      </c>
      <c r="K599" t="s">
        <v>3396</v>
      </c>
      <c r="L599" t="s">
        <v>3427</v>
      </c>
      <c r="M599" t="s">
        <v>3429</v>
      </c>
      <c r="N599" t="s">
        <v>3435</v>
      </c>
    </row>
    <row r="600" spans="1:14" x14ac:dyDescent="0.3">
      <c r="A600">
        <v>1063</v>
      </c>
      <c r="B600" t="s">
        <v>151</v>
      </c>
      <c r="C600" t="s">
        <v>340</v>
      </c>
      <c r="D600" t="s">
        <v>347</v>
      </c>
      <c r="E600" t="s">
        <v>917</v>
      </c>
      <c r="F600" t="s">
        <v>1365</v>
      </c>
      <c r="G600" t="s">
        <v>1397</v>
      </c>
      <c r="H600" t="s">
        <v>1968</v>
      </c>
      <c r="I600" t="s">
        <v>2963</v>
      </c>
      <c r="J600" t="s">
        <v>3394</v>
      </c>
      <c r="K600" t="s">
        <v>3404</v>
      </c>
      <c r="L600" t="s">
        <v>3427</v>
      </c>
      <c r="M600" t="s">
        <v>3429</v>
      </c>
      <c r="N600" t="s">
        <v>3442</v>
      </c>
    </row>
    <row r="601" spans="1:14" x14ac:dyDescent="0.3">
      <c r="A601">
        <v>1076</v>
      </c>
      <c r="B601" t="s">
        <v>136</v>
      </c>
      <c r="C601" t="s">
        <v>339</v>
      </c>
      <c r="D601" t="s">
        <v>347</v>
      </c>
      <c r="E601" t="s">
        <v>918</v>
      </c>
      <c r="F601" t="s">
        <v>1391</v>
      </c>
      <c r="G601" t="s">
        <v>1396</v>
      </c>
      <c r="H601" t="s">
        <v>1969</v>
      </c>
      <c r="I601" t="s">
        <v>2964</v>
      </c>
      <c r="J601" t="s">
        <v>3394</v>
      </c>
      <c r="K601" t="s">
        <v>3403</v>
      </c>
      <c r="L601" t="s">
        <v>3426</v>
      </c>
      <c r="M601" t="s">
        <v>3429</v>
      </c>
      <c r="N601" t="s">
        <v>3438</v>
      </c>
    </row>
    <row r="602" spans="1:14" x14ac:dyDescent="0.3">
      <c r="A602">
        <v>1021</v>
      </c>
      <c r="B602" t="s">
        <v>75</v>
      </c>
      <c r="C602" t="s">
        <v>340</v>
      </c>
      <c r="D602" t="s">
        <v>346</v>
      </c>
      <c r="E602" t="s">
        <v>919</v>
      </c>
      <c r="F602" t="s">
        <v>1363</v>
      </c>
      <c r="G602" t="s">
        <v>1395</v>
      </c>
      <c r="H602" t="s">
        <v>1970</v>
      </c>
      <c r="I602" t="s">
        <v>2965</v>
      </c>
      <c r="J602" t="s">
        <v>3393</v>
      </c>
      <c r="K602" t="s">
        <v>3414</v>
      </c>
      <c r="L602" t="s">
        <v>3428</v>
      </c>
      <c r="M602" t="s">
        <v>3429</v>
      </c>
      <c r="N602" t="s">
        <v>3449</v>
      </c>
    </row>
    <row r="603" spans="1:14" x14ac:dyDescent="0.3">
      <c r="A603">
        <v>1094</v>
      </c>
      <c r="B603" t="s">
        <v>52</v>
      </c>
      <c r="C603" t="s">
        <v>341</v>
      </c>
      <c r="D603" t="s">
        <v>345</v>
      </c>
      <c r="E603" t="s">
        <v>920</v>
      </c>
      <c r="F603" t="s">
        <v>1385</v>
      </c>
      <c r="G603" t="s">
        <v>1398</v>
      </c>
      <c r="H603" t="s">
        <v>1971</v>
      </c>
      <c r="I603" t="s">
        <v>2966</v>
      </c>
      <c r="J603" t="s">
        <v>3394</v>
      </c>
      <c r="K603" t="s">
        <v>3403</v>
      </c>
      <c r="L603" t="s">
        <v>3426</v>
      </c>
      <c r="M603" t="s">
        <v>3430</v>
      </c>
      <c r="N603" t="s">
        <v>3447</v>
      </c>
    </row>
    <row r="604" spans="1:14" x14ac:dyDescent="0.3">
      <c r="A604">
        <v>1028</v>
      </c>
      <c r="B604" t="s">
        <v>54</v>
      </c>
      <c r="C604" t="s">
        <v>343</v>
      </c>
      <c r="D604" t="s">
        <v>344</v>
      </c>
      <c r="E604" t="s">
        <v>921</v>
      </c>
      <c r="F604" t="s">
        <v>1349</v>
      </c>
      <c r="G604" t="s">
        <v>1396</v>
      </c>
      <c r="H604" t="s">
        <v>1972</v>
      </c>
      <c r="I604" t="s">
        <v>2967</v>
      </c>
      <c r="J604" t="s">
        <v>3394</v>
      </c>
      <c r="K604" t="s">
        <v>3399</v>
      </c>
      <c r="L604" t="s">
        <v>3428</v>
      </c>
      <c r="M604" t="s">
        <v>3430</v>
      </c>
      <c r="N604" t="s">
        <v>3433</v>
      </c>
    </row>
    <row r="605" spans="1:14" x14ac:dyDescent="0.3">
      <c r="A605">
        <v>1049</v>
      </c>
      <c r="B605" t="s">
        <v>201</v>
      </c>
      <c r="C605" t="s">
        <v>343</v>
      </c>
      <c r="D605" t="s">
        <v>346</v>
      </c>
      <c r="E605" t="s">
        <v>922</v>
      </c>
      <c r="F605" t="s">
        <v>1358</v>
      </c>
      <c r="G605" t="s">
        <v>1395</v>
      </c>
      <c r="H605" t="s">
        <v>1973</v>
      </c>
      <c r="I605" t="s">
        <v>2968</v>
      </c>
      <c r="J605" t="s">
        <v>3393</v>
      </c>
      <c r="K605" t="s">
        <v>3421</v>
      </c>
      <c r="L605" t="s">
        <v>3427</v>
      </c>
      <c r="M605" t="s">
        <v>3430</v>
      </c>
      <c r="N605" t="s">
        <v>3436</v>
      </c>
    </row>
    <row r="606" spans="1:14" x14ac:dyDescent="0.3">
      <c r="A606">
        <v>1081</v>
      </c>
      <c r="B606" t="s">
        <v>46</v>
      </c>
      <c r="C606" t="s">
        <v>343</v>
      </c>
      <c r="D606" t="s">
        <v>344</v>
      </c>
      <c r="E606" t="s">
        <v>923</v>
      </c>
      <c r="F606" t="s">
        <v>1348</v>
      </c>
      <c r="G606" t="s">
        <v>1397</v>
      </c>
      <c r="H606" t="s">
        <v>1974</v>
      </c>
      <c r="I606" t="s">
        <v>2969</v>
      </c>
      <c r="J606" t="s">
        <v>3394</v>
      </c>
      <c r="K606" t="s">
        <v>3424</v>
      </c>
      <c r="L606" t="s">
        <v>3427</v>
      </c>
      <c r="M606" t="s">
        <v>3430</v>
      </c>
      <c r="N606" t="s">
        <v>3433</v>
      </c>
    </row>
    <row r="607" spans="1:14" x14ac:dyDescent="0.3">
      <c r="A607">
        <v>1015</v>
      </c>
      <c r="B607" t="s">
        <v>59</v>
      </c>
      <c r="C607" t="s">
        <v>341</v>
      </c>
      <c r="D607" t="s">
        <v>344</v>
      </c>
      <c r="E607" t="s">
        <v>924</v>
      </c>
      <c r="F607" t="s">
        <v>1348</v>
      </c>
      <c r="G607" t="s">
        <v>1398</v>
      </c>
      <c r="H607" t="s">
        <v>1975</v>
      </c>
      <c r="I607" t="s">
        <v>2970</v>
      </c>
      <c r="J607" t="s">
        <v>3393</v>
      </c>
      <c r="K607" t="s">
        <v>3412</v>
      </c>
      <c r="L607" t="s">
        <v>3428</v>
      </c>
      <c r="M607" t="s">
        <v>3429</v>
      </c>
      <c r="N607" t="s">
        <v>3450</v>
      </c>
    </row>
    <row r="608" spans="1:14" x14ac:dyDescent="0.3">
      <c r="A608" t="s">
        <v>14</v>
      </c>
      <c r="B608" t="s">
        <v>14</v>
      </c>
      <c r="C608" t="s">
        <v>14</v>
      </c>
      <c r="D608" t="s">
        <v>346</v>
      </c>
      <c r="E608" t="s">
        <v>925</v>
      </c>
      <c r="F608" t="s">
        <v>1392</v>
      </c>
      <c r="G608" t="s">
        <v>1398</v>
      </c>
      <c r="H608" t="s">
        <v>1976</v>
      </c>
      <c r="I608" t="s">
        <v>2971</v>
      </c>
      <c r="J608" t="s">
        <v>3394</v>
      </c>
      <c r="K608" t="s">
        <v>3414</v>
      </c>
      <c r="L608" t="s">
        <v>3426</v>
      </c>
      <c r="M608" t="s">
        <v>3429</v>
      </c>
      <c r="N608" t="s">
        <v>3449</v>
      </c>
    </row>
    <row r="609" spans="1:14" x14ac:dyDescent="0.3">
      <c r="A609">
        <v>1005</v>
      </c>
      <c r="B609" t="s">
        <v>22</v>
      </c>
      <c r="C609" t="s">
        <v>340</v>
      </c>
      <c r="D609" t="s">
        <v>346</v>
      </c>
      <c r="E609" t="s">
        <v>926</v>
      </c>
      <c r="F609" t="s">
        <v>1357</v>
      </c>
      <c r="G609" t="s">
        <v>1396</v>
      </c>
      <c r="H609" t="s">
        <v>1977</v>
      </c>
      <c r="I609" t="s">
        <v>2972</v>
      </c>
      <c r="J609" t="s">
        <v>3393</v>
      </c>
      <c r="K609" t="s">
        <v>3424</v>
      </c>
      <c r="L609" t="s">
        <v>3426</v>
      </c>
      <c r="M609" t="s">
        <v>3429</v>
      </c>
      <c r="N609" t="s">
        <v>3449</v>
      </c>
    </row>
    <row r="610" spans="1:14" x14ac:dyDescent="0.3">
      <c r="A610">
        <v>1034</v>
      </c>
      <c r="B610" t="s">
        <v>240</v>
      </c>
      <c r="C610" t="s">
        <v>341</v>
      </c>
      <c r="D610" t="s">
        <v>346</v>
      </c>
      <c r="E610" t="s">
        <v>927</v>
      </c>
      <c r="F610" t="s">
        <v>1350</v>
      </c>
      <c r="G610" t="s">
        <v>1398</v>
      </c>
      <c r="H610" t="s">
        <v>1978</v>
      </c>
      <c r="I610" t="s">
        <v>2973</v>
      </c>
      <c r="J610" t="s">
        <v>3394</v>
      </c>
      <c r="K610" t="s">
        <v>3410</v>
      </c>
      <c r="L610" t="s">
        <v>3427</v>
      </c>
      <c r="M610" t="s">
        <v>3429</v>
      </c>
      <c r="N610" t="s">
        <v>3434</v>
      </c>
    </row>
    <row r="611" spans="1:14" x14ac:dyDescent="0.3">
      <c r="A611">
        <v>1096</v>
      </c>
      <c r="B611" t="s">
        <v>263</v>
      </c>
      <c r="C611" t="s">
        <v>343</v>
      </c>
      <c r="D611" t="s">
        <v>344</v>
      </c>
      <c r="E611" t="s">
        <v>928</v>
      </c>
      <c r="F611" t="s">
        <v>1370</v>
      </c>
      <c r="G611" t="s">
        <v>1396</v>
      </c>
      <c r="H611" t="s">
        <v>1979</v>
      </c>
      <c r="I611" t="s">
        <v>2974</v>
      </c>
      <c r="J611" t="s">
        <v>3394</v>
      </c>
      <c r="K611" t="s">
        <v>3398</v>
      </c>
      <c r="L611" t="s">
        <v>3426</v>
      </c>
      <c r="M611" t="s">
        <v>3430</v>
      </c>
      <c r="N611" t="s">
        <v>3433</v>
      </c>
    </row>
    <row r="612" spans="1:14" x14ac:dyDescent="0.3">
      <c r="A612">
        <v>1038</v>
      </c>
      <c r="B612" t="s">
        <v>130</v>
      </c>
      <c r="C612" t="s">
        <v>342</v>
      </c>
      <c r="D612" t="s">
        <v>347</v>
      </c>
      <c r="E612" t="s">
        <v>929</v>
      </c>
      <c r="F612" t="s">
        <v>1358</v>
      </c>
      <c r="G612" t="s">
        <v>1398</v>
      </c>
      <c r="H612" t="s">
        <v>1980</v>
      </c>
      <c r="I612" t="s">
        <v>2975</v>
      </c>
      <c r="J612" t="s">
        <v>3393</v>
      </c>
      <c r="K612" t="s">
        <v>3419</v>
      </c>
      <c r="L612" t="s">
        <v>3426</v>
      </c>
      <c r="M612" t="s">
        <v>3430</v>
      </c>
      <c r="N612" t="s">
        <v>3441</v>
      </c>
    </row>
    <row r="613" spans="1:14" x14ac:dyDescent="0.3">
      <c r="A613">
        <v>1028</v>
      </c>
      <c r="B613" t="s">
        <v>36</v>
      </c>
      <c r="C613" t="s">
        <v>343</v>
      </c>
      <c r="D613" t="s">
        <v>344</v>
      </c>
      <c r="E613" t="s">
        <v>930</v>
      </c>
      <c r="F613" t="s">
        <v>1349</v>
      </c>
      <c r="G613" t="s">
        <v>1396</v>
      </c>
      <c r="H613" t="s">
        <v>1981</v>
      </c>
      <c r="I613" t="s">
        <v>2976</v>
      </c>
      <c r="J613" t="s">
        <v>3394</v>
      </c>
      <c r="K613" t="s">
        <v>3424</v>
      </c>
      <c r="L613" t="s">
        <v>3427</v>
      </c>
      <c r="M613" t="s">
        <v>3430</v>
      </c>
      <c r="N613" t="s">
        <v>3433</v>
      </c>
    </row>
    <row r="614" spans="1:14" x14ac:dyDescent="0.3">
      <c r="A614">
        <v>1063</v>
      </c>
      <c r="B614" t="s">
        <v>59</v>
      </c>
      <c r="C614" t="s">
        <v>341</v>
      </c>
      <c r="D614" t="s">
        <v>344</v>
      </c>
      <c r="E614" t="s">
        <v>931</v>
      </c>
      <c r="F614" t="s">
        <v>1346</v>
      </c>
      <c r="G614" t="s">
        <v>1396</v>
      </c>
      <c r="H614" t="s">
        <v>1982</v>
      </c>
      <c r="I614" t="s">
        <v>2977</v>
      </c>
      <c r="J614" t="s">
        <v>3394</v>
      </c>
      <c r="K614" t="s">
        <v>3409</v>
      </c>
      <c r="L614" t="s">
        <v>3427</v>
      </c>
      <c r="M614" t="s">
        <v>3429</v>
      </c>
      <c r="N614" t="s">
        <v>3450</v>
      </c>
    </row>
    <row r="615" spans="1:14" x14ac:dyDescent="0.3">
      <c r="A615">
        <v>1095</v>
      </c>
      <c r="B615" t="s">
        <v>62</v>
      </c>
      <c r="C615" t="s">
        <v>342</v>
      </c>
      <c r="D615" t="s">
        <v>344</v>
      </c>
      <c r="E615" t="s">
        <v>932</v>
      </c>
      <c r="F615" t="s">
        <v>1380</v>
      </c>
      <c r="G615" t="s">
        <v>1396</v>
      </c>
      <c r="H615" t="s">
        <v>1983</v>
      </c>
      <c r="I615" t="s">
        <v>2978</v>
      </c>
      <c r="J615" t="s">
        <v>3393</v>
      </c>
      <c r="K615" t="s">
        <v>3408</v>
      </c>
      <c r="L615" t="s">
        <v>3427</v>
      </c>
      <c r="M615" t="s">
        <v>3430</v>
      </c>
      <c r="N615" t="s">
        <v>3435</v>
      </c>
    </row>
    <row r="616" spans="1:14" x14ac:dyDescent="0.3">
      <c r="A616">
        <v>1026</v>
      </c>
      <c r="B616" t="s">
        <v>45</v>
      </c>
      <c r="C616" t="s">
        <v>343</v>
      </c>
      <c r="D616" t="s">
        <v>345</v>
      </c>
      <c r="E616" t="s">
        <v>933</v>
      </c>
      <c r="F616" t="s">
        <v>1352</v>
      </c>
      <c r="G616" t="s">
        <v>1396</v>
      </c>
      <c r="H616" t="s">
        <v>1984</v>
      </c>
      <c r="I616" t="s">
        <v>2979</v>
      </c>
      <c r="J616" t="s">
        <v>3394</v>
      </c>
      <c r="K616" t="s">
        <v>3403</v>
      </c>
      <c r="L616" t="s">
        <v>3427</v>
      </c>
      <c r="M616" t="s">
        <v>3430</v>
      </c>
      <c r="N616" t="s">
        <v>3440</v>
      </c>
    </row>
    <row r="617" spans="1:14" x14ac:dyDescent="0.3">
      <c r="A617">
        <v>1098</v>
      </c>
      <c r="B617" t="s">
        <v>242</v>
      </c>
      <c r="C617" t="s">
        <v>339</v>
      </c>
      <c r="D617" t="s">
        <v>344</v>
      </c>
      <c r="E617" t="s">
        <v>934</v>
      </c>
      <c r="F617" t="s">
        <v>1373</v>
      </c>
      <c r="G617" t="s">
        <v>1397</v>
      </c>
      <c r="H617" t="s">
        <v>1985</v>
      </c>
      <c r="I617" t="s">
        <v>2980</v>
      </c>
      <c r="J617" t="s">
        <v>3394</v>
      </c>
      <c r="K617" t="s">
        <v>3424</v>
      </c>
      <c r="L617" t="s">
        <v>3426</v>
      </c>
      <c r="M617" t="s">
        <v>3429</v>
      </c>
      <c r="N617" t="s">
        <v>3431</v>
      </c>
    </row>
    <row r="618" spans="1:14" x14ac:dyDescent="0.3">
      <c r="A618">
        <v>1049</v>
      </c>
      <c r="B618" t="s">
        <v>207</v>
      </c>
      <c r="C618" t="s">
        <v>339</v>
      </c>
      <c r="D618" t="s">
        <v>345</v>
      </c>
      <c r="E618" t="s">
        <v>935</v>
      </c>
      <c r="F618" t="s">
        <v>1383</v>
      </c>
      <c r="G618" t="s">
        <v>1397</v>
      </c>
      <c r="H618" t="s">
        <v>1986</v>
      </c>
      <c r="I618" t="s">
        <v>2981</v>
      </c>
      <c r="J618" t="s">
        <v>3394</v>
      </c>
      <c r="K618" t="s">
        <v>3407</v>
      </c>
      <c r="L618" t="s">
        <v>3428</v>
      </c>
      <c r="M618" t="s">
        <v>3430</v>
      </c>
      <c r="N618" t="s">
        <v>3445</v>
      </c>
    </row>
    <row r="619" spans="1:14" x14ac:dyDescent="0.3">
      <c r="A619">
        <v>1090</v>
      </c>
      <c r="B619" t="s">
        <v>25</v>
      </c>
      <c r="C619" t="s">
        <v>341</v>
      </c>
      <c r="D619" t="s">
        <v>345</v>
      </c>
      <c r="E619" t="s">
        <v>936</v>
      </c>
      <c r="F619" t="s">
        <v>1370</v>
      </c>
      <c r="G619" t="s">
        <v>1397</v>
      </c>
      <c r="H619" t="s">
        <v>1987</v>
      </c>
      <c r="I619" t="s">
        <v>2982</v>
      </c>
      <c r="J619" t="s">
        <v>3393</v>
      </c>
      <c r="K619" t="s">
        <v>3398</v>
      </c>
      <c r="L619" t="s">
        <v>3427</v>
      </c>
      <c r="M619" t="s">
        <v>3430</v>
      </c>
      <c r="N619" t="s">
        <v>3447</v>
      </c>
    </row>
    <row r="620" spans="1:14" x14ac:dyDescent="0.3">
      <c r="A620">
        <v>1052</v>
      </c>
      <c r="B620" t="s">
        <v>153</v>
      </c>
      <c r="C620" t="s">
        <v>341</v>
      </c>
      <c r="D620" t="s">
        <v>345</v>
      </c>
      <c r="E620" t="s">
        <v>937</v>
      </c>
      <c r="F620" t="s">
        <v>1393</v>
      </c>
      <c r="G620" t="s">
        <v>1396</v>
      </c>
      <c r="H620" t="s">
        <v>1988</v>
      </c>
      <c r="I620" t="s">
        <v>2983</v>
      </c>
      <c r="J620" t="s">
        <v>3394</v>
      </c>
      <c r="K620" t="s">
        <v>3417</v>
      </c>
      <c r="L620" t="s">
        <v>3426</v>
      </c>
      <c r="M620" t="s">
        <v>3430</v>
      </c>
      <c r="N620" t="s">
        <v>3447</v>
      </c>
    </row>
    <row r="621" spans="1:14" x14ac:dyDescent="0.3">
      <c r="A621">
        <v>1044</v>
      </c>
      <c r="B621" t="s">
        <v>157</v>
      </c>
      <c r="C621" t="s">
        <v>339</v>
      </c>
      <c r="D621" t="s">
        <v>344</v>
      </c>
      <c r="E621" t="s">
        <v>938</v>
      </c>
      <c r="F621" t="s">
        <v>1373</v>
      </c>
      <c r="G621" t="s">
        <v>1398</v>
      </c>
      <c r="H621" t="s">
        <v>1989</v>
      </c>
      <c r="I621" t="s">
        <v>2984</v>
      </c>
      <c r="J621" t="s">
        <v>3394</v>
      </c>
      <c r="K621" t="s">
        <v>3416</v>
      </c>
      <c r="L621" t="s">
        <v>3428</v>
      </c>
      <c r="M621" t="s">
        <v>3429</v>
      </c>
      <c r="N621" t="s">
        <v>3431</v>
      </c>
    </row>
    <row r="622" spans="1:14" x14ac:dyDescent="0.3">
      <c r="A622">
        <v>1039</v>
      </c>
      <c r="B622" t="s">
        <v>147</v>
      </c>
      <c r="C622" t="s">
        <v>340</v>
      </c>
      <c r="D622" t="s">
        <v>345</v>
      </c>
      <c r="E622" t="s">
        <v>891</v>
      </c>
      <c r="F622" t="s">
        <v>1382</v>
      </c>
      <c r="G622" t="s">
        <v>1396</v>
      </c>
      <c r="H622" t="s">
        <v>1942</v>
      </c>
      <c r="I622" t="s">
        <v>2937</v>
      </c>
      <c r="J622" t="s">
        <v>3393</v>
      </c>
      <c r="K622" t="s">
        <v>3420</v>
      </c>
      <c r="L622" t="s">
        <v>3426</v>
      </c>
      <c r="M622" t="s">
        <v>3430</v>
      </c>
      <c r="N622" t="s">
        <v>3432</v>
      </c>
    </row>
    <row r="623" spans="1:14" x14ac:dyDescent="0.3">
      <c r="A623">
        <v>1014</v>
      </c>
      <c r="B623" t="s">
        <v>203</v>
      </c>
      <c r="C623" t="s">
        <v>342</v>
      </c>
      <c r="D623" t="s">
        <v>346</v>
      </c>
      <c r="E623" t="s">
        <v>939</v>
      </c>
      <c r="F623" t="s">
        <v>1378</v>
      </c>
      <c r="G623" t="s">
        <v>1398</v>
      </c>
      <c r="H623" t="s">
        <v>1990</v>
      </c>
      <c r="I623" t="s">
        <v>2985</v>
      </c>
      <c r="J623" t="s">
        <v>3394</v>
      </c>
      <c r="K623" t="s">
        <v>3403</v>
      </c>
      <c r="L623" t="s">
        <v>3427</v>
      </c>
      <c r="M623" t="s">
        <v>3430</v>
      </c>
      <c r="N623" t="s">
        <v>3446</v>
      </c>
    </row>
    <row r="624" spans="1:14" x14ac:dyDescent="0.3">
      <c r="A624">
        <v>1036</v>
      </c>
      <c r="B624" t="s">
        <v>278</v>
      </c>
      <c r="C624" t="s">
        <v>340</v>
      </c>
      <c r="D624" t="s">
        <v>344</v>
      </c>
      <c r="E624" t="s">
        <v>940</v>
      </c>
      <c r="F624" t="s">
        <v>1392</v>
      </c>
      <c r="G624" t="s">
        <v>1396</v>
      </c>
      <c r="H624" t="s">
        <v>1991</v>
      </c>
      <c r="I624" t="s">
        <v>2986</v>
      </c>
      <c r="J624" t="s">
        <v>3394</v>
      </c>
      <c r="K624" t="s">
        <v>3404</v>
      </c>
      <c r="L624" t="s">
        <v>3428</v>
      </c>
      <c r="M624" t="s">
        <v>3429</v>
      </c>
      <c r="N624" t="s">
        <v>3444</v>
      </c>
    </row>
    <row r="625" spans="1:14" x14ac:dyDescent="0.3">
      <c r="A625" t="s">
        <v>14</v>
      </c>
      <c r="B625" t="s">
        <v>14</v>
      </c>
      <c r="C625" t="s">
        <v>14</v>
      </c>
      <c r="D625" t="s">
        <v>344</v>
      </c>
      <c r="E625" t="s">
        <v>615</v>
      </c>
      <c r="F625" t="s">
        <v>1380</v>
      </c>
      <c r="G625" t="s">
        <v>1398</v>
      </c>
      <c r="H625" t="s">
        <v>1666</v>
      </c>
      <c r="I625" t="s">
        <v>2663</v>
      </c>
      <c r="J625" t="s">
        <v>3394</v>
      </c>
      <c r="K625" t="s">
        <v>3412</v>
      </c>
      <c r="L625" t="s">
        <v>3427</v>
      </c>
      <c r="M625" t="s">
        <v>3429</v>
      </c>
      <c r="N625" t="s">
        <v>3450</v>
      </c>
    </row>
    <row r="626" spans="1:14" x14ac:dyDescent="0.3">
      <c r="A626">
        <v>1033</v>
      </c>
      <c r="B626" t="s">
        <v>20</v>
      </c>
      <c r="C626" t="s">
        <v>342</v>
      </c>
      <c r="D626" t="s">
        <v>345</v>
      </c>
      <c r="E626" t="s">
        <v>941</v>
      </c>
      <c r="F626" t="s">
        <v>1348</v>
      </c>
      <c r="G626" t="s">
        <v>1395</v>
      </c>
      <c r="H626" t="s">
        <v>1992</v>
      </c>
      <c r="I626" t="s">
        <v>2987</v>
      </c>
      <c r="J626" t="s">
        <v>3393</v>
      </c>
      <c r="K626" t="s">
        <v>3404</v>
      </c>
      <c r="L626" t="s">
        <v>3427</v>
      </c>
      <c r="M626" t="s">
        <v>3429</v>
      </c>
      <c r="N626" t="s">
        <v>3448</v>
      </c>
    </row>
    <row r="627" spans="1:14" x14ac:dyDescent="0.3">
      <c r="A627">
        <v>1019</v>
      </c>
      <c r="B627" t="s">
        <v>279</v>
      </c>
      <c r="C627" t="s">
        <v>339</v>
      </c>
      <c r="D627" t="s">
        <v>345</v>
      </c>
      <c r="E627" t="s">
        <v>942</v>
      </c>
      <c r="F627" t="s">
        <v>1374</v>
      </c>
      <c r="G627" t="s">
        <v>1398</v>
      </c>
      <c r="H627" t="s">
        <v>1993</v>
      </c>
      <c r="I627" t="s">
        <v>2988</v>
      </c>
      <c r="J627" t="s">
        <v>3394</v>
      </c>
      <c r="K627" t="s">
        <v>3420</v>
      </c>
      <c r="L627" t="s">
        <v>3428</v>
      </c>
      <c r="M627" t="s">
        <v>3430</v>
      </c>
      <c r="N627" t="s">
        <v>3445</v>
      </c>
    </row>
    <row r="628" spans="1:14" x14ac:dyDescent="0.3">
      <c r="A628">
        <v>1067</v>
      </c>
      <c r="B628" t="s">
        <v>280</v>
      </c>
      <c r="C628" t="s">
        <v>343</v>
      </c>
      <c r="D628" t="s">
        <v>344</v>
      </c>
      <c r="E628" t="s">
        <v>943</v>
      </c>
      <c r="F628" t="s">
        <v>1352</v>
      </c>
      <c r="G628" t="s">
        <v>1397</v>
      </c>
      <c r="H628" t="s">
        <v>1994</v>
      </c>
      <c r="I628" t="s">
        <v>2989</v>
      </c>
      <c r="J628" t="s">
        <v>3394</v>
      </c>
      <c r="K628" t="s">
        <v>3403</v>
      </c>
      <c r="L628" t="s">
        <v>3427</v>
      </c>
      <c r="M628" t="s">
        <v>3430</v>
      </c>
      <c r="N628" t="s">
        <v>3433</v>
      </c>
    </row>
    <row r="629" spans="1:14" x14ac:dyDescent="0.3">
      <c r="A629">
        <v>1026</v>
      </c>
      <c r="B629" t="s">
        <v>210</v>
      </c>
      <c r="C629" t="s">
        <v>340</v>
      </c>
      <c r="D629" t="s">
        <v>345</v>
      </c>
      <c r="E629" t="s">
        <v>944</v>
      </c>
      <c r="F629" t="s">
        <v>1346</v>
      </c>
      <c r="G629" t="s">
        <v>1397</v>
      </c>
      <c r="H629" t="s">
        <v>1995</v>
      </c>
      <c r="I629" t="s">
        <v>2990</v>
      </c>
      <c r="J629" t="s">
        <v>3394</v>
      </c>
      <c r="K629" t="s">
        <v>3405</v>
      </c>
      <c r="L629" t="s">
        <v>3426</v>
      </c>
      <c r="M629" t="s">
        <v>3430</v>
      </c>
      <c r="N629" t="s">
        <v>3432</v>
      </c>
    </row>
    <row r="630" spans="1:14" x14ac:dyDescent="0.3">
      <c r="A630">
        <v>1030</v>
      </c>
      <c r="B630" t="s">
        <v>149</v>
      </c>
      <c r="C630" t="s">
        <v>342</v>
      </c>
      <c r="D630" t="s">
        <v>346</v>
      </c>
      <c r="E630" t="s">
        <v>945</v>
      </c>
      <c r="F630" t="s">
        <v>1361</v>
      </c>
      <c r="G630" t="s">
        <v>1396</v>
      </c>
      <c r="H630" t="s">
        <v>1996</v>
      </c>
      <c r="I630" t="s">
        <v>2991</v>
      </c>
      <c r="J630" t="s">
        <v>3393</v>
      </c>
      <c r="K630" t="s">
        <v>3399</v>
      </c>
      <c r="L630" t="s">
        <v>3428</v>
      </c>
      <c r="M630" t="s">
        <v>3430</v>
      </c>
      <c r="N630" t="s">
        <v>3446</v>
      </c>
    </row>
    <row r="631" spans="1:14" x14ac:dyDescent="0.3">
      <c r="A631" t="s">
        <v>14</v>
      </c>
      <c r="B631" t="s">
        <v>14</v>
      </c>
      <c r="C631" t="s">
        <v>14</v>
      </c>
      <c r="D631" t="s">
        <v>347</v>
      </c>
      <c r="E631" t="s">
        <v>946</v>
      </c>
      <c r="F631" t="s">
        <v>1358</v>
      </c>
      <c r="G631" t="s">
        <v>1396</v>
      </c>
      <c r="H631" t="s">
        <v>1997</v>
      </c>
      <c r="I631" t="s">
        <v>2992</v>
      </c>
      <c r="J631" t="s">
        <v>3393</v>
      </c>
      <c r="K631" t="s">
        <v>3408</v>
      </c>
      <c r="L631" t="s">
        <v>3428</v>
      </c>
      <c r="M631" t="s">
        <v>3429</v>
      </c>
      <c r="N631" t="s">
        <v>3442</v>
      </c>
    </row>
    <row r="632" spans="1:14" x14ac:dyDescent="0.3">
      <c r="A632">
        <v>1059</v>
      </c>
      <c r="B632" t="s">
        <v>17</v>
      </c>
      <c r="C632" t="s">
        <v>340</v>
      </c>
      <c r="D632" t="s">
        <v>345</v>
      </c>
      <c r="E632" t="s">
        <v>947</v>
      </c>
      <c r="F632" t="s">
        <v>1372</v>
      </c>
      <c r="G632" t="s">
        <v>1395</v>
      </c>
      <c r="H632" t="s">
        <v>1998</v>
      </c>
      <c r="I632" t="s">
        <v>2993</v>
      </c>
      <c r="J632" t="s">
        <v>3393</v>
      </c>
      <c r="K632" t="s">
        <v>3403</v>
      </c>
      <c r="L632" t="s">
        <v>3426</v>
      </c>
      <c r="M632" t="s">
        <v>3429</v>
      </c>
      <c r="N632" t="s">
        <v>3432</v>
      </c>
    </row>
    <row r="633" spans="1:14" x14ac:dyDescent="0.3">
      <c r="A633">
        <v>1092</v>
      </c>
      <c r="B633" t="s">
        <v>212</v>
      </c>
      <c r="C633" t="s">
        <v>340</v>
      </c>
      <c r="D633" t="s">
        <v>345</v>
      </c>
      <c r="E633" t="s">
        <v>948</v>
      </c>
      <c r="F633" t="s">
        <v>1374</v>
      </c>
      <c r="G633" t="s">
        <v>1396</v>
      </c>
      <c r="H633" t="s">
        <v>1999</v>
      </c>
      <c r="I633" t="s">
        <v>2994</v>
      </c>
      <c r="J633" t="s">
        <v>3394</v>
      </c>
      <c r="K633" t="s">
        <v>3411</v>
      </c>
      <c r="L633" t="s">
        <v>3426</v>
      </c>
      <c r="M633" t="s">
        <v>3429</v>
      </c>
      <c r="N633" t="s">
        <v>3432</v>
      </c>
    </row>
    <row r="634" spans="1:14" x14ac:dyDescent="0.3">
      <c r="A634">
        <v>1023</v>
      </c>
      <c r="B634" t="s">
        <v>174</v>
      </c>
      <c r="C634" t="s">
        <v>343</v>
      </c>
      <c r="D634" t="s">
        <v>344</v>
      </c>
      <c r="E634" t="s">
        <v>949</v>
      </c>
      <c r="F634" t="s">
        <v>1356</v>
      </c>
      <c r="G634" t="s">
        <v>1398</v>
      </c>
      <c r="H634" t="s">
        <v>2000</v>
      </c>
      <c r="I634" t="s">
        <v>2995</v>
      </c>
      <c r="J634" t="s">
        <v>3394</v>
      </c>
      <c r="K634" t="s">
        <v>3424</v>
      </c>
      <c r="L634" t="s">
        <v>3426</v>
      </c>
      <c r="M634" t="s">
        <v>3429</v>
      </c>
      <c r="N634" t="s">
        <v>3433</v>
      </c>
    </row>
    <row r="635" spans="1:14" x14ac:dyDescent="0.3">
      <c r="A635">
        <v>1007</v>
      </c>
      <c r="B635" t="s">
        <v>126</v>
      </c>
      <c r="C635" t="s">
        <v>343</v>
      </c>
      <c r="D635" t="s">
        <v>344</v>
      </c>
      <c r="E635" t="s">
        <v>950</v>
      </c>
      <c r="F635" t="s">
        <v>1377</v>
      </c>
      <c r="G635" t="s">
        <v>1396</v>
      </c>
      <c r="H635" t="s">
        <v>2001</v>
      </c>
      <c r="I635" t="s">
        <v>2996</v>
      </c>
      <c r="J635" t="s">
        <v>3393</v>
      </c>
      <c r="K635" t="s">
        <v>3395</v>
      </c>
      <c r="L635" t="s">
        <v>3426</v>
      </c>
      <c r="M635" t="s">
        <v>3429</v>
      </c>
      <c r="N635" t="s">
        <v>3433</v>
      </c>
    </row>
    <row r="636" spans="1:14" x14ac:dyDescent="0.3">
      <c r="A636">
        <v>1013</v>
      </c>
      <c r="B636" t="s">
        <v>281</v>
      </c>
      <c r="C636" t="s">
        <v>339</v>
      </c>
      <c r="D636" t="s">
        <v>347</v>
      </c>
      <c r="E636" t="s">
        <v>951</v>
      </c>
      <c r="F636" t="s">
        <v>1353</v>
      </c>
      <c r="G636" t="s">
        <v>1398</v>
      </c>
      <c r="H636" t="s">
        <v>2002</v>
      </c>
      <c r="I636" t="s">
        <v>2997</v>
      </c>
      <c r="J636" t="s">
        <v>3393</v>
      </c>
      <c r="K636" t="s">
        <v>3413</v>
      </c>
      <c r="L636" t="s">
        <v>3428</v>
      </c>
      <c r="M636" t="s">
        <v>3430</v>
      </c>
      <c r="N636" t="s">
        <v>3438</v>
      </c>
    </row>
    <row r="637" spans="1:14" x14ac:dyDescent="0.3">
      <c r="A637">
        <v>1086</v>
      </c>
      <c r="B637" t="s">
        <v>282</v>
      </c>
      <c r="C637" t="s">
        <v>343</v>
      </c>
      <c r="D637" t="s">
        <v>345</v>
      </c>
      <c r="E637" t="s">
        <v>952</v>
      </c>
      <c r="F637" t="s">
        <v>1379</v>
      </c>
      <c r="G637" t="s">
        <v>1395</v>
      </c>
      <c r="H637" t="s">
        <v>2003</v>
      </c>
      <c r="I637" t="s">
        <v>2998</v>
      </c>
      <c r="J637" t="s">
        <v>3394</v>
      </c>
      <c r="K637" t="s">
        <v>3419</v>
      </c>
      <c r="L637" t="s">
        <v>3428</v>
      </c>
      <c r="M637" t="s">
        <v>3430</v>
      </c>
      <c r="N637" t="s">
        <v>3440</v>
      </c>
    </row>
    <row r="638" spans="1:14" x14ac:dyDescent="0.3">
      <c r="A638">
        <v>1059</v>
      </c>
      <c r="B638" t="s">
        <v>82</v>
      </c>
      <c r="C638" t="s">
        <v>339</v>
      </c>
      <c r="D638" t="s">
        <v>346</v>
      </c>
      <c r="E638" t="s">
        <v>953</v>
      </c>
      <c r="F638" t="s">
        <v>1368</v>
      </c>
      <c r="G638" t="s">
        <v>1398</v>
      </c>
      <c r="H638" t="s">
        <v>2004</v>
      </c>
      <c r="I638" t="s">
        <v>2999</v>
      </c>
      <c r="J638" t="s">
        <v>3393</v>
      </c>
      <c r="K638" t="s">
        <v>3415</v>
      </c>
      <c r="L638" t="s">
        <v>3428</v>
      </c>
      <c r="M638" t="s">
        <v>3429</v>
      </c>
      <c r="N638" t="s">
        <v>3437</v>
      </c>
    </row>
    <row r="639" spans="1:14" x14ac:dyDescent="0.3">
      <c r="A639">
        <v>1077</v>
      </c>
      <c r="B639" t="s">
        <v>283</v>
      </c>
      <c r="C639" t="s">
        <v>341</v>
      </c>
      <c r="D639" t="s">
        <v>347</v>
      </c>
      <c r="E639" t="s">
        <v>954</v>
      </c>
      <c r="F639" t="s">
        <v>1363</v>
      </c>
      <c r="G639" t="s">
        <v>1398</v>
      </c>
      <c r="H639" t="s">
        <v>2005</v>
      </c>
      <c r="I639" t="s">
        <v>3000</v>
      </c>
      <c r="J639" t="s">
        <v>3394</v>
      </c>
      <c r="K639" t="s">
        <v>3424</v>
      </c>
      <c r="L639" t="s">
        <v>3427</v>
      </c>
      <c r="M639" t="s">
        <v>3429</v>
      </c>
      <c r="N639" t="s">
        <v>3443</v>
      </c>
    </row>
    <row r="640" spans="1:14" x14ac:dyDescent="0.3">
      <c r="A640">
        <v>1065</v>
      </c>
      <c r="B640" t="s">
        <v>284</v>
      </c>
      <c r="C640" t="s">
        <v>342</v>
      </c>
      <c r="D640" t="s">
        <v>346</v>
      </c>
      <c r="E640" t="s">
        <v>955</v>
      </c>
      <c r="F640" t="s">
        <v>1354</v>
      </c>
      <c r="G640" t="s">
        <v>1398</v>
      </c>
      <c r="H640" t="s">
        <v>2006</v>
      </c>
      <c r="I640" t="s">
        <v>3001</v>
      </c>
      <c r="J640" t="s">
        <v>3394</v>
      </c>
      <c r="K640" t="s">
        <v>3406</v>
      </c>
      <c r="L640" t="s">
        <v>3427</v>
      </c>
      <c r="M640" t="s">
        <v>3429</v>
      </c>
      <c r="N640" t="s">
        <v>3446</v>
      </c>
    </row>
    <row r="641" spans="1:14" x14ac:dyDescent="0.3">
      <c r="A641">
        <v>1002</v>
      </c>
      <c r="B641" t="s">
        <v>223</v>
      </c>
      <c r="C641" t="s">
        <v>342</v>
      </c>
      <c r="D641" t="s">
        <v>344</v>
      </c>
      <c r="E641" t="s">
        <v>956</v>
      </c>
      <c r="F641" t="s">
        <v>1391</v>
      </c>
      <c r="G641" t="s">
        <v>1396</v>
      </c>
      <c r="H641" t="s">
        <v>2007</v>
      </c>
      <c r="I641" t="s">
        <v>3002</v>
      </c>
      <c r="J641" t="s">
        <v>3393</v>
      </c>
      <c r="K641" t="s">
        <v>3424</v>
      </c>
      <c r="L641" t="s">
        <v>3426</v>
      </c>
      <c r="M641" t="s">
        <v>3429</v>
      </c>
      <c r="N641" t="s">
        <v>3435</v>
      </c>
    </row>
    <row r="642" spans="1:14" x14ac:dyDescent="0.3">
      <c r="A642">
        <v>1046</v>
      </c>
      <c r="B642" t="s">
        <v>89</v>
      </c>
      <c r="C642" t="s">
        <v>343</v>
      </c>
      <c r="D642" t="s">
        <v>344</v>
      </c>
      <c r="E642" t="s">
        <v>957</v>
      </c>
      <c r="F642" t="s">
        <v>1391</v>
      </c>
      <c r="G642" t="s">
        <v>1395</v>
      </c>
      <c r="H642" t="s">
        <v>2008</v>
      </c>
      <c r="I642" t="s">
        <v>3003</v>
      </c>
      <c r="J642" t="s">
        <v>3393</v>
      </c>
      <c r="K642" t="s">
        <v>3411</v>
      </c>
      <c r="L642" t="s">
        <v>3428</v>
      </c>
      <c r="M642" t="s">
        <v>3429</v>
      </c>
      <c r="N642" t="s">
        <v>3433</v>
      </c>
    </row>
    <row r="643" spans="1:14" x14ac:dyDescent="0.3">
      <c r="A643">
        <v>1093</v>
      </c>
      <c r="B643" t="s">
        <v>105</v>
      </c>
      <c r="C643" t="s">
        <v>340</v>
      </c>
      <c r="D643" t="s">
        <v>345</v>
      </c>
      <c r="E643" t="s">
        <v>958</v>
      </c>
      <c r="F643" t="s">
        <v>1349</v>
      </c>
      <c r="G643" t="s">
        <v>1398</v>
      </c>
      <c r="H643" t="s">
        <v>2009</v>
      </c>
      <c r="I643" t="s">
        <v>3004</v>
      </c>
      <c r="J643" t="s">
        <v>3393</v>
      </c>
      <c r="K643" t="s">
        <v>3416</v>
      </c>
      <c r="L643" t="s">
        <v>3426</v>
      </c>
      <c r="M643" t="s">
        <v>3430</v>
      </c>
      <c r="N643" t="s">
        <v>3432</v>
      </c>
    </row>
    <row r="644" spans="1:14" x14ac:dyDescent="0.3">
      <c r="A644">
        <v>1071</v>
      </c>
      <c r="B644" t="s">
        <v>109</v>
      </c>
      <c r="C644" t="s">
        <v>343</v>
      </c>
      <c r="D644" t="s">
        <v>346</v>
      </c>
      <c r="E644" t="s">
        <v>959</v>
      </c>
      <c r="F644" t="s">
        <v>1383</v>
      </c>
      <c r="G644" t="s">
        <v>1397</v>
      </c>
      <c r="H644" t="s">
        <v>2010</v>
      </c>
      <c r="I644" t="s">
        <v>3005</v>
      </c>
      <c r="J644" t="s">
        <v>3394</v>
      </c>
      <c r="K644" t="s">
        <v>3398</v>
      </c>
      <c r="L644" t="s">
        <v>3427</v>
      </c>
      <c r="M644" t="s">
        <v>3430</v>
      </c>
      <c r="N644" t="s">
        <v>3436</v>
      </c>
    </row>
    <row r="645" spans="1:14" x14ac:dyDescent="0.3">
      <c r="A645">
        <v>1062</v>
      </c>
      <c r="B645" t="s">
        <v>245</v>
      </c>
      <c r="C645" t="s">
        <v>342</v>
      </c>
      <c r="D645" t="s">
        <v>347</v>
      </c>
      <c r="E645" t="s">
        <v>960</v>
      </c>
      <c r="F645" t="s">
        <v>1355</v>
      </c>
      <c r="G645" t="s">
        <v>1398</v>
      </c>
      <c r="H645" t="s">
        <v>2011</v>
      </c>
      <c r="I645" t="s">
        <v>3006</v>
      </c>
      <c r="J645" t="s">
        <v>3394</v>
      </c>
      <c r="K645" t="s">
        <v>3409</v>
      </c>
      <c r="L645" t="s">
        <v>3427</v>
      </c>
      <c r="M645" t="s">
        <v>3429</v>
      </c>
      <c r="N645" t="s">
        <v>3441</v>
      </c>
    </row>
    <row r="646" spans="1:14" x14ac:dyDescent="0.3">
      <c r="A646" t="s">
        <v>14</v>
      </c>
      <c r="B646" t="s">
        <v>14</v>
      </c>
      <c r="C646" t="s">
        <v>14</v>
      </c>
      <c r="D646" t="s">
        <v>345</v>
      </c>
      <c r="E646" t="s">
        <v>961</v>
      </c>
      <c r="F646" t="s">
        <v>1347</v>
      </c>
      <c r="G646" t="s">
        <v>1396</v>
      </c>
      <c r="H646" t="s">
        <v>2012</v>
      </c>
      <c r="I646" t="s">
        <v>3007</v>
      </c>
      <c r="J646" t="s">
        <v>3394</v>
      </c>
      <c r="K646" t="s">
        <v>3417</v>
      </c>
      <c r="L646" t="s">
        <v>3427</v>
      </c>
      <c r="M646" t="s">
        <v>3430</v>
      </c>
      <c r="N646" t="s">
        <v>3448</v>
      </c>
    </row>
    <row r="647" spans="1:14" x14ac:dyDescent="0.3">
      <c r="A647">
        <v>1016</v>
      </c>
      <c r="B647" t="s">
        <v>285</v>
      </c>
      <c r="C647" t="s">
        <v>339</v>
      </c>
      <c r="D647" t="s">
        <v>347</v>
      </c>
      <c r="E647" t="s">
        <v>962</v>
      </c>
      <c r="F647" t="s">
        <v>1393</v>
      </c>
      <c r="G647" t="s">
        <v>1396</v>
      </c>
      <c r="H647" t="s">
        <v>2013</v>
      </c>
      <c r="I647" t="s">
        <v>3008</v>
      </c>
      <c r="J647" t="s">
        <v>3394</v>
      </c>
      <c r="K647" t="s">
        <v>3416</v>
      </c>
      <c r="L647" t="s">
        <v>3427</v>
      </c>
      <c r="M647" t="s">
        <v>3430</v>
      </c>
      <c r="N647" t="s">
        <v>3438</v>
      </c>
    </row>
    <row r="648" spans="1:14" x14ac:dyDescent="0.3">
      <c r="A648">
        <v>1035</v>
      </c>
      <c r="B648" t="s">
        <v>286</v>
      </c>
      <c r="C648" t="s">
        <v>343</v>
      </c>
      <c r="D648" t="s">
        <v>345</v>
      </c>
      <c r="E648" t="s">
        <v>963</v>
      </c>
      <c r="F648" t="s">
        <v>1350</v>
      </c>
      <c r="G648" t="s">
        <v>1398</v>
      </c>
      <c r="H648" t="s">
        <v>2014</v>
      </c>
      <c r="I648" t="s">
        <v>3009</v>
      </c>
      <c r="J648" t="s">
        <v>3394</v>
      </c>
      <c r="K648" t="s">
        <v>3397</v>
      </c>
      <c r="L648" t="s">
        <v>3426</v>
      </c>
      <c r="M648" t="s">
        <v>3429</v>
      </c>
      <c r="N648" t="s">
        <v>3440</v>
      </c>
    </row>
    <row r="649" spans="1:14" x14ac:dyDescent="0.3">
      <c r="A649" t="s">
        <v>14</v>
      </c>
      <c r="B649" t="s">
        <v>14</v>
      </c>
      <c r="C649" t="s">
        <v>14</v>
      </c>
      <c r="D649" t="s">
        <v>346</v>
      </c>
      <c r="E649" t="s">
        <v>964</v>
      </c>
      <c r="F649" t="s">
        <v>1387</v>
      </c>
      <c r="G649" t="s">
        <v>1397</v>
      </c>
      <c r="H649" t="s">
        <v>2015</v>
      </c>
      <c r="I649" t="s">
        <v>3010</v>
      </c>
      <c r="J649" t="s">
        <v>3394</v>
      </c>
      <c r="K649" t="s">
        <v>3421</v>
      </c>
      <c r="L649" t="s">
        <v>3428</v>
      </c>
      <c r="M649" t="s">
        <v>3430</v>
      </c>
      <c r="N649" t="s">
        <v>3434</v>
      </c>
    </row>
    <row r="650" spans="1:14" x14ac:dyDescent="0.3">
      <c r="A650">
        <v>1022</v>
      </c>
      <c r="B650" t="s">
        <v>115</v>
      </c>
      <c r="C650" t="s">
        <v>339</v>
      </c>
      <c r="D650" t="s">
        <v>346</v>
      </c>
      <c r="E650" t="s">
        <v>823</v>
      </c>
      <c r="F650" t="s">
        <v>1384</v>
      </c>
      <c r="G650" t="s">
        <v>1395</v>
      </c>
      <c r="H650" t="s">
        <v>1874</v>
      </c>
      <c r="I650" t="s">
        <v>2869</v>
      </c>
      <c r="J650" t="s">
        <v>3393</v>
      </c>
      <c r="K650" t="s">
        <v>3405</v>
      </c>
      <c r="L650" t="s">
        <v>3426</v>
      </c>
      <c r="M650" t="s">
        <v>3429</v>
      </c>
      <c r="N650" t="s">
        <v>3437</v>
      </c>
    </row>
    <row r="651" spans="1:14" x14ac:dyDescent="0.3">
      <c r="A651">
        <v>1004</v>
      </c>
      <c r="B651" t="s">
        <v>181</v>
      </c>
      <c r="C651" t="s">
        <v>339</v>
      </c>
      <c r="D651" t="s">
        <v>344</v>
      </c>
      <c r="E651" t="s">
        <v>965</v>
      </c>
      <c r="F651" t="s">
        <v>1347</v>
      </c>
      <c r="G651" t="s">
        <v>1396</v>
      </c>
      <c r="H651" t="s">
        <v>2016</v>
      </c>
      <c r="I651" t="s">
        <v>3011</v>
      </c>
      <c r="J651" t="s">
        <v>3394</v>
      </c>
      <c r="K651" t="s">
        <v>3405</v>
      </c>
      <c r="L651" t="s">
        <v>3428</v>
      </c>
      <c r="M651" t="s">
        <v>3430</v>
      </c>
      <c r="N651" t="s">
        <v>3431</v>
      </c>
    </row>
    <row r="652" spans="1:14" x14ac:dyDescent="0.3">
      <c r="A652">
        <v>1075</v>
      </c>
      <c r="B652" t="s">
        <v>259</v>
      </c>
      <c r="C652" t="s">
        <v>340</v>
      </c>
      <c r="D652" t="s">
        <v>347</v>
      </c>
      <c r="E652" t="s">
        <v>966</v>
      </c>
      <c r="F652" t="s">
        <v>1352</v>
      </c>
      <c r="G652" t="s">
        <v>1396</v>
      </c>
      <c r="H652" t="s">
        <v>2017</v>
      </c>
      <c r="I652" t="s">
        <v>3012</v>
      </c>
      <c r="J652" t="s">
        <v>3393</v>
      </c>
      <c r="K652" t="s">
        <v>3414</v>
      </c>
      <c r="L652" t="s">
        <v>3426</v>
      </c>
      <c r="M652" t="s">
        <v>3430</v>
      </c>
      <c r="N652" t="s">
        <v>3442</v>
      </c>
    </row>
    <row r="653" spans="1:14" x14ac:dyDescent="0.3">
      <c r="A653">
        <v>1026</v>
      </c>
      <c r="B653" t="s">
        <v>178</v>
      </c>
      <c r="C653" t="s">
        <v>341</v>
      </c>
      <c r="D653" t="s">
        <v>346</v>
      </c>
      <c r="E653" t="s">
        <v>967</v>
      </c>
      <c r="F653" t="s">
        <v>1364</v>
      </c>
      <c r="G653" t="s">
        <v>1396</v>
      </c>
      <c r="H653" t="s">
        <v>2018</v>
      </c>
      <c r="I653" t="s">
        <v>3013</v>
      </c>
      <c r="J653" t="s">
        <v>3394</v>
      </c>
      <c r="K653" t="s">
        <v>3421</v>
      </c>
      <c r="L653" t="s">
        <v>3426</v>
      </c>
      <c r="M653" t="s">
        <v>3429</v>
      </c>
      <c r="N653" t="s">
        <v>3434</v>
      </c>
    </row>
    <row r="654" spans="1:14" x14ac:dyDescent="0.3">
      <c r="A654">
        <v>1034</v>
      </c>
      <c r="B654" t="s">
        <v>231</v>
      </c>
      <c r="C654" t="s">
        <v>339</v>
      </c>
      <c r="D654" t="s">
        <v>347</v>
      </c>
      <c r="E654" t="s">
        <v>968</v>
      </c>
      <c r="F654" t="s">
        <v>1361</v>
      </c>
      <c r="G654" t="s">
        <v>1396</v>
      </c>
      <c r="H654" t="s">
        <v>2019</v>
      </c>
      <c r="I654" t="s">
        <v>3014</v>
      </c>
      <c r="J654" t="s">
        <v>3393</v>
      </c>
      <c r="K654" t="s">
        <v>3421</v>
      </c>
      <c r="L654" t="s">
        <v>3426</v>
      </c>
      <c r="M654" t="s">
        <v>3429</v>
      </c>
      <c r="N654" t="s">
        <v>3438</v>
      </c>
    </row>
    <row r="655" spans="1:14" x14ac:dyDescent="0.3">
      <c r="A655" t="s">
        <v>14</v>
      </c>
      <c r="B655" t="s">
        <v>14</v>
      </c>
      <c r="C655" t="s">
        <v>14</v>
      </c>
      <c r="D655" t="s">
        <v>346</v>
      </c>
      <c r="E655" t="s">
        <v>969</v>
      </c>
      <c r="F655" t="s">
        <v>1368</v>
      </c>
      <c r="G655" t="s">
        <v>1396</v>
      </c>
      <c r="H655" t="s">
        <v>2020</v>
      </c>
      <c r="I655" t="s">
        <v>3015</v>
      </c>
      <c r="J655" t="s">
        <v>3394</v>
      </c>
      <c r="K655" t="s">
        <v>3417</v>
      </c>
      <c r="L655" t="s">
        <v>3426</v>
      </c>
      <c r="M655" t="s">
        <v>3429</v>
      </c>
      <c r="N655" t="s">
        <v>3437</v>
      </c>
    </row>
    <row r="656" spans="1:14" x14ac:dyDescent="0.3">
      <c r="A656" t="s">
        <v>14</v>
      </c>
      <c r="B656" t="s">
        <v>14</v>
      </c>
      <c r="C656" t="s">
        <v>14</v>
      </c>
      <c r="D656" t="s">
        <v>344</v>
      </c>
      <c r="E656" t="s">
        <v>970</v>
      </c>
      <c r="F656" t="s">
        <v>1388</v>
      </c>
      <c r="G656" t="s">
        <v>1398</v>
      </c>
      <c r="H656" t="s">
        <v>2021</v>
      </c>
      <c r="I656" t="s">
        <v>3016</v>
      </c>
      <c r="J656" t="s">
        <v>3394</v>
      </c>
      <c r="K656" t="s">
        <v>3410</v>
      </c>
      <c r="L656" t="s">
        <v>3426</v>
      </c>
      <c r="M656" t="s">
        <v>3430</v>
      </c>
      <c r="N656" t="s">
        <v>3431</v>
      </c>
    </row>
    <row r="657" spans="1:14" x14ac:dyDescent="0.3">
      <c r="A657">
        <v>1053</v>
      </c>
      <c r="B657" t="s">
        <v>59</v>
      </c>
      <c r="C657" t="s">
        <v>340</v>
      </c>
      <c r="D657" t="s">
        <v>344</v>
      </c>
      <c r="E657" t="s">
        <v>971</v>
      </c>
      <c r="F657" t="s">
        <v>1370</v>
      </c>
      <c r="G657" t="s">
        <v>1395</v>
      </c>
      <c r="H657" t="s">
        <v>2022</v>
      </c>
      <c r="I657" t="s">
        <v>3017</v>
      </c>
      <c r="J657" t="s">
        <v>3394</v>
      </c>
      <c r="K657" t="s">
        <v>3410</v>
      </c>
      <c r="L657" t="s">
        <v>3428</v>
      </c>
      <c r="M657" t="s">
        <v>3429</v>
      </c>
      <c r="N657" t="s">
        <v>3444</v>
      </c>
    </row>
    <row r="658" spans="1:14" x14ac:dyDescent="0.3">
      <c r="A658">
        <v>1079</v>
      </c>
      <c r="B658" t="s">
        <v>15</v>
      </c>
      <c r="C658" t="s">
        <v>343</v>
      </c>
      <c r="D658" t="s">
        <v>344</v>
      </c>
      <c r="E658" t="s">
        <v>972</v>
      </c>
      <c r="F658" t="s">
        <v>1382</v>
      </c>
      <c r="G658" t="s">
        <v>1396</v>
      </c>
      <c r="H658" t="s">
        <v>2023</v>
      </c>
      <c r="I658" t="s">
        <v>3018</v>
      </c>
      <c r="J658" t="s">
        <v>3393</v>
      </c>
      <c r="K658" t="s">
        <v>3399</v>
      </c>
      <c r="L658" t="s">
        <v>3427</v>
      </c>
      <c r="M658" t="s">
        <v>3430</v>
      </c>
      <c r="N658" t="s">
        <v>3433</v>
      </c>
    </row>
    <row r="659" spans="1:14" x14ac:dyDescent="0.3">
      <c r="A659" t="s">
        <v>14</v>
      </c>
      <c r="B659" t="s">
        <v>14</v>
      </c>
      <c r="C659" t="s">
        <v>14</v>
      </c>
      <c r="D659" t="s">
        <v>347</v>
      </c>
      <c r="E659" t="s">
        <v>973</v>
      </c>
      <c r="F659" t="s">
        <v>1355</v>
      </c>
      <c r="G659" t="s">
        <v>1397</v>
      </c>
      <c r="H659" t="s">
        <v>2024</v>
      </c>
      <c r="I659" t="s">
        <v>3019</v>
      </c>
      <c r="J659" t="s">
        <v>3394</v>
      </c>
      <c r="K659" t="s">
        <v>3396</v>
      </c>
      <c r="L659" t="s">
        <v>3426</v>
      </c>
      <c r="M659" t="s">
        <v>3430</v>
      </c>
      <c r="N659" t="s">
        <v>3438</v>
      </c>
    </row>
    <row r="660" spans="1:14" x14ac:dyDescent="0.3">
      <c r="A660">
        <v>1094</v>
      </c>
      <c r="B660" t="s">
        <v>227</v>
      </c>
      <c r="C660" t="s">
        <v>340</v>
      </c>
      <c r="D660" t="s">
        <v>344</v>
      </c>
      <c r="E660" t="s">
        <v>974</v>
      </c>
      <c r="F660" t="s">
        <v>1350</v>
      </c>
      <c r="G660" t="s">
        <v>1395</v>
      </c>
      <c r="H660" t="s">
        <v>2025</v>
      </c>
      <c r="I660" t="s">
        <v>3020</v>
      </c>
      <c r="J660" t="s">
        <v>3393</v>
      </c>
      <c r="K660" t="s">
        <v>3402</v>
      </c>
      <c r="L660" t="s">
        <v>3428</v>
      </c>
      <c r="M660" t="s">
        <v>3429</v>
      </c>
      <c r="N660" t="s">
        <v>3444</v>
      </c>
    </row>
    <row r="661" spans="1:14" x14ac:dyDescent="0.3">
      <c r="A661">
        <v>1015</v>
      </c>
      <c r="B661" t="s">
        <v>114</v>
      </c>
      <c r="C661" t="s">
        <v>340</v>
      </c>
      <c r="D661" t="s">
        <v>347</v>
      </c>
      <c r="E661" t="s">
        <v>975</v>
      </c>
      <c r="F661" t="s">
        <v>1375</v>
      </c>
      <c r="G661" t="s">
        <v>1396</v>
      </c>
      <c r="H661" t="s">
        <v>2026</v>
      </c>
      <c r="I661" t="s">
        <v>3021</v>
      </c>
      <c r="J661" t="s">
        <v>3393</v>
      </c>
      <c r="K661" t="s">
        <v>3396</v>
      </c>
      <c r="L661" t="s">
        <v>3426</v>
      </c>
      <c r="M661" t="s">
        <v>3430</v>
      </c>
      <c r="N661" t="s">
        <v>3442</v>
      </c>
    </row>
    <row r="662" spans="1:14" x14ac:dyDescent="0.3">
      <c r="A662">
        <v>1086</v>
      </c>
      <c r="B662" t="s">
        <v>179</v>
      </c>
      <c r="C662" t="s">
        <v>340</v>
      </c>
      <c r="D662" t="s">
        <v>345</v>
      </c>
      <c r="E662" t="s">
        <v>976</v>
      </c>
      <c r="F662" t="s">
        <v>1382</v>
      </c>
      <c r="G662" t="s">
        <v>1395</v>
      </c>
      <c r="H662" t="s">
        <v>2027</v>
      </c>
      <c r="I662" t="s">
        <v>3022</v>
      </c>
      <c r="J662" t="s">
        <v>3394</v>
      </c>
      <c r="K662" t="s">
        <v>3418</v>
      </c>
      <c r="L662" t="s">
        <v>3426</v>
      </c>
      <c r="M662" t="s">
        <v>3430</v>
      </c>
      <c r="N662" t="s">
        <v>3432</v>
      </c>
    </row>
    <row r="663" spans="1:14" x14ac:dyDescent="0.3">
      <c r="A663" t="s">
        <v>14</v>
      </c>
      <c r="B663" t="s">
        <v>14</v>
      </c>
      <c r="C663" t="s">
        <v>14</v>
      </c>
      <c r="D663" t="s">
        <v>345</v>
      </c>
      <c r="E663" t="s">
        <v>977</v>
      </c>
      <c r="F663" t="s">
        <v>1361</v>
      </c>
      <c r="G663" t="s">
        <v>1397</v>
      </c>
      <c r="H663" t="s">
        <v>2028</v>
      </c>
      <c r="I663" t="s">
        <v>3023</v>
      </c>
      <c r="J663" t="s">
        <v>3394</v>
      </c>
      <c r="K663" t="s">
        <v>3424</v>
      </c>
      <c r="L663" t="s">
        <v>3426</v>
      </c>
      <c r="M663" t="s">
        <v>3430</v>
      </c>
      <c r="N663" t="s">
        <v>3447</v>
      </c>
    </row>
    <row r="664" spans="1:14" x14ac:dyDescent="0.3">
      <c r="A664" t="s">
        <v>14</v>
      </c>
      <c r="B664" t="s">
        <v>14</v>
      </c>
      <c r="C664" t="s">
        <v>14</v>
      </c>
      <c r="D664" t="s">
        <v>345</v>
      </c>
      <c r="E664" t="s">
        <v>978</v>
      </c>
      <c r="F664" t="s">
        <v>1378</v>
      </c>
      <c r="G664" t="s">
        <v>1396</v>
      </c>
      <c r="H664" t="s">
        <v>2029</v>
      </c>
      <c r="I664" t="s">
        <v>3024</v>
      </c>
      <c r="J664" t="s">
        <v>3393</v>
      </c>
      <c r="K664" t="s">
        <v>3402</v>
      </c>
      <c r="L664" t="s">
        <v>3427</v>
      </c>
      <c r="M664" t="s">
        <v>3430</v>
      </c>
      <c r="N664" t="s">
        <v>3448</v>
      </c>
    </row>
    <row r="665" spans="1:14" x14ac:dyDescent="0.3">
      <c r="A665">
        <v>1089</v>
      </c>
      <c r="B665" t="s">
        <v>192</v>
      </c>
      <c r="C665" t="s">
        <v>342</v>
      </c>
      <c r="D665" t="s">
        <v>344</v>
      </c>
      <c r="E665" t="s">
        <v>979</v>
      </c>
      <c r="F665" t="s">
        <v>1351</v>
      </c>
      <c r="G665" t="s">
        <v>1398</v>
      </c>
      <c r="H665" t="s">
        <v>2030</v>
      </c>
      <c r="I665" t="s">
        <v>3025</v>
      </c>
      <c r="J665" t="s">
        <v>3393</v>
      </c>
      <c r="K665" t="s">
        <v>3417</v>
      </c>
      <c r="L665" t="s">
        <v>3426</v>
      </c>
      <c r="M665" t="s">
        <v>3429</v>
      </c>
      <c r="N665" t="s">
        <v>3435</v>
      </c>
    </row>
    <row r="666" spans="1:14" x14ac:dyDescent="0.3">
      <c r="A666">
        <v>1079</v>
      </c>
      <c r="B666" t="s">
        <v>74</v>
      </c>
      <c r="C666" t="s">
        <v>339</v>
      </c>
      <c r="D666" t="s">
        <v>347</v>
      </c>
      <c r="E666" t="s">
        <v>980</v>
      </c>
      <c r="F666" t="s">
        <v>1366</v>
      </c>
      <c r="G666" t="s">
        <v>1396</v>
      </c>
      <c r="H666" t="s">
        <v>2031</v>
      </c>
      <c r="I666" t="s">
        <v>3026</v>
      </c>
      <c r="J666" t="s">
        <v>3393</v>
      </c>
      <c r="K666" t="s">
        <v>3424</v>
      </c>
      <c r="L666" t="s">
        <v>3428</v>
      </c>
      <c r="M666" t="s">
        <v>3430</v>
      </c>
      <c r="N666" t="s">
        <v>3438</v>
      </c>
    </row>
    <row r="667" spans="1:14" x14ac:dyDescent="0.3">
      <c r="A667">
        <v>1030</v>
      </c>
      <c r="B667" t="s">
        <v>287</v>
      </c>
      <c r="C667" t="s">
        <v>340</v>
      </c>
      <c r="D667" t="s">
        <v>346</v>
      </c>
      <c r="E667" t="s">
        <v>981</v>
      </c>
      <c r="F667" t="s">
        <v>1387</v>
      </c>
      <c r="G667" t="s">
        <v>1397</v>
      </c>
      <c r="H667" t="s">
        <v>2032</v>
      </c>
      <c r="I667" t="s">
        <v>3027</v>
      </c>
      <c r="J667" t="s">
        <v>3393</v>
      </c>
      <c r="K667" t="s">
        <v>3420</v>
      </c>
      <c r="L667" t="s">
        <v>3428</v>
      </c>
      <c r="M667" t="s">
        <v>3430</v>
      </c>
      <c r="N667" t="s">
        <v>3449</v>
      </c>
    </row>
    <row r="668" spans="1:14" x14ac:dyDescent="0.3">
      <c r="A668">
        <v>1049</v>
      </c>
      <c r="B668" t="s">
        <v>109</v>
      </c>
      <c r="C668" t="s">
        <v>343</v>
      </c>
      <c r="D668" t="s">
        <v>347</v>
      </c>
      <c r="E668" t="s">
        <v>982</v>
      </c>
      <c r="F668" t="s">
        <v>1349</v>
      </c>
      <c r="G668" t="s">
        <v>1398</v>
      </c>
      <c r="H668" t="s">
        <v>2033</v>
      </c>
      <c r="I668" t="s">
        <v>3028</v>
      </c>
      <c r="J668" t="s">
        <v>3394</v>
      </c>
      <c r="K668" t="s">
        <v>3398</v>
      </c>
      <c r="L668" t="s">
        <v>3426</v>
      </c>
      <c r="M668" t="s">
        <v>3430</v>
      </c>
      <c r="N668" t="s">
        <v>3439</v>
      </c>
    </row>
    <row r="669" spans="1:14" x14ac:dyDescent="0.3">
      <c r="A669">
        <v>1052</v>
      </c>
      <c r="B669" t="s">
        <v>288</v>
      </c>
      <c r="C669" t="s">
        <v>343</v>
      </c>
      <c r="D669" t="s">
        <v>345</v>
      </c>
      <c r="E669" t="s">
        <v>983</v>
      </c>
      <c r="F669" t="s">
        <v>1356</v>
      </c>
      <c r="G669" t="s">
        <v>1398</v>
      </c>
      <c r="H669" t="s">
        <v>2034</v>
      </c>
      <c r="I669" t="s">
        <v>3029</v>
      </c>
      <c r="J669" t="s">
        <v>3393</v>
      </c>
      <c r="K669" t="s">
        <v>3404</v>
      </c>
      <c r="L669" t="s">
        <v>3426</v>
      </c>
      <c r="M669" t="s">
        <v>3430</v>
      </c>
      <c r="N669" t="s">
        <v>3440</v>
      </c>
    </row>
    <row r="670" spans="1:14" x14ac:dyDescent="0.3">
      <c r="A670">
        <v>1068</v>
      </c>
      <c r="B670" t="s">
        <v>190</v>
      </c>
      <c r="C670" t="s">
        <v>343</v>
      </c>
      <c r="D670" t="s">
        <v>345</v>
      </c>
      <c r="E670" t="s">
        <v>984</v>
      </c>
      <c r="F670" t="s">
        <v>1380</v>
      </c>
      <c r="G670" t="s">
        <v>1398</v>
      </c>
      <c r="H670" t="s">
        <v>2035</v>
      </c>
      <c r="I670" t="s">
        <v>3030</v>
      </c>
      <c r="J670" t="s">
        <v>3393</v>
      </c>
      <c r="K670" t="s">
        <v>3406</v>
      </c>
      <c r="L670" t="s">
        <v>3426</v>
      </c>
      <c r="M670" t="s">
        <v>3429</v>
      </c>
      <c r="N670" t="s">
        <v>3440</v>
      </c>
    </row>
    <row r="671" spans="1:14" x14ac:dyDescent="0.3">
      <c r="A671" t="s">
        <v>14</v>
      </c>
      <c r="B671" t="s">
        <v>14</v>
      </c>
      <c r="C671" t="s">
        <v>14</v>
      </c>
      <c r="D671" t="s">
        <v>347</v>
      </c>
      <c r="E671" t="s">
        <v>985</v>
      </c>
      <c r="F671" t="s">
        <v>1386</v>
      </c>
      <c r="G671" t="s">
        <v>1396</v>
      </c>
      <c r="H671" t="s">
        <v>2036</v>
      </c>
      <c r="I671" t="s">
        <v>3031</v>
      </c>
      <c r="J671" t="s">
        <v>3394</v>
      </c>
      <c r="K671" t="s">
        <v>3397</v>
      </c>
      <c r="L671" t="s">
        <v>3426</v>
      </c>
      <c r="M671" t="s">
        <v>3429</v>
      </c>
      <c r="N671" t="s">
        <v>3441</v>
      </c>
    </row>
    <row r="672" spans="1:14" x14ac:dyDescent="0.3">
      <c r="A672">
        <v>1071</v>
      </c>
      <c r="B672" t="s">
        <v>180</v>
      </c>
      <c r="C672" t="s">
        <v>342</v>
      </c>
      <c r="D672" t="s">
        <v>344</v>
      </c>
      <c r="E672" t="s">
        <v>986</v>
      </c>
      <c r="F672" t="s">
        <v>1375</v>
      </c>
      <c r="G672" t="s">
        <v>1396</v>
      </c>
      <c r="H672" t="s">
        <v>2037</v>
      </c>
      <c r="I672" t="s">
        <v>3032</v>
      </c>
      <c r="J672" t="s">
        <v>3394</v>
      </c>
      <c r="K672" t="s">
        <v>3412</v>
      </c>
      <c r="L672" t="s">
        <v>3426</v>
      </c>
      <c r="M672" t="s">
        <v>3430</v>
      </c>
      <c r="N672" t="s">
        <v>3435</v>
      </c>
    </row>
    <row r="673" spans="1:14" x14ac:dyDescent="0.3">
      <c r="A673">
        <v>1023</v>
      </c>
      <c r="B673" t="s">
        <v>93</v>
      </c>
      <c r="C673" t="s">
        <v>341</v>
      </c>
      <c r="D673" t="s">
        <v>344</v>
      </c>
      <c r="E673" t="s">
        <v>987</v>
      </c>
      <c r="F673" t="s">
        <v>1373</v>
      </c>
      <c r="G673" t="s">
        <v>1397</v>
      </c>
      <c r="H673" t="s">
        <v>2038</v>
      </c>
      <c r="I673" t="s">
        <v>3033</v>
      </c>
      <c r="J673" t="s">
        <v>3393</v>
      </c>
      <c r="K673" t="s">
        <v>3404</v>
      </c>
      <c r="L673" t="s">
        <v>3426</v>
      </c>
      <c r="M673" t="s">
        <v>3429</v>
      </c>
      <c r="N673" t="s">
        <v>3450</v>
      </c>
    </row>
    <row r="674" spans="1:14" x14ac:dyDescent="0.3">
      <c r="A674">
        <v>1032</v>
      </c>
      <c r="B674" t="s">
        <v>111</v>
      </c>
      <c r="C674" t="s">
        <v>343</v>
      </c>
      <c r="D674" t="s">
        <v>344</v>
      </c>
      <c r="E674" t="s">
        <v>988</v>
      </c>
      <c r="F674" t="s">
        <v>1378</v>
      </c>
      <c r="G674" t="s">
        <v>1396</v>
      </c>
      <c r="H674" t="s">
        <v>2039</v>
      </c>
      <c r="I674" t="s">
        <v>3034</v>
      </c>
      <c r="J674" t="s">
        <v>3393</v>
      </c>
      <c r="K674" t="s">
        <v>3422</v>
      </c>
      <c r="L674" t="s">
        <v>3426</v>
      </c>
      <c r="M674" t="s">
        <v>3429</v>
      </c>
      <c r="N674" t="s">
        <v>3433</v>
      </c>
    </row>
    <row r="675" spans="1:14" x14ac:dyDescent="0.3">
      <c r="A675">
        <v>1096</v>
      </c>
      <c r="B675" t="s">
        <v>289</v>
      </c>
      <c r="C675" t="s">
        <v>343</v>
      </c>
      <c r="D675" t="s">
        <v>347</v>
      </c>
      <c r="E675" t="s">
        <v>989</v>
      </c>
      <c r="F675" t="s">
        <v>1353</v>
      </c>
      <c r="G675" t="s">
        <v>1397</v>
      </c>
      <c r="H675" t="s">
        <v>2040</v>
      </c>
      <c r="I675" t="s">
        <v>3035</v>
      </c>
      <c r="J675" t="s">
        <v>3394</v>
      </c>
      <c r="K675" t="s">
        <v>3421</v>
      </c>
      <c r="L675" t="s">
        <v>3428</v>
      </c>
      <c r="M675" t="s">
        <v>3430</v>
      </c>
      <c r="N675" t="s">
        <v>3439</v>
      </c>
    </row>
    <row r="676" spans="1:14" x14ac:dyDescent="0.3">
      <c r="A676">
        <v>1007</v>
      </c>
      <c r="B676" t="s">
        <v>242</v>
      </c>
      <c r="C676" t="s">
        <v>341</v>
      </c>
      <c r="D676" t="s">
        <v>347</v>
      </c>
      <c r="E676" t="s">
        <v>990</v>
      </c>
      <c r="F676" t="s">
        <v>1374</v>
      </c>
      <c r="G676" t="s">
        <v>1396</v>
      </c>
      <c r="H676" t="s">
        <v>2041</v>
      </c>
      <c r="I676" t="s">
        <v>3036</v>
      </c>
      <c r="J676" t="s">
        <v>3393</v>
      </c>
      <c r="K676" t="s">
        <v>3417</v>
      </c>
      <c r="L676" t="s">
        <v>3427</v>
      </c>
      <c r="M676" t="s">
        <v>3430</v>
      </c>
      <c r="N676" t="s">
        <v>3443</v>
      </c>
    </row>
    <row r="677" spans="1:14" x14ac:dyDescent="0.3">
      <c r="A677" t="s">
        <v>14</v>
      </c>
      <c r="B677" t="s">
        <v>14</v>
      </c>
      <c r="C677" t="s">
        <v>14</v>
      </c>
      <c r="D677" t="s">
        <v>347</v>
      </c>
      <c r="E677" t="s">
        <v>991</v>
      </c>
      <c r="F677" t="s">
        <v>1376</v>
      </c>
      <c r="G677" t="s">
        <v>1398</v>
      </c>
      <c r="H677" t="s">
        <v>2042</v>
      </c>
      <c r="I677" t="s">
        <v>3037</v>
      </c>
      <c r="J677" t="s">
        <v>3394</v>
      </c>
      <c r="K677" t="s">
        <v>3405</v>
      </c>
      <c r="L677" t="s">
        <v>3427</v>
      </c>
      <c r="M677" t="s">
        <v>3430</v>
      </c>
      <c r="N677" t="s">
        <v>3442</v>
      </c>
    </row>
    <row r="678" spans="1:14" x14ac:dyDescent="0.3">
      <c r="A678">
        <v>1015</v>
      </c>
      <c r="B678" t="s">
        <v>283</v>
      </c>
      <c r="C678" t="s">
        <v>343</v>
      </c>
      <c r="D678" t="s">
        <v>347</v>
      </c>
      <c r="E678" t="s">
        <v>992</v>
      </c>
      <c r="F678" t="s">
        <v>1361</v>
      </c>
      <c r="G678" t="s">
        <v>1396</v>
      </c>
      <c r="H678" t="s">
        <v>2043</v>
      </c>
      <c r="I678" t="s">
        <v>3038</v>
      </c>
      <c r="J678" t="s">
        <v>3394</v>
      </c>
      <c r="K678" t="s">
        <v>3417</v>
      </c>
      <c r="L678" t="s">
        <v>3427</v>
      </c>
      <c r="M678" t="s">
        <v>3429</v>
      </c>
      <c r="N678" t="s">
        <v>3439</v>
      </c>
    </row>
    <row r="679" spans="1:14" x14ac:dyDescent="0.3">
      <c r="A679">
        <v>1063</v>
      </c>
      <c r="B679" t="s">
        <v>163</v>
      </c>
      <c r="C679" t="s">
        <v>340</v>
      </c>
      <c r="D679" t="s">
        <v>344</v>
      </c>
      <c r="E679" t="s">
        <v>993</v>
      </c>
      <c r="F679" t="s">
        <v>1388</v>
      </c>
      <c r="G679" t="s">
        <v>1396</v>
      </c>
      <c r="H679" t="s">
        <v>2044</v>
      </c>
      <c r="I679" t="s">
        <v>3039</v>
      </c>
      <c r="J679" t="s">
        <v>3394</v>
      </c>
      <c r="K679" t="s">
        <v>3404</v>
      </c>
      <c r="L679" t="s">
        <v>3428</v>
      </c>
      <c r="M679" t="s">
        <v>3430</v>
      </c>
      <c r="N679" t="s">
        <v>3444</v>
      </c>
    </row>
    <row r="680" spans="1:14" x14ac:dyDescent="0.3">
      <c r="A680">
        <v>1097</v>
      </c>
      <c r="B680" t="s">
        <v>109</v>
      </c>
      <c r="C680" t="s">
        <v>339</v>
      </c>
      <c r="D680" t="s">
        <v>346</v>
      </c>
      <c r="E680" t="s">
        <v>994</v>
      </c>
      <c r="F680" t="s">
        <v>1366</v>
      </c>
      <c r="G680" t="s">
        <v>1397</v>
      </c>
      <c r="H680" t="s">
        <v>2045</v>
      </c>
      <c r="I680" t="s">
        <v>3040</v>
      </c>
      <c r="J680" t="s">
        <v>3394</v>
      </c>
      <c r="K680" t="s">
        <v>3418</v>
      </c>
      <c r="L680" t="s">
        <v>3428</v>
      </c>
      <c r="M680" t="s">
        <v>3429</v>
      </c>
      <c r="N680" t="s">
        <v>3437</v>
      </c>
    </row>
    <row r="681" spans="1:14" x14ac:dyDescent="0.3">
      <c r="A681" t="s">
        <v>14</v>
      </c>
      <c r="B681" t="s">
        <v>14</v>
      </c>
      <c r="C681" t="s">
        <v>14</v>
      </c>
      <c r="D681" t="s">
        <v>344</v>
      </c>
      <c r="E681" t="s">
        <v>610</v>
      </c>
      <c r="F681" t="s">
        <v>1375</v>
      </c>
      <c r="G681" t="s">
        <v>1396</v>
      </c>
      <c r="H681" t="s">
        <v>1661</v>
      </c>
      <c r="I681" t="s">
        <v>2658</v>
      </c>
      <c r="J681" t="s">
        <v>3394</v>
      </c>
      <c r="K681" t="s">
        <v>3419</v>
      </c>
      <c r="L681" t="s">
        <v>3426</v>
      </c>
      <c r="M681" t="s">
        <v>3430</v>
      </c>
      <c r="N681" t="s">
        <v>3450</v>
      </c>
    </row>
    <row r="682" spans="1:14" x14ac:dyDescent="0.3">
      <c r="A682">
        <v>1036</v>
      </c>
      <c r="B682" t="s">
        <v>47</v>
      </c>
      <c r="C682" t="s">
        <v>343</v>
      </c>
      <c r="D682" t="s">
        <v>347</v>
      </c>
      <c r="E682" t="s">
        <v>995</v>
      </c>
      <c r="F682" t="s">
        <v>1365</v>
      </c>
      <c r="G682" t="s">
        <v>1396</v>
      </c>
      <c r="H682" t="s">
        <v>2046</v>
      </c>
      <c r="I682" t="s">
        <v>3041</v>
      </c>
      <c r="J682" t="s">
        <v>3394</v>
      </c>
      <c r="K682" t="s">
        <v>3417</v>
      </c>
      <c r="L682" t="s">
        <v>3426</v>
      </c>
      <c r="M682" t="s">
        <v>3429</v>
      </c>
      <c r="N682" t="s">
        <v>3439</v>
      </c>
    </row>
    <row r="683" spans="1:14" x14ac:dyDescent="0.3">
      <c r="A683">
        <v>1083</v>
      </c>
      <c r="B683" t="s">
        <v>163</v>
      </c>
      <c r="C683" t="s">
        <v>339</v>
      </c>
      <c r="D683" t="s">
        <v>346</v>
      </c>
      <c r="E683" t="s">
        <v>996</v>
      </c>
      <c r="F683" t="s">
        <v>1369</v>
      </c>
      <c r="G683" t="s">
        <v>1396</v>
      </c>
      <c r="H683" t="s">
        <v>2047</v>
      </c>
      <c r="I683" t="s">
        <v>3042</v>
      </c>
      <c r="J683" t="s">
        <v>3394</v>
      </c>
      <c r="K683" t="s">
        <v>3424</v>
      </c>
      <c r="L683" t="s">
        <v>3427</v>
      </c>
      <c r="M683" t="s">
        <v>3430</v>
      </c>
      <c r="N683" t="s">
        <v>3437</v>
      </c>
    </row>
    <row r="684" spans="1:14" x14ac:dyDescent="0.3">
      <c r="A684">
        <v>1080</v>
      </c>
      <c r="B684" t="s">
        <v>15</v>
      </c>
      <c r="C684" t="s">
        <v>340</v>
      </c>
      <c r="D684" t="s">
        <v>346</v>
      </c>
      <c r="E684" t="s">
        <v>997</v>
      </c>
      <c r="F684" t="s">
        <v>1378</v>
      </c>
      <c r="G684" t="s">
        <v>1395</v>
      </c>
      <c r="H684" t="s">
        <v>2048</v>
      </c>
      <c r="I684" t="s">
        <v>3043</v>
      </c>
      <c r="J684" t="s">
        <v>3393</v>
      </c>
      <c r="K684" t="s">
        <v>3398</v>
      </c>
      <c r="L684" t="s">
        <v>3428</v>
      </c>
      <c r="M684" t="s">
        <v>3429</v>
      </c>
      <c r="N684" t="s">
        <v>3449</v>
      </c>
    </row>
    <row r="685" spans="1:14" x14ac:dyDescent="0.3">
      <c r="A685">
        <v>1052</v>
      </c>
      <c r="B685" t="s">
        <v>290</v>
      </c>
      <c r="C685" t="s">
        <v>341</v>
      </c>
      <c r="D685" t="s">
        <v>347</v>
      </c>
      <c r="E685" t="s">
        <v>998</v>
      </c>
      <c r="F685" t="s">
        <v>1354</v>
      </c>
      <c r="G685" t="s">
        <v>1395</v>
      </c>
      <c r="H685" t="s">
        <v>2049</v>
      </c>
      <c r="I685" t="s">
        <v>3044</v>
      </c>
      <c r="J685" t="s">
        <v>3393</v>
      </c>
      <c r="K685" t="s">
        <v>3401</v>
      </c>
      <c r="L685" t="s">
        <v>3427</v>
      </c>
      <c r="M685" t="s">
        <v>3429</v>
      </c>
      <c r="N685" t="s">
        <v>3443</v>
      </c>
    </row>
    <row r="686" spans="1:14" x14ac:dyDescent="0.3">
      <c r="A686" t="s">
        <v>14</v>
      </c>
      <c r="B686" t="s">
        <v>14</v>
      </c>
      <c r="C686" t="s">
        <v>14</v>
      </c>
      <c r="D686" t="s">
        <v>346</v>
      </c>
      <c r="E686" t="s">
        <v>999</v>
      </c>
      <c r="F686" t="s">
        <v>1383</v>
      </c>
      <c r="G686" t="s">
        <v>1396</v>
      </c>
      <c r="H686" t="s">
        <v>2050</v>
      </c>
      <c r="I686" t="s">
        <v>3045</v>
      </c>
      <c r="J686" t="s">
        <v>3393</v>
      </c>
      <c r="K686" t="s">
        <v>3402</v>
      </c>
      <c r="L686" t="s">
        <v>3428</v>
      </c>
      <c r="M686" t="s">
        <v>3430</v>
      </c>
      <c r="N686" t="s">
        <v>3436</v>
      </c>
    </row>
    <row r="687" spans="1:14" x14ac:dyDescent="0.3">
      <c r="A687">
        <v>1016</v>
      </c>
      <c r="B687" t="s">
        <v>234</v>
      </c>
      <c r="C687" t="s">
        <v>339</v>
      </c>
      <c r="D687" t="s">
        <v>346</v>
      </c>
      <c r="E687" t="s">
        <v>1000</v>
      </c>
      <c r="F687" t="s">
        <v>1392</v>
      </c>
      <c r="G687" t="s">
        <v>1398</v>
      </c>
      <c r="H687" t="s">
        <v>2051</v>
      </c>
      <c r="I687" t="s">
        <v>3046</v>
      </c>
      <c r="J687" t="s">
        <v>3393</v>
      </c>
      <c r="K687" t="s">
        <v>3415</v>
      </c>
      <c r="L687" t="s">
        <v>3426</v>
      </c>
      <c r="M687" t="s">
        <v>3430</v>
      </c>
      <c r="N687" t="s">
        <v>3437</v>
      </c>
    </row>
    <row r="688" spans="1:14" x14ac:dyDescent="0.3">
      <c r="A688">
        <v>1043</v>
      </c>
      <c r="B688" t="s">
        <v>41</v>
      </c>
      <c r="C688" t="s">
        <v>340</v>
      </c>
      <c r="D688" t="s">
        <v>345</v>
      </c>
      <c r="E688" t="s">
        <v>1001</v>
      </c>
      <c r="F688" t="s">
        <v>1381</v>
      </c>
      <c r="G688" t="s">
        <v>1397</v>
      </c>
      <c r="H688" t="s">
        <v>2052</v>
      </c>
      <c r="I688" t="s">
        <v>3047</v>
      </c>
      <c r="J688" t="s">
        <v>3394</v>
      </c>
      <c r="K688" t="s">
        <v>3416</v>
      </c>
      <c r="L688" t="s">
        <v>3427</v>
      </c>
      <c r="M688" t="s">
        <v>3430</v>
      </c>
      <c r="N688" t="s">
        <v>3432</v>
      </c>
    </row>
    <row r="689" spans="1:14" x14ac:dyDescent="0.3">
      <c r="A689">
        <v>1028</v>
      </c>
      <c r="B689" t="s">
        <v>44</v>
      </c>
      <c r="C689" t="s">
        <v>341</v>
      </c>
      <c r="D689" t="s">
        <v>346</v>
      </c>
      <c r="E689" t="s">
        <v>1002</v>
      </c>
      <c r="F689" t="s">
        <v>1350</v>
      </c>
      <c r="G689" t="s">
        <v>1396</v>
      </c>
      <c r="H689" t="s">
        <v>2053</v>
      </c>
      <c r="I689" t="s">
        <v>3048</v>
      </c>
      <c r="J689" t="s">
        <v>3393</v>
      </c>
      <c r="K689" t="s">
        <v>3403</v>
      </c>
      <c r="L689" t="s">
        <v>3427</v>
      </c>
      <c r="M689" t="s">
        <v>3430</v>
      </c>
      <c r="N689" t="s">
        <v>3434</v>
      </c>
    </row>
    <row r="690" spans="1:14" x14ac:dyDescent="0.3">
      <c r="A690">
        <v>1088</v>
      </c>
      <c r="B690" t="s">
        <v>258</v>
      </c>
      <c r="C690" t="s">
        <v>339</v>
      </c>
      <c r="D690" t="s">
        <v>347</v>
      </c>
      <c r="E690" t="s">
        <v>1003</v>
      </c>
      <c r="F690" t="s">
        <v>1358</v>
      </c>
      <c r="G690" t="s">
        <v>1395</v>
      </c>
      <c r="H690" t="s">
        <v>2054</v>
      </c>
      <c r="I690" t="s">
        <v>3049</v>
      </c>
      <c r="J690" t="s">
        <v>3394</v>
      </c>
      <c r="K690" t="s">
        <v>3419</v>
      </c>
      <c r="L690" t="s">
        <v>3428</v>
      </c>
      <c r="M690" t="s">
        <v>3429</v>
      </c>
      <c r="N690" t="s">
        <v>3438</v>
      </c>
    </row>
    <row r="691" spans="1:14" x14ac:dyDescent="0.3">
      <c r="A691">
        <v>1013</v>
      </c>
      <c r="B691" t="s">
        <v>77</v>
      </c>
      <c r="C691" t="s">
        <v>341</v>
      </c>
      <c r="D691" t="s">
        <v>347</v>
      </c>
      <c r="E691" t="s">
        <v>1004</v>
      </c>
      <c r="F691" t="s">
        <v>1372</v>
      </c>
      <c r="G691" t="s">
        <v>1395</v>
      </c>
      <c r="H691" t="s">
        <v>2055</v>
      </c>
      <c r="I691" t="s">
        <v>3050</v>
      </c>
      <c r="J691" t="s">
        <v>3393</v>
      </c>
      <c r="K691" t="s">
        <v>3412</v>
      </c>
      <c r="L691" t="s">
        <v>3426</v>
      </c>
      <c r="M691" t="s">
        <v>3429</v>
      </c>
      <c r="N691" t="s">
        <v>3443</v>
      </c>
    </row>
    <row r="692" spans="1:14" x14ac:dyDescent="0.3">
      <c r="A692">
        <v>1025</v>
      </c>
      <c r="B692" t="s">
        <v>25</v>
      </c>
      <c r="C692" t="s">
        <v>342</v>
      </c>
      <c r="D692" t="s">
        <v>344</v>
      </c>
      <c r="E692" t="s">
        <v>1005</v>
      </c>
      <c r="F692" t="s">
        <v>1360</v>
      </c>
      <c r="G692" t="s">
        <v>1398</v>
      </c>
      <c r="H692" t="s">
        <v>2056</v>
      </c>
      <c r="I692" t="s">
        <v>3051</v>
      </c>
      <c r="J692" t="s">
        <v>3394</v>
      </c>
      <c r="K692" t="s">
        <v>3406</v>
      </c>
      <c r="L692" t="s">
        <v>3426</v>
      </c>
      <c r="M692" t="s">
        <v>3429</v>
      </c>
      <c r="N692" t="s">
        <v>3435</v>
      </c>
    </row>
    <row r="693" spans="1:14" x14ac:dyDescent="0.3">
      <c r="A693">
        <v>1004</v>
      </c>
      <c r="B693" t="s">
        <v>220</v>
      </c>
      <c r="C693" t="s">
        <v>339</v>
      </c>
      <c r="D693" t="s">
        <v>344</v>
      </c>
      <c r="E693" t="s">
        <v>1006</v>
      </c>
      <c r="F693" t="s">
        <v>1375</v>
      </c>
      <c r="G693" t="s">
        <v>1396</v>
      </c>
      <c r="H693" t="s">
        <v>2057</v>
      </c>
      <c r="I693" t="s">
        <v>3052</v>
      </c>
      <c r="J693" t="s">
        <v>3393</v>
      </c>
      <c r="K693" t="s">
        <v>3420</v>
      </c>
      <c r="L693" t="s">
        <v>3427</v>
      </c>
      <c r="M693" t="s">
        <v>3430</v>
      </c>
      <c r="N693" t="s">
        <v>3431</v>
      </c>
    </row>
    <row r="694" spans="1:14" x14ac:dyDescent="0.3">
      <c r="A694">
        <v>1086</v>
      </c>
      <c r="B694" t="s">
        <v>193</v>
      </c>
      <c r="C694" t="s">
        <v>340</v>
      </c>
      <c r="D694" t="s">
        <v>347</v>
      </c>
      <c r="E694" t="s">
        <v>1007</v>
      </c>
      <c r="F694" t="s">
        <v>1381</v>
      </c>
      <c r="G694" t="s">
        <v>1397</v>
      </c>
      <c r="H694" t="s">
        <v>2058</v>
      </c>
      <c r="I694" t="s">
        <v>3053</v>
      </c>
      <c r="J694" t="s">
        <v>3394</v>
      </c>
      <c r="K694" t="s">
        <v>3396</v>
      </c>
      <c r="L694" t="s">
        <v>3428</v>
      </c>
      <c r="M694" t="s">
        <v>3430</v>
      </c>
      <c r="N694" t="s">
        <v>3442</v>
      </c>
    </row>
    <row r="695" spans="1:14" x14ac:dyDescent="0.3">
      <c r="A695">
        <v>1092</v>
      </c>
      <c r="B695" t="s">
        <v>22</v>
      </c>
      <c r="C695" t="s">
        <v>343</v>
      </c>
      <c r="D695" t="s">
        <v>346</v>
      </c>
      <c r="E695" t="s">
        <v>1008</v>
      </c>
      <c r="F695" t="s">
        <v>1366</v>
      </c>
      <c r="G695" t="s">
        <v>1395</v>
      </c>
      <c r="H695" t="s">
        <v>2059</v>
      </c>
      <c r="I695" t="s">
        <v>3054</v>
      </c>
      <c r="J695" t="s">
        <v>3394</v>
      </c>
      <c r="K695" t="s">
        <v>3397</v>
      </c>
      <c r="L695" t="s">
        <v>3427</v>
      </c>
      <c r="M695" t="s">
        <v>3429</v>
      </c>
      <c r="N695" t="s">
        <v>3436</v>
      </c>
    </row>
    <row r="696" spans="1:14" x14ac:dyDescent="0.3">
      <c r="A696">
        <v>1032</v>
      </c>
      <c r="B696" t="s">
        <v>32</v>
      </c>
      <c r="C696" t="s">
        <v>343</v>
      </c>
      <c r="D696" t="s">
        <v>346</v>
      </c>
      <c r="E696" t="s">
        <v>1009</v>
      </c>
      <c r="F696" t="s">
        <v>1354</v>
      </c>
      <c r="G696" t="s">
        <v>1397</v>
      </c>
      <c r="H696" t="s">
        <v>2060</v>
      </c>
      <c r="I696" t="s">
        <v>3055</v>
      </c>
      <c r="J696" t="s">
        <v>3393</v>
      </c>
      <c r="K696" t="s">
        <v>3411</v>
      </c>
      <c r="L696" t="s">
        <v>3428</v>
      </c>
      <c r="M696" t="s">
        <v>3430</v>
      </c>
      <c r="N696" t="s">
        <v>3436</v>
      </c>
    </row>
    <row r="697" spans="1:14" x14ac:dyDescent="0.3">
      <c r="A697">
        <v>1002</v>
      </c>
      <c r="B697" t="s">
        <v>264</v>
      </c>
      <c r="C697" t="s">
        <v>339</v>
      </c>
      <c r="D697" t="s">
        <v>346</v>
      </c>
      <c r="E697" t="s">
        <v>1010</v>
      </c>
      <c r="F697" t="s">
        <v>1354</v>
      </c>
      <c r="G697" t="s">
        <v>1398</v>
      </c>
      <c r="H697" t="s">
        <v>2061</v>
      </c>
      <c r="I697" t="s">
        <v>3056</v>
      </c>
      <c r="J697" t="s">
        <v>3394</v>
      </c>
      <c r="K697" t="s">
        <v>3410</v>
      </c>
      <c r="L697" t="s">
        <v>3426</v>
      </c>
      <c r="M697" t="s">
        <v>3429</v>
      </c>
      <c r="N697" t="s">
        <v>3437</v>
      </c>
    </row>
    <row r="698" spans="1:14" x14ac:dyDescent="0.3">
      <c r="A698">
        <v>1005</v>
      </c>
      <c r="B698" t="s">
        <v>22</v>
      </c>
      <c r="C698" t="s">
        <v>340</v>
      </c>
      <c r="D698" t="s">
        <v>346</v>
      </c>
      <c r="E698" t="s">
        <v>926</v>
      </c>
      <c r="F698" t="s">
        <v>1357</v>
      </c>
      <c r="G698" t="s">
        <v>1396</v>
      </c>
      <c r="H698" t="s">
        <v>1977</v>
      </c>
      <c r="I698" t="s">
        <v>2972</v>
      </c>
      <c r="J698" t="s">
        <v>3393</v>
      </c>
      <c r="K698" t="s">
        <v>3424</v>
      </c>
      <c r="L698" t="s">
        <v>3426</v>
      </c>
      <c r="M698" t="s">
        <v>3429</v>
      </c>
      <c r="N698" t="s">
        <v>3449</v>
      </c>
    </row>
    <row r="699" spans="1:14" x14ac:dyDescent="0.3">
      <c r="A699">
        <v>1048</v>
      </c>
      <c r="B699" t="s">
        <v>236</v>
      </c>
      <c r="C699" t="s">
        <v>341</v>
      </c>
      <c r="D699" t="s">
        <v>344</v>
      </c>
      <c r="E699" t="s">
        <v>1011</v>
      </c>
      <c r="F699" t="s">
        <v>1346</v>
      </c>
      <c r="G699" t="s">
        <v>1395</v>
      </c>
      <c r="H699" t="s">
        <v>2062</v>
      </c>
      <c r="I699" t="s">
        <v>3057</v>
      </c>
      <c r="J699" t="s">
        <v>3394</v>
      </c>
      <c r="K699" t="s">
        <v>3404</v>
      </c>
      <c r="L699" t="s">
        <v>3426</v>
      </c>
      <c r="M699" t="s">
        <v>3429</v>
      </c>
      <c r="N699" t="s">
        <v>3450</v>
      </c>
    </row>
    <row r="700" spans="1:14" x14ac:dyDescent="0.3">
      <c r="A700">
        <v>1090</v>
      </c>
      <c r="B700" t="s">
        <v>68</v>
      </c>
      <c r="C700" t="s">
        <v>342</v>
      </c>
      <c r="D700" t="s">
        <v>346</v>
      </c>
      <c r="E700" t="s">
        <v>1012</v>
      </c>
      <c r="F700" t="s">
        <v>1375</v>
      </c>
      <c r="G700" t="s">
        <v>1397</v>
      </c>
      <c r="H700" t="s">
        <v>2063</v>
      </c>
      <c r="I700" t="s">
        <v>3058</v>
      </c>
      <c r="J700" t="s">
        <v>3393</v>
      </c>
      <c r="K700" t="s">
        <v>3405</v>
      </c>
      <c r="L700" t="s">
        <v>3428</v>
      </c>
      <c r="M700" t="s">
        <v>3430</v>
      </c>
      <c r="N700" t="s">
        <v>3446</v>
      </c>
    </row>
    <row r="701" spans="1:14" x14ac:dyDescent="0.3">
      <c r="A701">
        <v>1023</v>
      </c>
      <c r="B701" t="s">
        <v>93</v>
      </c>
      <c r="C701" t="s">
        <v>341</v>
      </c>
      <c r="D701" t="s">
        <v>344</v>
      </c>
      <c r="E701" t="s">
        <v>987</v>
      </c>
      <c r="F701" t="s">
        <v>1373</v>
      </c>
      <c r="G701" t="s">
        <v>1397</v>
      </c>
      <c r="H701" t="s">
        <v>2038</v>
      </c>
      <c r="I701" t="s">
        <v>3033</v>
      </c>
      <c r="J701" t="s">
        <v>3393</v>
      </c>
      <c r="K701" t="s">
        <v>3404</v>
      </c>
      <c r="L701" t="s">
        <v>3426</v>
      </c>
      <c r="M701" t="s">
        <v>3429</v>
      </c>
      <c r="N701" t="s">
        <v>3450</v>
      </c>
    </row>
    <row r="702" spans="1:14" x14ac:dyDescent="0.3">
      <c r="A702">
        <v>1035</v>
      </c>
      <c r="B702" t="s">
        <v>54</v>
      </c>
      <c r="C702" t="s">
        <v>342</v>
      </c>
      <c r="D702" t="s">
        <v>345</v>
      </c>
      <c r="E702" t="s">
        <v>1013</v>
      </c>
      <c r="F702" t="s">
        <v>1391</v>
      </c>
      <c r="G702" t="s">
        <v>1397</v>
      </c>
      <c r="H702" t="s">
        <v>2064</v>
      </c>
      <c r="I702" t="s">
        <v>3059</v>
      </c>
      <c r="J702" t="s">
        <v>3394</v>
      </c>
      <c r="K702" t="s">
        <v>3413</v>
      </c>
      <c r="L702" t="s">
        <v>3426</v>
      </c>
      <c r="M702" t="s">
        <v>3430</v>
      </c>
      <c r="N702" t="s">
        <v>3448</v>
      </c>
    </row>
    <row r="703" spans="1:14" x14ac:dyDescent="0.3">
      <c r="A703">
        <v>1006</v>
      </c>
      <c r="B703" t="s">
        <v>245</v>
      </c>
      <c r="C703" t="s">
        <v>340</v>
      </c>
      <c r="D703" t="s">
        <v>345</v>
      </c>
      <c r="E703" t="s">
        <v>1014</v>
      </c>
      <c r="F703" t="s">
        <v>1383</v>
      </c>
      <c r="G703" t="s">
        <v>1398</v>
      </c>
      <c r="H703" t="s">
        <v>2065</v>
      </c>
      <c r="I703" t="s">
        <v>3060</v>
      </c>
      <c r="J703" t="s">
        <v>3393</v>
      </c>
      <c r="K703" t="s">
        <v>3421</v>
      </c>
      <c r="L703" t="s">
        <v>3428</v>
      </c>
      <c r="M703" t="s">
        <v>3430</v>
      </c>
      <c r="N703" t="s">
        <v>3432</v>
      </c>
    </row>
    <row r="704" spans="1:14" x14ac:dyDescent="0.3">
      <c r="A704">
        <v>1047</v>
      </c>
      <c r="B704" t="s">
        <v>105</v>
      </c>
      <c r="C704" t="s">
        <v>342</v>
      </c>
      <c r="D704" t="s">
        <v>347</v>
      </c>
      <c r="E704" t="s">
        <v>1015</v>
      </c>
      <c r="F704" t="s">
        <v>1354</v>
      </c>
      <c r="G704" t="s">
        <v>1396</v>
      </c>
      <c r="H704" t="s">
        <v>2066</v>
      </c>
      <c r="I704" t="s">
        <v>3061</v>
      </c>
      <c r="J704" t="s">
        <v>3393</v>
      </c>
      <c r="K704" t="s">
        <v>3399</v>
      </c>
      <c r="L704" t="s">
        <v>3428</v>
      </c>
      <c r="M704" t="s">
        <v>3430</v>
      </c>
      <c r="N704" t="s">
        <v>3441</v>
      </c>
    </row>
    <row r="705" spans="1:14" x14ac:dyDescent="0.3">
      <c r="A705">
        <v>1019</v>
      </c>
      <c r="B705" t="s">
        <v>200</v>
      </c>
      <c r="C705" t="s">
        <v>342</v>
      </c>
      <c r="D705" t="s">
        <v>346</v>
      </c>
      <c r="E705" t="s">
        <v>1016</v>
      </c>
      <c r="F705" t="s">
        <v>1353</v>
      </c>
      <c r="G705" t="s">
        <v>1398</v>
      </c>
      <c r="H705" t="s">
        <v>2067</v>
      </c>
      <c r="I705" t="s">
        <v>3062</v>
      </c>
      <c r="J705" t="s">
        <v>3394</v>
      </c>
      <c r="K705" t="s">
        <v>3407</v>
      </c>
      <c r="L705" t="s">
        <v>3427</v>
      </c>
      <c r="M705" t="s">
        <v>3430</v>
      </c>
      <c r="N705" t="s">
        <v>3446</v>
      </c>
    </row>
    <row r="706" spans="1:14" x14ac:dyDescent="0.3">
      <c r="A706">
        <v>1063</v>
      </c>
      <c r="B706" t="s">
        <v>35</v>
      </c>
      <c r="C706" t="s">
        <v>341</v>
      </c>
      <c r="D706" t="s">
        <v>346</v>
      </c>
      <c r="E706" t="s">
        <v>1017</v>
      </c>
      <c r="F706" t="s">
        <v>1367</v>
      </c>
      <c r="G706" t="s">
        <v>1395</v>
      </c>
      <c r="H706" t="s">
        <v>2068</v>
      </c>
      <c r="I706" t="s">
        <v>3063</v>
      </c>
      <c r="J706" t="s">
        <v>3393</v>
      </c>
      <c r="K706" t="s">
        <v>3416</v>
      </c>
      <c r="L706" t="s">
        <v>3427</v>
      </c>
      <c r="M706" t="s">
        <v>3430</v>
      </c>
      <c r="N706" t="s">
        <v>3434</v>
      </c>
    </row>
    <row r="707" spans="1:14" x14ac:dyDescent="0.3">
      <c r="A707">
        <v>1037</v>
      </c>
      <c r="B707" t="s">
        <v>277</v>
      </c>
      <c r="C707" t="s">
        <v>341</v>
      </c>
      <c r="D707" t="s">
        <v>347</v>
      </c>
      <c r="E707" t="s">
        <v>1018</v>
      </c>
      <c r="F707" t="s">
        <v>1355</v>
      </c>
      <c r="G707" t="s">
        <v>1398</v>
      </c>
      <c r="H707" t="s">
        <v>2069</v>
      </c>
      <c r="I707" t="s">
        <v>3064</v>
      </c>
      <c r="J707" t="s">
        <v>3393</v>
      </c>
      <c r="K707" t="s">
        <v>3408</v>
      </c>
      <c r="L707" t="s">
        <v>3426</v>
      </c>
      <c r="M707" t="s">
        <v>3429</v>
      </c>
      <c r="N707" t="s">
        <v>3443</v>
      </c>
    </row>
    <row r="708" spans="1:14" x14ac:dyDescent="0.3">
      <c r="A708">
        <v>1002</v>
      </c>
      <c r="B708" t="s">
        <v>179</v>
      </c>
      <c r="C708" t="s">
        <v>340</v>
      </c>
      <c r="D708" t="s">
        <v>347</v>
      </c>
      <c r="E708" t="s">
        <v>1019</v>
      </c>
      <c r="F708" t="s">
        <v>1378</v>
      </c>
      <c r="G708" t="s">
        <v>1395</v>
      </c>
      <c r="H708" t="s">
        <v>2070</v>
      </c>
      <c r="I708" t="s">
        <v>3065</v>
      </c>
      <c r="J708" t="s">
        <v>3394</v>
      </c>
      <c r="K708" t="s">
        <v>3413</v>
      </c>
      <c r="L708" t="s">
        <v>3428</v>
      </c>
      <c r="M708" t="s">
        <v>3430</v>
      </c>
      <c r="N708" t="s">
        <v>3442</v>
      </c>
    </row>
    <row r="709" spans="1:14" x14ac:dyDescent="0.3">
      <c r="A709">
        <v>1059</v>
      </c>
      <c r="B709" t="s">
        <v>192</v>
      </c>
      <c r="C709" t="s">
        <v>343</v>
      </c>
      <c r="D709" t="s">
        <v>344</v>
      </c>
      <c r="E709" t="s">
        <v>1020</v>
      </c>
      <c r="F709" t="s">
        <v>1386</v>
      </c>
      <c r="G709" t="s">
        <v>1397</v>
      </c>
      <c r="H709" t="s">
        <v>2071</v>
      </c>
      <c r="I709" t="s">
        <v>3066</v>
      </c>
      <c r="J709" t="s">
        <v>3393</v>
      </c>
      <c r="K709" t="s">
        <v>3398</v>
      </c>
      <c r="L709" t="s">
        <v>3426</v>
      </c>
      <c r="M709" t="s">
        <v>3430</v>
      </c>
      <c r="N709" t="s">
        <v>3433</v>
      </c>
    </row>
    <row r="710" spans="1:14" x14ac:dyDescent="0.3">
      <c r="A710">
        <v>1017</v>
      </c>
      <c r="B710" t="s">
        <v>291</v>
      </c>
      <c r="C710" t="s">
        <v>343</v>
      </c>
      <c r="D710" t="s">
        <v>345</v>
      </c>
      <c r="E710" t="s">
        <v>1021</v>
      </c>
      <c r="F710" t="s">
        <v>1354</v>
      </c>
      <c r="G710" t="s">
        <v>1395</v>
      </c>
      <c r="H710" t="s">
        <v>2072</v>
      </c>
      <c r="I710" t="s">
        <v>3067</v>
      </c>
      <c r="J710" t="s">
        <v>3393</v>
      </c>
      <c r="K710" t="s">
        <v>3404</v>
      </c>
      <c r="L710" t="s">
        <v>3427</v>
      </c>
      <c r="M710" t="s">
        <v>3430</v>
      </c>
      <c r="N710" t="s">
        <v>3440</v>
      </c>
    </row>
    <row r="711" spans="1:14" x14ac:dyDescent="0.3">
      <c r="A711">
        <v>1021</v>
      </c>
      <c r="B711" t="s">
        <v>292</v>
      </c>
      <c r="C711" t="s">
        <v>343</v>
      </c>
      <c r="D711" t="s">
        <v>345</v>
      </c>
      <c r="E711" t="s">
        <v>1022</v>
      </c>
      <c r="F711" t="s">
        <v>1353</v>
      </c>
      <c r="G711" t="s">
        <v>1395</v>
      </c>
      <c r="H711" t="s">
        <v>2073</v>
      </c>
      <c r="I711" t="s">
        <v>3068</v>
      </c>
      <c r="J711" t="s">
        <v>3393</v>
      </c>
      <c r="K711" t="s">
        <v>3408</v>
      </c>
      <c r="L711" t="s">
        <v>3427</v>
      </c>
      <c r="M711" t="s">
        <v>3430</v>
      </c>
      <c r="N711" t="s">
        <v>3440</v>
      </c>
    </row>
    <row r="712" spans="1:14" x14ac:dyDescent="0.3">
      <c r="A712" t="s">
        <v>14</v>
      </c>
      <c r="B712" t="s">
        <v>14</v>
      </c>
      <c r="C712" t="s">
        <v>14</v>
      </c>
      <c r="D712" t="s">
        <v>346</v>
      </c>
      <c r="E712" t="s">
        <v>1023</v>
      </c>
      <c r="F712" t="s">
        <v>1381</v>
      </c>
      <c r="G712" t="s">
        <v>1398</v>
      </c>
      <c r="H712" t="s">
        <v>2074</v>
      </c>
      <c r="I712" t="s">
        <v>3069</v>
      </c>
      <c r="J712" t="s">
        <v>3393</v>
      </c>
      <c r="K712" t="s">
        <v>3407</v>
      </c>
      <c r="L712" t="s">
        <v>3426</v>
      </c>
      <c r="M712" t="s">
        <v>3430</v>
      </c>
      <c r="N712" t="s">
        <v>3449</v>
      </c>
    </row>
    <row r="713" spans="1:14" x14ac:dyDescent="0.3">
      <c r="A713">
        <v>1065</v>
      </c>
      <c r="B713" t="s">
        <v>163</v>
      </c>
      <c r="C713" t="s">
        <v>340</v>
      </c>
      <c r="D713" t="s">
        <v>346</v>
      </c>
      <c r="E713" t="s">
        <v>1024</v>
      </c>
      <c r="F713" t="s">
        <v>1393</v>
      </c>
      <c r="G713" t="s">
        <v>1396</v>
      </c>
      <c r="H713" t="s">
        <v>2075</v>
      </c>
      <c r="I713" t="s">
        <v>3070</v>
      </c>
      <c r="J713" t="s">
        <v>3393</v>
      </c>
      <c r="K713" t="s">
        <v>3398</v>
      </c>
      <c r="L713" t="s">
        <v>3428</v>
      </c>
      <c r="M713" t="s">
        <v>3429</v>
      </c>
      <c r="N713" t="s">
        <v>3449</v>
      </c>
    </row>
    <row r="714" spans="1:14" x14ac:dyDescent="0.3">
      <c r="A714">
        <v>1034</v>
      </c>
      <c r="B714" t="s">
        <v>200</v>
      </c>
      <c r="C714" t="s">
        <v>342</v>
      </c>
      <c r="D714" t="s">
        <v>344</v>
      </c>
      <c r="E714" t="s">
        <v>824</v>
      </c>
      <c r="F714" t="s">
        <v>1387</v>
      </c>
      <c r="G714" t="s">
        <v>1398</v>
      </c>
      <c r="H714" t="s">
        <v>1875</v>
      </c>
      <c r="I714" t="s">
        <v>2870</v>
      </c>
      <c r="J714" t="s">
        <v>3394</v>
      </c>
      <c r="K714" t="s">
        <v>3395</v>
      </c>
      <c r="L714" t="s">
        <v>3426</v>
      </c>
      <c r="M714" t="s">
        <v>3429</v>
      </c>
      <c r="N714" t="s">
        <v>3435</v>
      </c>
    </row>
    <row r="715" spans="1:14" x14ac:dyDescent="0.3">
      <c r="A715">
        <v>1007</v>
      </c>
      <c r="B715" t="s">
        <v>234</v>
      </c>
      <c r="C715" t="s">
        <v>339</v>
      </c>
      <c r="D715" t="s">
        <v>347</v>
      </c>
      <c r="E715" t="s">
        <v>1025</v>
      </c>
      <c r="F715" t="s">
        <v>1372</v>
      </c>
      <c r="G715" t="s">
        <v>1395</v>
      </c>
      <c r="H715" t="s">
        <v>2076</v>
      </c>
      <c r="I715" t="s">
        <v>3071</v>
      </c>
      <c r="J715" t="s">
        <v>3394</v>
      </c>
      <c r="K715" t="s">
        <v>3415</v>
      </c>
      <c r="L715" t="s">
        <v>3426</v>
      </c>
      <c r="M715" t="s">
        <v>3429</v>
      </c>
      <c r="N715" t="s">
        <v>3438</v>
      </c>
    </row>
    <row r="716" spans="1:14" x14ac:dyDescent="0.3">
      <c r="A716">
        <v>1038</v>
      </c>
      <c r="B716" t="s">
        <v>42</v>
      </c>
      <c r="C716" t="s">
        <v>340</v>
      </c>
      <c r="D716" t="s">
        <v>345</v>
      </c>
      <c r="E716" t="s">
        <v>1026</v>
      </c>
      <c r="F716" t="s">
        <v>1364</v>
      </c>
      <c r="G716" t="s">
        <v>1396</v>
      </c>
      <c r="H716" t="s">
        <v>2077</v>
      </c>
      <c r="I716" t="s">
        <v>3072</v>
      </c>
      <c r="J716" t="s">
        <v>3394</v>
      </c>
      <c r="K716" t="s">
        <v>3396</v>
      </c>
      <c r="L716" t="s">
        <v>3426</v>
      </c>
      <c r="M716" t="s">
        <v>3429</v>
      </c>
      <c r="N716" t="s">
        <v>3432</v>
      </c>
    </row>
    <row r="717" spans="1:14" x14ac:dyDescent="0.3">
      <c r="A717">
        <v>1074</v>
      </c>
      <c r="B717" t="s">
        <v>73</v>
      </c>
      <c r="C717" t="s">
        <v>342</v>
      </c>
      <c r="D717" t="s">
        <v>345</v>
      </c>
      <c r="E717" t="s">
        <v>538</v>
      </c>
      <c r="F717" t="s">
        <v>1384</v>
      </c>
      <c r="G717" t="s">
        <v>1395</v>
      </c>
      <c r="H717" t="s">
        <v>1589</v>
      </c>
      <c r="I717" t="s">
        <v>2586</v>
      </c>
      <c r="J717" t="s">
        <v>3393</v>
      </c>
      <c r="K717" t="s">
        <v>3409</v>
      </c>
      <c r="L717" t="s">
        <v>3428</v>
      </c>
      <c r="M717" t="s">
        <v>3430</v>
      </c>
      <c r="N717" t="s">
        <v>3448</v>
      </c>
    </row>
    <row r="718" spans="1:14" x14ac:dyDescent="0.3">
      <c r="A718">
        <v>1023</v>
      </c>
      <c r="B718" t="s">
        <v>63</v>
      </c>
      <c r="C718" t="s">
        <v>342</v>
      </c>
      <c r="D718" t="s">
        <v>346</v>
      </c>
      <c r="E718" t="s">
        <v>509</v>
      </c>
      <c r="F718" t="s">
        <v>1350</v>
      </c>
      <c r="G718" t="s">
        <v>1398</v>
      </c>
      <c r="H718" t="s">
        <v>1560</v>
      </c>
      <c r="I718" t="s">
        <v>2557</v>
      </c>
      <c r="J718" t="s">
        <v>3393</v>
      </c>
      <c r="K718" t="s">
        <v>3401</v>
      </c>
      <c r="L718" t="s">
        <v>3427</v>
      </c>
      <c r="M718" t="s">
        <v>3429</v>
      </c>
      <c r="N718" t="s">
        <v>3446</v>
      </c>
    </row>
    <row r="719" spans="1:14" x14ac:dyDescent="0.3">
      <c r="A719">
        <v>1097</v>
      </c>
      <c r="B719" t="s">
        <v>293</v>
      </c>
      <c r="C719" t="s">
        <v>342</v>
      </c>
      <c r="D719" t="s">
        <v>344</v>
      </c>
      <c r="E719" t="s">
        <v>1027</v>
      </c>
      <c r="F719" t="s">
        <v>1350</v>
      </c>
      <c r="G719" t="s">
        <v>1396</v>
      </c>
      <c r="H719" t="s">
        <v>2078</v>
      </c>
      <c r="I719" t="s">
        <v>3073</v>
      </c>
      <c r="J719" t="s">
        <v>3393</v>
      </c>
      <c r="K719" t="s">
        <v>3408</v>
      </c>
      <c r="L719" t="s">
        <v>3428</v>
      </c>
      <c r="M719" t="s">
        <v>3429</v>
      </c>
      <c r="N719" t="s">
        <v>3435</v>
      </c>
    </row>
    <row r="720" spans="1:14" x14ac:dyDescent="0.3">
      <c r="A720" t="s">
        <v>14</v>
      </c>
      <c r="B720" t="s">
        <v>14</v>
      </c>
      <c r="C720" t="s">
        <v>14</v>
      </c>
      <c r="D720" t="s">
        <v>347</v>
      </c>
      <c r="E720" t="s">
        <v>773</v>
      </c>
      <c r="F720" t="s">
        <v>1355</v>
      </c>
      <c r="G720" t="s">
        <v>1397</v>
      </c>
      <c r="H720" t="s">
        <v>1824</v>
      </c>
      <c r="I720" t="s">
        <v>2819</v>
      </c>
      <c r="J720" t="s">
        <v>3393</v>
      </c>
      <c r="K720" t="s">
        <v>3416</v>
      </c>
      <c r="L720" t="s">
        <v>3426</v>
      </c>
      <c r="M720" t="s">
        <v>3429</v>
      </c>
      <c r="N720" t="s">
        <v>3442</v>
      </c>
    </row>
    <row r="721" spans="1:14" x14ac:dyDescent="0.3">
      <c r="A721">
        <v>1055</v>
      </c>
      <c r="B721" t="s">
        <v>176</v>
      </c>
      <c r="C721" t="s">
        <v>339</v>
      </c>
      <c r="D721" t="s">
        <v>344</v>
      </c>
      <c r="E721" t="s">
        <v>1028</v>
      </c>
      <c r="F721" t="s">
        <v>1371</v>
      </c>
      <c r="G721" t="s">
        <v>1395</v>
      </c>
      <c r="H721" t="s">
        <v>2079</v>
      </c>
      <c r="I721" t="s">
        <v>3074</v>
      </c>
      <c r="J721" t="s">
        <v>3394</v>
      </c>
      <c r="K721" t="s">
        <v>3414</v>
      </c>
      <c r="L721" t="s">
        <v>3427</v>
      </c>
      <c r="M721" t="s">
        <v>3430</v>
      </c>
      <c r="N721" t="s">
        <v>3431</v>
      </c>
    </row>
    <row r="722" spans="1:14" x14ac:dyDescent="0.3">
      <c r="A722">
        <v>1009</v>
      </c>
      <c r="B722" t="s">
        <v>212</v>
      </c>
      <c r="C722" t="s">
        <v>339</v>
      </c>
      <c r="D722" t="s">
        <v>346</v>
      </c>
      <c r="E722" t="s">
        <v>1029</v>
      </c>
      <c r="F722" t="s">
        <v>1372</v>
      </c>
      <c r="G722" t="s">
        <v>1396</v>
      </c>
      <c r="H722" t="s">
        <v>2080</v>
      </c>
      <c r="I722" t="s">
        <v>3075</v>
      </c>
      <c r="J722" t="s">
        <v>3393</v>
      </c>
      <c r="K722" t="s">
        <v>3410</v>
      </c>
      <c r="L722" t="s">
        <v>3427</v>
      </c>
      <c r="M722" t="s">
        <v>3429</v>
      </c>
      <c r="N722" t="s">
        <v>3437</v>
      </c>
    </row>
    <row r="723" spans="1:14" x14ac:dyDescent="0.3">
      <c r="A723" t="s">
        <v>14</v>
      </c>
      <c r="B723" t="s">
        <v>14</v>
      </c>
      <c r="C723" t="s">
        <v>14</v>
      </c>
      <c r="D723" t="s">
        <v>344</v>
      </c>
      <c r="E723" t="s">
        <v>1030</v>
      </c>
      <c r="F723" t="s">
        <v>1378</v>
      </c>
      <c r="G723" t="s">
        <v>1395</v>
      </c>
      <c r="H723" t="s">
        <v>2081</v>
      </c>
      <c r="I723" t="s">
        <v>3076</v>
      </c>
      <c r="J723" t="s">
        <v>3393</v>
      </c>
      <c r="K723" t="s">
        <v>3402</v>
      </c>
      <c r="L723" t="s">
        <v>3428</v>
      </c>
      <c r="M723" t="s">
        <v>3429</v>
      </c>
      <c r="N723" t="s">
        <v>3433</v>
      </c>
    </row>
    <row r="724" spans="1:14" x14ac:dyDescent="0.3">
      <c r="A724">
        <v>1098</v>
      </c>
      <c r="B724" t="s">
        <v>294</v>
      </c>
      <c r="C724" t="s">
        <v>343</v>
      </c>
      <c r="D724" t="s">
        <v>345</v>
      </c>
      <c r="E724" t="s">
        <v>1031</v>
      </c>
      <c r="F724" t="s">
        <v>1361</v>
      </c>
      <c r="G724" t="s">
        <v>1397</v>
      </c>
      <c r="H724" t="s">
        <v>2082</v>
      </c>
      <c r="I724" t="s">
        <v>3077</v>
      </c>
      <c r="J724" t="s">
        <v>3393</v>
      </c>
      <c r="K724" t="s">
        <v>3412</v>
      </c>
      <c r="L724" t="s">
        <v>3426</v>
      </c>
      <c r="M724" t="s">
        <v>3430</v>
      </c>
      <c r="N724" t="s">
        <v>3440</v>
      </c>
    </row>
    <row r="725" spans="1:14" x14ac:dyDescent="0.3">
      <c r="A725" t="s">
        <v>14</v>
      </c>
      <c r="B725" t="s">
        <v>14</v>
      </c>
      <c r="C725" t="s">
        <v>14</v>
      </c>
      <c r="D725" t="s">
        <v>347</v>
      </c>
      <c r="E725" t="s">
        <v>1032</v>
      </c>
      <c r="F725" t="s">
        <v>1349</v>
      </c>
      <c r="G725" t="s">
        <v>1396</v>
      </c>
      <c r="H725" t="s">
        <v>2083</v>
      </c>
      <c r="I725" t="s">
        <v>3078</v>
      </c>
      <c r="J725" t="s">
        <v>3393</v>
      </c>
      <c r="K725" t="s">
        <v>3420</v>
      </c>
      <c r="L725" t="s">
        <v>3427</v>
      </c>
      <c r="M725" t="s">
        <v>3430</v>
      </c>
      <c r="N725" t="s">
        <v>3442</v>
      </c>
    </row>
    <row r="726" spans="1:14" x14ac:dyDescent="0.3">
      <c r="A726">
        <v>1053</v>
      </c>
      <c r="B726" t="s">
        <v>201</v>
      </c>
      <c r="C726" t="s">
        <v>340</v>
      </c>
      <c r="D726" t="s">
        <v>345</v>
      </c>
      <c r="E726" t="s">
        <v>1033</v>
      </c>
      <c r="F726" t="s">
        <v>1352</v>
      </c>
      <c r="G726" t="s">
        <v>1396</v>
      </c>
      <c r="H726" t="s">
        <v>2084</v>
      </c>
      <c r="I726" t="s">
        <v>3079</v>
      </c>
      <c r="J726" t="s">
        <v>3394</v>
      </c>
      <c r="K726" t="s">
        <v>3420</v>
      </c>
      <c r="L726" t="s">
        <v>3428</v>
      </c>
      <c r="M726" t="s">
        <v>3429</v>
      </c>
      <c r="N726" t="s">
        <v>3432</v>
      </c>
    </row>
    <row r="727" spans="1:14" x14ac:dyDescent="0.3">
      <c r="A727">
        <v>1002</v>
      </c>
      <c r="B727" t="s">
        <v>67</v>
      </c>
      <c r="C727" t="s">
        <v>340</v>
      </c>
      <c r="D727" t="s">
        <v>344</v>
      </c>
      <c r="E727" t="s">
        <v>413</v>
      </c>
      <c r="F727" t="s">
        <v>1380</v>
      </c>
      <c r="G727" t="s">
        <v>1398</v>
      </c>
      <c r="H727" t="s">
        <v>1464</v>
      </c>
      <c r="I727" t="s">
        <v>2461</v>
      </c>
      <c r="J727" t="s">
        <v>3393</v>
      </c>
      <c r="K727" t="s">
        <v>3419</v>
      </c>
      <c r="L727" t="s">
        <v>3428</v>
      </c>
      <c r="M727" t="s">
        <v>3430</v>
      </c>
      <c r="N727" t="s">
        <v>3444</v>
      </c>
    </row>
    <row r="728" spans="1:14" x14ac:dyDescent="0.3">
      <c r="A728" t="s">
        <v>14</v>
      </c>
      <c r="B728" t="s">
        <v>14</v>
      </c>
      <c r="C728" t="s">
        <v>14</v>
      </c>
      <c r="D728" t="s">
        <v>344</v>
      </c>
      <c r="E728" t="s">
        <v>1034</v>
      </c>
      <c r="F728" t="s">
        <v>1368</v>
      </c>
      <c r="G728" t="s">
        <v>1395</v>
      </c>
      <c r="H728" t="s">
        <v>2085</v>
      </c>
      <c r="I728" t="s">
        <v>3080</v>
      </c>
      <c r="J728" t="s">
        <v>3394</v>
      </c>
      <c r="K728" t="s">
        <v>3403</v>
      </c>
      <c r="L728" t="s">
        <v>3427</v>
      </c>
      <c r="M728" t="s">
        <v>3429</v>
      </c>
      <c r="N728" t="s">
        <v>3431</v>
      </c>
    </row>
    <row r="729" spans="1:14" x14ac:dyDescent="0.3">
      <c r="A729" t="s">
        <v>14</v>
      </c>
      <c r="B729" t="s">
        <v>14</v>
      </c>
      <c r="C729" t="s">
        <v>14</v>
      </c>
      <c r="D729" t="s">
        <v>346</v>
      </c>
      <c r="E729" t="s">
        <v>1035</v>
      </c>
      <c r="F729" t="s">
        <v>1346</v>
      </c>
      <c r="G729" t="s">
        <v>1395</v>
      </c>
      <c r="H729" t="s">
        <v>2086</v>
      </c>
      <c r="I729" t="s">
        <v>3081</v>
      </c>
      <c r="J729" t="s">
        <v>3393</v>
      </c>
      <c r="K729" t="s">
        <v>3415</v>
      </c>
      <c r="L729" t="s">
        <v>3426</v>
      </c>
      <c r="M729" t="s">
        <v>3430</v>
      </c>
      <c r="N729" t="s">
        <v>3446</v>
      </c>
    </row>
    <row r="730" spans="1:14" x14ac:dyDescent="0.3">
      <c r="A730">
        <v>1062</v>
      </c>
      <c r="B730" t="s">
        <v>221</v>
      </c>
      <c r="C730" t="s">
        <v>339</v>
      </c>
      <c r="D730" t="s">
        <v>345</v>
      </c>
      <c r="E730" t="s">
        <v>1036</v>
      </c>
      <c r="F730" t="s">
        <v>1377</v>
      </c>
      <c r="G730" t="s">
        <v>1397</v>
      </c>
      <c r="H730" t="s">
        <v>2087</v>
      </c>
      <c r="I730" t="s">
        <v>3082</v>
      </c>
      <c r="J730" t="s">
        <v>3394</v>
      </c>
      <c r="K730" t="s">
        <v>3397</v>
      </c>
      <c r="L730" t="s">
        <v>3427</v>
      </c>
      <c r="M730" t="s">
        <v>3429</v>
      </c>
      <c r="N730" t="s">
        <v>3445</v>
      </c>
    </row>
    <row r="731" spans="1:14" x14ac:dyDescent="0.3">
      <c r="A731">
        <v>1015</v>
      </c>
      <c r="B731" t="s">
        <v>295</v>
      </c>
      <c r="C731" t="s">
        <v>342</v>
      </c>
      <c r="D731" t="s">
        <v>345</v>
      </c>
      <c r="E731" t="s">
        <v>1037</v>
      </c>
      <c r="F731" t="s">
        <v>1383</v>
      </c>
      <c r="G731" t="s">
        <v>1397</v>
      </c>
      <c r="H731" t="s">
        <v>2088</v>
      </c>
      <c r="I731" t="s">
        <v>3083</v>
      </c>
      <c r="J731" t="s">
        <v>3393</v>
      </c>
      <c r="K731" t="s">
        <v>3406</v>
      </c>
      <c r="L731" t="s">
        <v>3428</v>
      </c>
      <c r="M731" t="s">
        <v>3429</v>
      </c>
      <c r="N731" t="s">
        <v>3448</v>
      </c>
    </row>
    <row r="732" spans="1:14" x14ac:dyDescent="0.3">
      <c r="A732">
        <v>1038</v>
      </c>
      <c r="B732" t="s">
        <v>296</v>
      </c>
      <c r="C732" t="s">
        <v>339</v>
      </c>
      <c r="D732" t="s">
        <v>346</v>
      </c>
      <c r="E732" t="s">
        <v>1038</v>
      </c>
      <c r="F732" t="s">
        <v>1390</v>
      </c>
      <c r="G732" t="s">
        <v>1396</v>
      </c>
      <c r="H732" t="s">
        <v>2089</v>
      </c>
      <c r="I732" t="s">
        <v>3084</v>
      </c>
      <c r="J732" t="s">
        <v>3394</v>
      </c>
      <c r="K732" t="s">
        <v>3420</v>
      </c>
      <c r="L732" t="s">
        <v>3427</v>
      </c>
      <c r="M732" t="s">
        <v>3430</v>
      </c>
      <c r="N732" t="s">
        <v>3437</v>
      </c>
    </row>
    <row r="733" spans="1:14" x14ac:dyDescent="0.3">
      <c r="A733">
        <v>1016</v>
      </c>
      <c r="B733" t="s">
        <v>63</v>
      </c>
      <c r="C733" t="s">
        <v>343</v>
      </c>
      <c r="D733" t="s">
        <v>346</v>
      </c>
      <c r="E733" t="s">
        <v>1039</v>
      </c>
      <c r="F733" t="s">
        <v>1372</v>
      </c>
      <c r="G733" t="s">
        <v>1395</v>
      </c>
      <c r="H733" t="s">
        <v>2090</v>
      </c>
      <c r="I733" t="s">
        <v>3085</v>
      </c>
      <c r="J733" t="s">
        <v>3393</v>
      </c>
      <c r="K733" t="s">
        <v>3401</v>
      </c>
      <c r="L733" t="s">
        <v>3428</v>
      </c>
      <c r="M733" t="s">
        <v>3430</v>
      </c>
      <c r="N733" t="s">
        <v>3436</v>
      </c>
    </row>
    <row r="734" spans="1:14" x14ac:dyDescent="0.3">
      <c r="A734" t="s">
        <v>14</v>
      </c>
      <c r="B734" t="s">
        <v>14</v>
      </c>
      <c r="C734" t="s">
        <v>14</v>
      </c>
      <c r="D734" t="s">
        <v>346</v>
      </c>
      <c r="E734" t="s">
        <v>1040</v>
      </c>
      <c r="F734" t="s">
        <v>1385</v>
      </c>
      <c r="G734" t="s">
        <v>1398</v>
      </c>
      <c r="H734" t="s">
        <v>2091</v>
      </c>
      <c r="I734" t="s">
        <v>3086</v>
      </c>
      <c r="J734" t="s">
        <v>3394</v>
      </c>
      <c r="K734" t="s">
        <v>3396</v>
      </c>
      <c r="L734" t="s">
        <v>3426</v>
      </c>
      <c r="M734" t="s">
        <v>3429</v>
      </c>
      <c r="N734" t="s">
        <v>3449</v>
      </c>
    </row>
    <row r="735" spans="1:14" x14ac:dyDescent="0.3">
      <c r="A735" t="s">
        <v>14</v>
      </c>
      <c r="B735" t="s">
        <v>14</v>
      </c>
      <c r="C735" t="s">
        <v>14</v>
      </c>
      <c r="D735" t="s">
        <v>345</v>
      </c>
      <c r="E735" t="s">
        <v>1041</v>
      </c>
      <c r="F735" t="s">
        <v>1358</v>
      </c>
      <c r="G735" t="s">
        <v>1397</v>
      </c>
      <c r="H735" t="s">
        <v>2092</v>
      </c>
      <c r="I735" t="s">
        <v>3087</v>
      </c>
      <c r="J735" t="s">
        <v>3393</v>
      </c>
      <c r="K735" t="s">
        <v>3408</v>
      </c>
      <c r="L735" t="s">
        <v>3428</v>
      </c>
      <c r="M735" t="s">
        <v>3429</v>
      </c>
      <c r="N735" t="s">
        <v>3447</v>
      </c>
    </row>
    <row r="736" spans="1:14" x14ac:dyDescent="0.3">
      <c r="A736" t="s">
        <v>14</v>
      </c>
      <c r="B736" t="s">
        <v>14</v>
      </c>
      <c r="C736" t="s">
        <v>14</v>
      </c>
      <c r="D736" t="s">
        <v>347</v>
      </c>
      <c r="E736" t="s">
        <v>1042</v>
      </c>
      <c r="F736" t="s">
        <v>1385</v>
      </c>
      <c r="G736" t="s">
        <v>1398</v>
      </c>
      <c r="H736" t="s">
        <v>2093</v>
      </c>
      <c r="I736" t="s">
        <v>3088</v>
      </c>
      <c r="J736" t="s">
        <v>3394</v>
      </c>
      <c r="K736" t="s">
        <v>3399</v>
      </c>
      <c r="L736" t="s">
        <v>3426</v>
      </c>
      <c r="M736" t="s">
        <v>3429</v>
      </c>
      <c r="N736" t="s">
        <v>3438</v>
      </c>
    </row>
    <row r="737" spans="1:14" x14ac:dyDescent="0.3">
      <c r="A737">
        <v>1053</v>
      </c>
      <c r="B737" t="s">
        <v>59</v>
      </c>
      <c r="C737" t="s">
        <v>340</v>
      </c>
      <c r="D737" t="s">
        <v>344</v>
      </c>
      <c r="E737" t="s">
        <v>971</v>
      </c>
      <c r="F737" t="s">
        <v>1370</v>
      </c>
      <c r="G737" t="s">
        <v>1395</v>
      </c>
      <c r="H737" t="s">
        <v>2022</v>
      </c>
      <c r="I737" t="s">
        <v>3017</v>
      </c>
      <c r="J737" t="s">
        <v>3394</v>
      </c>
      <c r="K737" t="s">
        <v>3410</v>
      </c>
      <c r="L737" t="s">
        <v>3428</v>
      </c>
      <c r="M737" t="s">
        <v>3429</v>
      </c>
      <c r="N737" t="s">
        <v>3444</v>
      </c>
    </row>
    <row r="738" spans="1:14" x14ac:dyDescent="0.3">
      <c r="A738">
        <v>1047</v>
      </c>
      <c r="B738" t="s">
        <v>246</v>
      </c>
      <c r="C738" t="s">
        <v>341</v>
      </c>
      <c r="D738" t="s">
        <v>347</v>
      </c>
      <c r="E738" t="s">
        <v>1043</v>
      </c>
      <c r="F738" t="s">
        <v>1361</v>
      </c>
      <c r="G738" t="s">
        <v>1395</v>
      </c>
      <c r="H738" t="s">
        <v>2094</v>
      </c>
      <c r="I738" t="s">
        <v>3089</v>
      </c>
      <c r="J738" t="s">
        <v>3393</v>
      </c>
      <c r="K738" t="s">
        <v>3413</v>
      </c>
      <c r="L738" t="s">
        <v>3426</v>
      </c>
      <c r="M738" t="s">
        <v>3429</v>
      </c>
      <c r="N738" t="s">
        <v>3443</v>
      </c>
    </row>
    <row r="739" spans="1:14" x14ac:dyDescent="0.3">
      <c r="A739" t="s">
        <v>14</v>
      </c>
      <c r="B739" t="s">
        <v>14</v>
      </c>
      <c r="C739" t="s">
        <v>14</v>
      </c>
      <c r="D739" t="s">
        <v>347</v>
      </c>
      <c r="E739" t="s">
        <v>1044</v>
      </c>
      <c r="F739" t="s">
        <v>1356</v>
      </c>
      <c r="G739" t="s">
        <v>1397</v>
      </c>
      <c r="H739" t="s">
        <v>2095</v>
      </c>
      <c r="I739" t="s">
        <v>3090</v>
      </c>
      <c r="J739" t="s">
        <v>3394</v>
      </c>
      <c r="K739" t="s">
        <v>3397</v>
      </c>
      <c r="L739" t="s">
        <v>3427</v>
      </c>
      <c r="M739" t="s">
        <v>3430</v>
      </c>
      <c r="N739" t="s">
        <v>3441</v>
      </c>
    </row>
    <row r="740" spans="1:14" x14ac:dyDescent="0.3">
      <c r="A740">
        <v>1074</v>
      </c>
      <c r="B740" t="s">
        <v>96</v>
      </c>
      <c r="C740" t="s">
        <v>339</v>
      </c>
      <c r="D740" t="s">
        <v>344</v>
      </c>
      <c r="E740" t="s">
        <v>455</v>
      </c>
      <c r="F740" t="s">
        <v>1369</v>
      </c>
      <c r="G740" t="s">
        <v>1395</v>
      </c>
      <c r="H740" t="s">
        <v>1506</v>
      </c>
      <c r="I740" t="s">
        <v>2503</v>
      </c>
      <c r="J740" t="s">
        <v>3393</v>
      </c>
      <c r="K740" t="s">
        <v>3414</v>
      </c>
      <c r="L740" t="s">
        <v>3428</v>
      </c>
      <c r="M740" t="s">
        <v>3430</v>
      </c>
      <c r="N740" t="s">
        <v>3431</v>
      </c>
    </row>
    <row r="741" spans="1:14" x14ac:dyDescent="0.3">
      <c r="A741">
        <v>1016</v>
      </c>
      <c r="B741" t="s">
        <v>66</v>
      </c>
      <c r="C741" t="s">
        <v>339</v>
      </c>
      <c r="D741" t="s">
        <v>347</v>
      </c>
      <c r="E741" t="s">
        <v>822</v>
      </c>
      <c r="F741" t="s">
        <v>1349</v>
      </c>
      <c r="G741" t="s">
        <v>1397</v>
      </c>
      <c r="H741" t="s">
        <v>1873</v>
      </c>
      <c r="I741" t="s">
        <v>2868</v>
      </c>
      <c r="J741" t="s">
        <v>3393</v>
      </c>
      <c r="K741" t="s">
        <v>3399</v>
      </c>
      <c r="L741" t="s">
        <v>3428</v>
      </c>
      <c r="M741" t="s">
        <v>3430</v>
      </c>
      <c r="N741" t="s">
        <v>3438</v>
      </c>
    </row>
    <row r="742" spans="1:14" x14ac:dyDescent="0.3">
      <c r="A742">
        <v>1064</v>
      </c>
      <c r="B742" t="s">
        <v>35</v>
      </c>
      <c r="C742" t="s">
        <v>343</v>
      </c>
      <c r="D742" t="s">
        <v>346</v>
      </c>
      <c r="E742" t="s">
        <v>1045</v>
      </c>
      <c r="F742" t="s">
        <v>1375</v>
      </c>
      <c r="G742" t="s">
        <v>1396</v>
      </c>
      <c r="H742" t="s">
        <v>2096</v>
      </c>
      <c r="I742" t="s">
        <v>3091</v>
      </c>
      <c r="J742" t="s">
        <v>3393</v>
      </c>
      <c r="K742" t="s">
        <v>3418</v>
      </c>
      <c r="L742" t="s">
        <v>3426</v>
      </c>
      <c r="M742" t="s">
        <v>3429</v>
      </c>
      <c r="N742" t="s">
        <v>3436</v>
      </c>
    </row>
    <row r="743" spans="1:14" x14ac:dyDescent="0.3">
      <c r="A743">
        <v>1029</v>
      </c>
      <c r="B743" t="s">
        <v>274</v>
      </c>
      <c r="C743" t="s">
        <v>339</v>
      </c>
      <c r="D743" t="s">
        <v>345</v>
      </c>
      <c r="E743" t="s">
        <v>1046</v>
      </c>
      <c r="F743" t="s">
        <v>1367</v>
      </c>
      <c r="G743" t="s">
        <v>1395</v>
      </c>
      <c r="H743" t="s">
        <v>2097</v>
      </c>
      <c r="I743" t="s">
        <v>3092</v>
      </c>
      <c r="J743" t="s">
        <v>3393</v>
      </c>
      <c r="K743" t="s">
        <v>3409</v>
      </c>
      <c r="L743" t="s">
        <v>3428</v>
      </c>
      <c r="M743" t="s">
        <v>3429</v>
      </c>
      <c r="N743" t="s">
        <v>3445</v>
      </c>
    </row>
    <row r="744" spans="1:14" x14ac:dyDescent="0.3">
      <c r="A744">
        <v>1059</v>
      </c>
      <c r="B744" t="s">
        <v>222</v>
      </c>
      <c r="C744" t="s">
        <v>340</v>
      </c>
      <c r="D744" t="s">
        <v>344</v>
      </c>
      <c r="E744" t="s">
        <v>1047</v>
      </c>
      <c r="F744" t="s">
        <v>1374</v>
      </c>
      <c r="G744" t="s">
        <v>1397</v>
      </c>
      <c r="H744" t="s">
        <v>2098</v>
      </c>
      <c r="I744" t="s">
        <v>3093</v>
      </c>
      <c r="J744" t="s">
        <v>3394</v>
      </c>
      <c r="K744" t="s">
        <v>3401</v>
      </c>
      <c r="L744" t="s">
        <v>3426</v>
      </c>
      <c r="M744" t="s">
        <v>3429</v>
      </c>
      <c r="N744" t="s">
        <v>3444</v>
      </c>
    </row>
    <row r="745" spans="1:14" x14ac:dyDescent="0.3">
      <c r="A745">
        <v>1033</v>
      </c>
      <c r="B745" t="s">
        <v>107</v>
      </c>
      <c r="C745" t="s">
        <v>341</v>
      </c>
      <c r="D745" t="s">
        <v>347</v>
      </c>
      <c r="E745" t="s">
        <v>1048</v>
      </c>
      <c r="F745" t="s">
        <v>1360</v>
      </c>
      <c r="G745" t="s">
        <v>1397</v>
      </c>
      <c r="H745" t="s">
        <v>2099</v>
      </c>
      <c r="I745" t="s">
        <v>3094</v>
      </c>
      <c r="J745" t="s">
        <v>3393</v>
      </c>
      <c r="K745" t="s">
        <v>3414</v>
      </c>
      <c r="L745" t="s">
        <v>3427</v>
      </c>
      <c r="M745" t="s">
        <v>3429</v>
      </c>
      <c r="N745" t="s">
        <v>3443</v>
      </c>
    </row>
    <row r="746" spans="1:14" x14ac:dyDescent="0.3">
      <c r="A746" t="s">
        <v>14</v>
      </c>
      <c r="B746" t="s">
        <v>14</v>
      </c>
      <c r="C746" t="s">
        <v>14</v>
      </c>
      <c r="D746" t="s">
        <v>345</v>
      </c>
      <c r="E746" t="s">
        <v>1049</v>
      </c>
      <c r="F746" t="s">
        <v>1368</v>
      </c>
      <c r="G746" t="s">
        <v>1398</v>
      </c>
      <c r="H746" t="s">
        <v>2100</v>
      </c>
      <c r="I746" t="s">
        <v>3095</v>
      </c>
      <c r="J746" t="s">
        <v>3394</v>
      </c>
      <c r="K746" t="s">
        <v>3412</v>
      </c>
      <c r="L746" t="s">
        <v>3427</v>
      </c>
      <c r="M746" t="s">
        <v>3429</v>
      </c>
      <c r="N746" t="s">
        <v>3447</v>
      </c>
    </row>
    <row r="747" spans="1:14" x14ac:dyDescent="0.3">
      <c r="A747">
        <v>1016</v>
      </c>
      <c r="B747" t="s">
        <v>107</v>
      </c>
      <c r="C747" t="s">
        <v>342</v>
      </c>
      <c r="D747" t="s">
        <v>345</v>
      </c>
      <c r="E747" t="s">
        <v>1050</v>
      </c>
      <c r="F747" t="s">
        <v>1359</v>
      </c>
      <c r="G747" t="s">
        <v>1395</v>
      </c>
      <c r="H747" t="s">
        <v>2101</v>
      </c>
      <c r="I747" t="s">
        <v>3096</v>
      </c>
      <c r="J747" t="s">
        <v>3394</v>
      </c>
      <c r="K747" t="s">
        <v>3405</v>
      </c>
      <c r="L747" t="s">
        <v>3426</v>
      </c>
      <c r="M747" t="s">
        <v>3430</v>
      </c>
      <c r="N747" t="s">
        <v>3448</v>
      </c>
    </row>
    <row r="748" spans="1:14" x14ac:dyDescent="0.3">
      <c r="A748">
        <v>1003</v>
      </c>
      <c r="B748" t="s">
        <v>228</v>
      </c>
      <c r="C748" t="s">
        <v>342</v>
      </c>
      <c r="D748" t="s">
        <v>347</v>
      </c>
      <c r="E748" t="s">
        <v>1051</v>
      </c>
      <c r="F748" t="s">
        <v>1383</v>
      </c>
      <c r="G748" t="s">
        <v>1398</v>
      </c>
      <c r="H748" t="s">
        <v>2102</v>
      </c>
      <c r="I748" t="s">
        <v>3097</v>
      </c>
      <c r="J748" t="s">
        <v>3394</v>
      </c>
      <c r="K748" t="s">
        <v>3399</v>
      </c>
      <c r="L748" t="s">
        <v>3427</v>
      </c>
      <c r="M748" t="s">
        <v>3430</v>
      </c>
      <c r="N748" t="s">
        <v>3441</v>
      </c>
    </row>
    <row r="749" spans="1:14" x14ac:dyDescent="0.3">
      <c r="A749">
        <v>1035</v>
      </c>
      <c r="B749" t="s">
        <v>184</v>
      </c>
      <c r="C749" t="s">
        <v>343</v>
      </c>
      <c r="D749" t="s">
        <v>346</v>
      </c>
      <c r="E749" t="s">
        <v>1052</v>
      </c>
      <c r="F749" t="s">
        <v>1373</v>
      </c>
      <c r="G749" t="s">
        <v>1396</v>
      </c>
      <c r="H749" t="s">
        <v>2103</v>
      </c>
      <c r="I749" t="s">
        <v>3098</v>
      </c>
      <c r="J749" t="s">
        <v>3394</v>
      </c>
      <c r="K749" t="s">
        <v>3419</v>
      </c>
      <c r="L749" t="s">
        <v>3426</v>
      </c>
      <c r="M749" t="s">
        <v>3429</v>
      </c>
      <c r="N749" t="s">
        <v>3436</v>
      </c>
    </row>
    <row r="750" spans="1:14" x14ac:dyDescent="0.3">
      <c r="A750">
        <v>1099</v>
      </c>
      <c r="B750" t="s">
        <v>226</v>
      </c>
      <c r="C750" t="s">
        <v>341</v>
      </c>
      <c r="D750" t="s">
        <v>347</v>
      </c>
      <c r="E750" t="s">
        <v>1053</v>
      </c>
      <c r="F750" t="s">
        <v>1353</v>
      </c>
      <c r="G750" t="s">
        <v>1398</v>
      </c>
      <c r="H750" t="s">
        <v>2104</v>
      </c>
      <c r="I750" t="s">
        <v>3099</v>
      </c>
      <c r="J750" t="s">
        <v>3394</v>
      </c>
      <c r="K750" t="s">
        <v>3396</v>
      </c>
      <c r="L750" t="s">
        <v>3428</v>
      </c>
      <c r="M750" t="s">
        <v>3429</v>
      </c>
      <c r="N750" t="s">
        <v>3443</v>
      </c>
    </row>
    <row r="751" spans="1:14" x14ac:dyDescent="0.3">
      <c r="A751">
        <v>1005</v>
      </c>
      <c r="B751" t="s">
        <v>297</v>
      </c>
      <c r="C751" t="s">
        <v>343</v>
      </c>
      <c r="D751" t="s">
        <v>347</v>
      </c>
      <c r="E751" t="s">
        <v>1054</v>
      </c>
      <c r="F751" t="s">
        <v>1368</v>
      </c>
      <c r="G751" t="s">
        <v>1397</v>
      </c>
      <c r="H751" t="s">
        <v>2105</v>
      </c>
      <c r="I751" t="s">
        <v>3100</v>
      </c>
      <c r="J751" t="s">
        <v>3394</v>
      </c>
      <c r="K751" t="s">
        <v>3407</v>
      </c>
      <c r="L751" t="s">
        <v>3426</v>
      </c>
      <c r="M751" t="s">
        <v>3429</v>
      </c>
      <c r="N751" t="s">
        <v>3439</v>
      </c>
    </row>
    <row r="752" spans="1:14" x14ac:dyDescent="0.3">
      <c r="A752" t="s">
        <v>14</v>
      </c>
      <c r="B752" t="s">
        <v>14</v>
      </c>
      <c r="C752" t="s">
        <v>14</v>
      </c>
      <c r="D752" t="s">
        <v>346</v>
      </c>
      <c r="E752" t="s">
        <v>1055</v>
      </c>
      <c r="F752" t="s">
        <v>1367</v>
      </c>
      <c r="G752" t="s">
        <v>1397</v>
      </c>
      <c r="H752" t="s">
        <v>2106</v>
      </c>
      <c r="I752" t="s">
        <v>3101</v>
      </c>
      <c r="J752" t="s">
        <v>3394</v>
      </c>
      <c r="K752" t="s">
        <v>3407</v>
      </c>
      <c r="L752" t="s">
        <v>3427</v>
      </c>
      <c r="M752" t="s">
        <v>3430</v>
      </c>
      <c r="N752" t="s">
        <v>3449</v>
      </c>
    </row>
    <row r="753" spans="1:14" x14ac:dyDescent="0.3">
      <c r="A753">
        <v>1009</v>
      </c>
      <c r="B753" t="s">
        <v>234</v>
      </c>
      <c r="C753" t="s">
        <v>340</v>
      </c>
      <c r="D753" t="s">
        <v>346</v>
      </c>
      <c r="E753" t="s">
        <v>1056</v>
      </c>
      <c r="F753" t="s">
        <v>1389</v>
      </c>
      <c r="G753" t="s">
        <v>1396</v>
      </c>
      <c r="H753" t="s">
        <v>2107</v>
      </c>
      <c r="I753" t="s">
        <v>3102</v>
      </c>
      <c r="J753" t="s">
        <v>3393</v>
      </c>
      <c r="K753" t="s">
        <v>3422</v>
      </c>
      <c r="L753" t="s">
        <v>3428</v>
      </c>
      <c r="M753" t="s">
        <v>3430</v>
      </c>
      <c r="N753" t="s">
        <v>3449</v>
      </c>
    </row>
    <row r="754" spans="1:14" x14ac:dyDescent="0.3">
      <c r="A754">
        <v>1062</v>
      </c>
      <c r="B754" t="s">
        <v>298</v>
      </c>
      <c r="C754" t="s">
        <v>341</v>
      </c>
      <c r="D754" t="s">
        <v>344</v>
      </c>
      <c r="E754" t="s">
        <v>1057</v>
      </c>
      <c r="F754" t="s">
        <v>1386</v>
      </c>
      <c r="G754" t="s">
        <v>1396</v>
      </c>
      <c r="H754" t="s">
        <v>2108</v>
      </c>
      <c r="I754" t="s">
        <v>3103</v>
      </c>
      <c r="J754" t="s">
        <v>3393</v>
      </c>
      <c r="K754" t="s">
        <v>3411</v>
      </c>
      <c r="L754" t="s">
        <v>3428</v>
      </c>
      <c r="M754" t="s">
        <v>3429</v>
      </c>
      <c r="N754" t="s">
        <v>3450</v>
      </c>
    </row>
    <row r="755" spans="1:14" x14ac:dyDescent="0.3">
      <c r="A755">
        <v>1025</v>
      </c>
      <c r="B755" t="s">
        <v>237</v>
      </c>
      <c r="C755" t="s">
        <v>341</v>
      </c>
      <c r="D755" t="s">
        <v>346</v>
      </c>
      <c r="E755" t="s">
        <v>1058</v>
      </c>
      <c r="F755" t="s">
        <v>1371</v>
      </c>
      <c r="G755" t="s">
        <v>1397</v>
      </c>
      <c r="H755" t="s">
        <v>2109</v>
      </c>
      <c r="I755" t="s">
        <v>3104</v>
      </c>
      <c r="J755" t="s">
        <v>3394</v>
      </c>
      <c r="K755" t="s">
        <v>3396</v>
      </c>
      <c r="L755" t="s">
        <v>3426</v>
      </c>
      <c r="M755" t="s">
        <v>3430</v>
      </c>
      <c r="N755" t="s">
        <v>3434</v>
      </c>
    </row>
    <row r="756" spans="1:14" x14ac:dyDescent="0.3">
      <c r="A756">
        <v>1069</v>
      </c>
      <c r="B756" t="s">
        <v>176</v>
      </c>
      <c r="C756" t="s">
        <v>343</v>
      </c>
      <c r="D756" t="s">
        <v>344</v>
      </c>
      <c r="E756" t="s">
        <v>1059</v>
      </c>
      <c r="F756" t="s">
        <v>1391</v>
      </c>
      <c r="G756" t="s">
        <v>1397</v>
      </c>
      <c r="H756" t="s">
        <v>2110</v>
      </c>
      <c r="I756" t="s">
        <v>3105</v>
      </c>
      <c r="J756" t="s">
        <v>3394</v>
      </c>
      <c r="K756" t="s">
        <v>3422</v>
      </c>
      <c r="L756" t="s">
        <v>3427</v>
      </c>
      <c r="M756" t="s">
        <v>3429</v>
      </c>
      <c r="N756" t="s">
        <v>3433</v>
      </c>
    </row>
    <row r="757" spans="1:14" x14ac:dyDescent="0.3">
      <c r="A757" t="s">
        <v>14</v>
      </c>
      <c r="B757" t="s">
        <v>14</v>
      </c>
      <c r="C757" t="s">
        <v>14</v>
      </c>
      <c r="D757" t="s">
        <v>347</v>
      </c>
      <c r="E757" t="s">
        <v>1060</v>
      </c>
      <c r="F757" t="s">
        <v>1356</v>
      </c>
      <c r="G757" t="s">
        <v>1398</v>
      </c>
      <c r="H757" t="s">
        <v>2111</v>
      </c>
      <c r="I757" t="s">
        <v>3106</v>
      </c>
      <c r="J757" t="s">
        <v>3393</v>
      </c>
      <c r="K757" t="s">
        <v>3410</v>
      </c>
      <c r="L757" t="s">
        <v>3427</v>
      </c>
      <c r="M757" t="s">
        <v>3430</v>
      </c>
      <c r="N757" t="s">
        <v>3442</v>
      </c>
    </row>
    <row r="758" spans="1:14" x14ac:dyDescent="0.3">
      <c r="A758">
        <v>1009</v>
      </c>
      <c r="B758" t="s">
        <v>208</v>
      </c>
      <c r="C758" t="s">
        <v>342</v>
      </c>
      <c r="D758" t="s">
        <v>346</v>
      </c>
      <c r="E758" t="s">
        <v>1061</v>
      </c>
      <c r="F758" t="s">
        <v>1368</v>
      </c>
      <c r="G758" t="s">
        <v>1395</v>
      </c>
      <c r="H758" t="s">
        <v>2112</v>
      </c>
      <c r="I758" t="s">
        <v>3107</v>
      </c>
      <c r="J758" t="s">
        <v>3394</v>
      </c>
      <c r="K758" t="s">
        <v>3420</v>
      </c>
      <c r="L758" t="s">
        <v>3428</v>
      </c>
      <c r="M758" t="s">
        <v>3429</v>
      </c>
      <c r="N758" t="s">
        <v>3446</v>
      </c>
    </row>
    <row r="759" spans="1:14" x14ac:dyDescent="0.3">
      <c r="A759">
        <v>1049</v>
      </c>
      <c r="B759" t="s">
        <v>100</v>
      </c>
      <c r="C759" t="s">
        <v>343</v>
      </c>
      <c r="D759" t="s">
        <v>346</v>
      </c>
      <c r="E759" t="s">
        <v>1062</v>
      </c>
      <c r="F759" t="s">
        <v>1360</v>
      </c>
      <c r="G759" t="s">
        <v>1395</v>
      </c>
      <c r="H759" t="s">
        <v>2113</v>
      </c>
      <c r="I759" t="s">
        <v>3108</v>
      </c>
      <c r="J759" t="s">
        <v>3393</v>
      </c>
      <c r="K759" t="s">
        <v>3395</v>
      </c>
      <c r="L759" t="s">
        <v>3427</v>
      </c>
      <c r="M759" t="s">
        <v>3430</v>
      </c>
      <c r="N759" t="s">
        <v>3436</v>
      </c>
    </row>
    <row r="760" spans="1:14" x14ac:dyDescent="0.3">
      <c r="A760">
        <v>1062</v>
      </c>
      <c r="B760" t="s">
        <v>95</v>
      </c>
      <c r="C760" t="s">
        <v>342</v>
      </c>
      <c r="D760" t="s">
        <v>346</v>
      </c>
      <c r="E760" t="s">
        <v>1063</v>
      </c>
      <c r="F760" t="s">
        <v>1347</v>
      </c>
      <c r="G760" t="s">
        <v>1397</v>
      </c>
      <c r="H760" t="s">
        <v>2114</v>
      </c>
      <c r="I760" t="s">
        <v>3109</v>
      </c>
      <c r="J760" t="s">
        <v>3393</v>
      </c>
      <c r="K760" t="s">
        <v>3405</v>
      </c>
      <c r="L760" t="s">
        <v>3428</v>
      </c>
      <c r="M760" t="s">
        <v>3429</v>
      </c>
      <c r="N760" t="s">
        <v>3446</v>
      </c>
    </row>
    <row r="761" spans="1:14" x14ac:dyDescent="0.3">
      <c r="A761">
        <v>1054</v>
      </c>
      <c r="B761" t="s">
        <v>164</v>
      </c>
      <c r="C761" t="s">
        <v>340</v>
      </c>
      <c r="D761" t="s">
        <v>345</v>
      </c>
      <c r="E761" t="s">
        <v>1064</v>
      </c>
      <c r="F761" t="s">
        <v>1380</v>
      </c>
      <c r="G761" t="s">
        <v>1395</v>
      </c>
      <c r="H761" t="s">
        <v>2115</v>
      </c>
      <c r="I761" t="s">
        <v>3110</v>
      </c>
      <c r="J761" t="s">
        <v>3394</v>
      </c>
      <c r="K761" t="s">
        <v>3423</v>
      </c>
      <c r="L761" t="s">
        <v>3427</v>
      </c>
      <c r="M761" t="s">
        <v>3430</v>
      </c>
      <c r="N761" t="s">
        <v>3432</v>
      </c>
    </row>
    <row r="762" spans="1:14" x14ac:dyDescent="0.3">
      <c r="A762">
        <v>1058</v>
      </c>
      <c r="B762" t="s">
        <v>140</v>
      </c>
      <c r="C762" t="s">
        <v>342</v>
      </c>
      <c r="D762" t="s">
        <v>344</v>
      </c>
      <c r="E762" t="s">
        <v>885</v>
      </c>
      <c r="F762" t="s">
        <v>1387</v>
      </c>
      <c r="G762" t="s">
        <v>1397</v>
      </c>
      <c r="H762" t="s">
        <v>1936</v>
      </c>
      <c r="I762" t="s">
        <v>2931</v>
      </c>
      <c r="J762" t="s">
        <v>3393</v>
      </c>
      <c r="K762" t="s">
        <v>3411</v>
      </c>
      <c r="L762" t="s">
        <v>3426</v>
      </c>
      <c r="M762" t="s">
        <v>3429</v>
      </c>
      <c r="N762" t="s">
        <v>3435</v>
      </c>
    </row>
    <row r="763" spans="1:14" x14ac:dyDescent="0.3">
      <c r="A763">
        <v>1034</v>
      </c>
      <c r="B763" t="s">
        <v>155</v>
      </c>
      <c r="C763" t="s">
        <v>342</v>
      </c>
      <c r="D763" t="s">
        <v>346</v>
      </c>
      <c r="E763" t="s">
        <v>573</v>
      </c>
      <c r="F763" t="s">
        <v>1386</v>
      </c>
      <c r="G763" t="s">
        <v>1395</v>
      </c>
      <c r="H763" t="s">
        <v>1624</v>
      </c>
      <c r="I763" t="s">
        <v>2621</v>
      </c>
      <c r="J763" t="s">
        <v>3394</v>
      </c>
      <c r="K763" t="s">
        <v>3396</v>
      </c>
      <c r="L763" t="s">
        <v>3427</v>
      </c>
      <c r="M763" t="s">
        <v>3429</v>
      </c>
      <c r="N763" t="s">
        <v>3446</v>
      </c>
    </row>
    <row r="764" spans="1:14" x14ac:dyDescent="0.3">
      <c r="A764">
        <v>1082</v>
      </c>
      <c r="B764" t="s">
        <v>299</v>
      </c>
      <c r="C764" t="s">
        <v>341</v>
      </c>
      <c r="D764" t="s">
        <v>347</v>
      </c>
      <c r="E764" t="s">
        <v>1065</v>
      </c>
      <c r="F764" t="s">
        <v>1351</v>
      </c>
      <c r="G764" t="s">
        <v>1396</v>
      </c>
      <c r="H764" t="s">
        <v>2116</v>
      </c>
      <c r="I764" t="s">
        <v>3111</v>
      </c>
      <c r="J764" t="s">
        <v>3393</v>
      </c>
      <c r="K764" t="s">
        <v>3395</v>
      </c>
      <c r="L764" t="s">
        <v>3426</v>
      </c>
      <c r="M764" t="s">
        <v>3430</v>
      </c>
      <c r="N764" t="s">
        <v>3443</v>
      </c>
    </row>
    <row r="765" spans="1:14" x14ac:dyDescent="0.3">
      <c r="A765">
        <v>1032</v>
      </c>
      <c r="B765" t="s">
        <v>113</v>
      </c>
      <c r="C765" t="s">
        <v>339</v>
      </c>
      <c r="D765" t="s">
        <v>347</v>
      </c>
      <c r="E765" t="s">
        <v>1066</v>
      </c>
      <c r="F765" t="s">
        <v>1347</v>
      </c>
      <c r="G765" t="s">
        <v>1398</v>
      </c>
      <c r="H765" t="s">
        <v>2117</v>
      </c>
      <c r="I765" t="s">
        <v>3112</v>
      </c>
      <c r="J765" t="s">
        <v>3394</v>
      </c>
      <c r="K765" t="s">
        <v>3396</v>
      </c>
      <c r="L765" t="s">
        <v>3427</v>
      </c>
      <c r="M765" t="s">
        <v>3430</v>
      </c>
      <c r="N765" t="s">
        <v>3438</v>
      </c>
    </row>
    <row r="766" spans="1:14" x14ac:dyDescent="0.3">
      <c r="A766" t="s">
        <v>14</v>
      </c>
      <c r="B766" t="s">
        <v>14</v>
      </c>
      <c r="C766" t="s">
        <v>14</v>
      </c>
      <c r="D766" t="s">
        <v>346</v>
      </c>
      <c r="E766" t="s">
        <v>1067</v>
      </c>
      <c r="F766" t="s">
        <v>1353</v>
      </c>
      <c r="G766" t="s">
        <v>1396</v>
      </c>
      <c r="H766" t="s">
        <v>2118</v>
      </c>
      <c r="I766" t="s">
        <v>3113</v>
      </c>
      <c r="J766" t="s">
        <v>3393</v>
      </c>
      <c r="K766" t="s">
        <v>3420</v>
      </c>
      <c r="L766" t="s">
        <v>3427</v>
      </c>
      <c r="M766" t="s">
        <v>3429</v>
      </c>
      <c r="N766" t="s">
        <v>3449</v>
      </c>
    </row>
    <row r="767" spans="1:14" x14ac:dyDescent="0.3">
      <c r="A767" t="s">
        <v>14</v>
      </c>
      <c r="B767" t="s">
        <v>14</v>
      </c>
      <c r="C767" t="s">
        <v>14</v>
      </c>
      <c r="D767" t="s">
        <v>347</v>
      </c>
      <c r="E767" t="s">
        <v>1068</v>
      </c>
      <c r="F767" t="s">
        <v>1388</v>
      </c>
      <c r="G767" t="s">
        <v>1397</v>
      </c>
      <c r="H767" t="s">
        <v>2119</v>
      </c>
      <c r="I767" t="s">
        <v>3114</v>
      </c>
      <c r="J767" t="s">
        <v>3393</v>
      </c>
      <c r="K767" t="s">
        <v>3423</v>
      </c>
      <c r="L767" t="s">
        <v>3426</v>
      </c>
      <c r="M767" t="s">
        <v>3429</v>
      </c>
      <c r="N767" t="s">
        <v>3439</v>
      </c>
    </row>
    <row r="768" spans="1:14" x14ac:dyDescent="0.3">
      <c r="A768" t="s">
        <v>14</v>
      </c>
      <c r="B768" t="s">
        <v>14</v>
      </c>
      <c r="C768" t="s">
        <v>14</v>
      </c>
      <c r="D768" t="s">
        <v>347</v>
      </c>
      <c r="E768" t="s">
        <v>1069</v>
      </c>
      <c r="F768" t="s">
        <v>1365</v>
      </c>
      <c r="G768" t="s">
        <v>1398</v>
      </c>
      <c r="H768" t="s">
        <v>2120</v>
      </c>
      <c r="I768" t="s">
        <v>3115</v>
      </c>
      <c r="J768" t="s">
        <v>3394</v>
      </c>
      <c r="K768" t="s">
        <v>3424</v>
      </c>
      <c r="L768" t="s">
        <v>3427</v>
      </c>
      <c r="M768" t="s">
        <v>3430</v>
      </c>
      <c r="N768" t="s">
        <v>3439</v>
      </c>
    </row>
    <row r="769" spans="1:14" x14ac:dyDescent="0.3">
      <c r="A769">
        <v>1075</v>
      </c>
      <c r="B769" t="s">
        <v>255</v>
      </c>
      <c r="C769" t="s">
        <v>342</v>
      </c>
      <c r="D769" t="s">
        <v>346</v>
      </c>
      <c r="E769" t="s">
        <v>1070</v>
      </c>
      <c r="F769" t="s">
        <v>1360</v>
      </c>
      <c r="G769" t="s">
        <v>1395</v>
      </c>
      <c r="H769" t="s">
        <v>2121</v>
      </c>
      <c r="I769" t="s">
        <v>3116</v>
      </c>
      <c r="J769" t="s">
        <v>3393</v>
      </c>
      <c r="K769" t="s">
        <v>3396</v>
      </c>
      <c r="L769" t="s">
        <v>3427</v>
      </c>
      <c r="M769" t="s">
        <v>3430</v>
      </c>
      <c r="N769" t="s">
        <v>3446</v>
      </c>
    </row>
    <row r="770" spans="1:14" x14ac:dyDescent="0.3">
      <c r="A770">
        <v>1018</v>
      </c>
      <c r="B770" t="s">
        <v>38</v>
      </c>
      <c r="C770" t="s">
        <v>343</v>
      </c>
      <c r="D770" t="s">
        <v>347</v>
      </c>
      <c r="E770" t="s">
        <v>1071</v>
      </c>
      <c r="F770" t="s">
        <v>1347</v>
      </c>
      <c r="G770" t="s">
        <v>1396</v>
      </c>
      <c r="H770" t="s">
        <v>2122</v>
      </c>
      <c r="I770" t="s">
        <v>3117</v>
      </c>
      <c r="J770" t="s">
        <v>3393</v>
      </c>
      <c r="K770" t="s">
        <v>3425</v>
      </c>
      <c r="L770" t="s">
        <v>3428</v>
      </c>
      <c r="M770" t="s">
        <v>3430</v>
      </c>
      <c r="N770" t="s">
        <v>3439</v>
      </c>
    </row>
    <row r="771" spans="1:14" x14ac:dyDescent="0.3">
      <c r="A771">
        <v>1062</v>
      </c>
      <c r="B771" t="s">
        <v>300</v>
      </c>
      <c r="C771" t="s">
        <v>343</v>
      </c>
      <c r="D771" t="s">
        <v>347</v>
      </c>
      <c r="E771" t="s">
        <v>1072</v>
      </c>
      <c r="F771" t="s">
        <v>1368</v>
      </c>
      <c r="G771" t="s">
        <v>1395</v>
      </c>
      <c r="H771" t="s">
        <v>2123</v>
      </c>
      <c r="I771" t="s">
        <v>3118</v>
      </c>
      <c r="J771" t="s">
        <v>3393</v>
      </c>
      <c r="K771" t="s">
        <v>3407</v>
      </c>
      <c r="L771" t="s">
        <v>3427</v>
      </c>
      <c r="M771" t="s">
        <v>3429</v>
      </c>
      <c r="N771" t="s">
        <v>3439</v>
      </c>
    </row>
    <row r="772" spans="1:14" x14ac:dyDescent="0.3">
      <c r="A772">
        <v>1060</v>
      </c>
      <c r="B772" t="s">
        <v>208</v>
      </c>
      <c r="C772" t="s">
        <v>340</v>
      </c>
      <c r="D772" t="s">
        <v>345</v>
      </c>
      <c r="E772" t="s">
        <v>1073</v>
      </c>
      <c r="F772" t="s">
        <v>1381</v>
      </c>
      <c r="G772" t="s">
        <v>1397</v>
      </c>
      <c r="H772" t="s">
        <v>2124</v>
      </c>
      <c r="I772" t="s">
        <v>3119</v>
      </c>
      <c r="J772" t="s">
        <v>3394</v>
      </c>
      <c r="K772" t="s">
        <v>3406</v>
      </c>
      <c r="L772" t="s">
        <v>3426</v>
      </c>
      <c r="M772" t="s">
        <v>3429</v>
      </c>
      <c r="N772" t="s">
        <v>3432</v>
      </c>
    </row>
    <row r="773" spans="1:14" x14ac:dyDescent="0.3">
      <c r="A773">
        <v>1017</v>
      </c>
      <c r="B773" t="s">
        <v>144</v>
      </c>
      <c r="C773" t="s">
        <v>341</v>
      </c>
      <c r="D773" t="s">
        <v>346</v>
      </c>
      <c r="E773" t="s">
        <v>821</v>
      </c>
      <c r="F773" t="s">
        <v>1356</v>
      </c>
      <c r="G773" t="s">
        <v>1398</v>
      </c>
      <c r="H773" t="s">
        <v>1872</v>
      </c>
      <c r="I773" t="s">
        <v>2867</v>
      </c>
      <c r="J773" t="s">
        <v>3394</v>
      </c>
      <c r="K773" t="s">
        <v>3408</v>
      </c>
      <c r="L773" t="s">
        <v>3428</v>
      </c>
      <c r="M773" t="s">
        <v>3429</v>
      </c>
      <c r="N773" t="s">
        <v>3434</v>
      </c>
    </row>
    <row r="774" spans="1:14" x14ac:dyDescent="0.3">
      <c r="A774">
        <v>1059</v>
      </c>
      <c r="B774" t="s">
        <v>268</v>
      </c>
      <c r="C774" t="s">
        <v>343</v>
      </c>
      <c r="D774" t="s">
        <v>344</v>
      </c>
      <c r="E774" t="s">
        <v>1074</v>
      </c>
      <c r="F774" t="s">
        <v>1376</v>
      </c>
      <c r="G774" t="s">
        <v>1397</v>
      </c>
      <c r="H774" t="s">
        <v>2125</v>
      </c>
      <c r="I774" t="s">
        <v>3120</v>
      </c>
      <c r="J774" t="s">
        <v>3393</v>
      </c>
      <c r="K774" t="s">
        <v>3402</v>
      </c>
      <c r="L774" t="s">
        <v>3428</v>
      </c>
      <c r="M774" t="s">
        <v>3429</v>
      </c>
      <c r="N774" t="s">
        <v>3433</v>
      </c>
    </row>
    <row r="775" spans="1:14" x14ac:dyDescent="0.3">
      <c r="A775">
        <v>1093</v>
      </c>
      <c r="B775" t="s">
        <v>163</v>
      </c>
      <c r="C775" t="s">
        <v>342</v>
      </c>
      <c r="D775" t="s">
        <v>346</v>
      </c>
      <c r="E775" t="s">
        <v>1075</v>
      </c>
      <c r="F775" t="s">
        <v>1359</v>
      </c>
      <c r="G775" t="s">
        <v>1398</v>
      </c>
      <c r="H775" t="s">
        <v>2126</v>
      </c>
      <c r="I775" t="s">
        <v>3121</v>
      </c>
      <c r="J775" t="s">
        <v>3393</v>
      </c>
      <c r="K775" t="s">
        <v>3400</v>
      </c>
      <c r="L775" t="s">
        <v>3426</v>
      </c>
      <c r="M775" t="s">
        <v>3430</v>
      </c>
      <c r="N775" t="s">
        <v>3446</v>
      </c>
    </row>
    <row r="776" spans="1:14" x14ac:dyDescent="0.3">
      <c r="A776" t="s">
        <v>14</v>
      </c>
      <c r="B776" t="s">
        <v>14</v>
      </c>
      <c r="C776" t="s">
        <v>14</v>
      </c>
      <c r="D776" t="s">
        <v>346</v>
      </c>
      <c r="E776" t="s">
        <v>1076</v>
      </c>
      <c r="F776" t="s">
        <v>1378</v>
      </c>
      <c r="G776" t="s">
        <v>1395</v>
      </c>
      <c r="H776" t="s">
        <v>2127</v>
      </c>
      <c r="I776" t="s">
        <v>3122</v>
      </c>
      <c r="J776" t="s">
        <v>3394</v>
      </c>
      <c r="K776" t="s">
        <v>3417</v>
      </c>
      <c r="L776" t="s">
        <v>3428</v>
      </c>
      <c r="M776" t="s">
        <v>3429</v>
      </c>
      <c r="N776" t="s">
        <v>3437</v>
      </c>
    </row>
    <row r="777" spans="1:14" x14ac:dyDescent="0.3">
      <c r="A777">
        <v>1030</v>
      </c>
      <c r="B777" t="s">
        <v>64</v>
      </c>
      <c r="C777" t="s">
        <v>342</v>
      </c>
      <c r="D777" t="s">
        <v>347</v>
      </c>
      <c r="E777" t="s">
        <v>1077</v>
      </c>
      <c r="F777" t="s">
        <v>1366</v>
      </c>
      <c r="G777" t="s">
        <v>1395</v>
      </c>
      <c r="H777" t="s">
        <v>2128</v>
      </c>
      <c r="I777" t="s">
        <v>3123</v>
      </c>
      <c r="J777" t="s">
        <v>3393</v>
      </c>
      <c r="K777" t="s">
        <v>3399</v>
      </c>
      <c r="L777" t="s">
        <v>3428</v>
      </c>
      <c r="M777" t="s">
        <v>3429</v>
      </c>
      <c r="N777" t="s">
        <v>3441</v>
      </c>
    </row>
    <row r="778" spans="1:14" x14ac:dyDescent="0.3">
      <c r="A778" t="s">
        <v>14</v>
      </c>
      <c r="B778" t="s">
        <v>14</v>
      </c>
      <c r="C778" t="s">
        <v>14</v>
      </c>
      <c r="D778" t="s">
        <v>346</v>
      </c>
      <c r="E778" t="s">
        <v>1078</v>
      </c>
      <c r="F778" t="s">
        <v>1379</v>
      </c>
      <c r="G778" t="s">
        <v>1395</v>
      </c>
      <c r="H778" t="s">
        <v>2129</v>
      </c>
      <c r="I778" t="s">
        <v>3124</v>
      </c>
      <c r="J778" t="s">
        <v>3393</v>
      </c>
      <c r="K778" t="s">
        <v>3406</v>
      </c>
      <c r="L778" t="s">
        <v>3427</v>
      </c>
      <c r="M778" t="s">
        <v>3429</v>
      </c>
      <c r="N778" t="s">
        <v>3434</v>
      </c>
    </row>
    <row r="779" spans="1:14" x14ac:dyDescent="0.3">
      <c r="A779">
        <v>1004</v>
      </c>
      <c r="B779" t="s">
        <v>232</v>
      </c>
      <c r="C779" t="s">
        <v>343</v>
      </c>
      <c r="D779" t="s">
        <v>346</v>
      </c>
      <c r="E779" t="s">
        <v>1079</v>
      </c>
      <c r="F779" t="s">
        <v>1356</v>
      </c>
      <c r="G779" t="s">
        <v>1397</v>
      </c>
      <c r="H779" t="s">
        <v>2130</v>
      </c>
      <c r="I779" t="s">
        <v>3125</v>
      </c>
      <c r="J779" t="s">
        <v>3393</v>
      </c>
      <c r="K779" t="s">
        <v>3422</v>
      </c>
      <c r="L779" t="s">
        <v>3426</v>
      </c>
      <c r="M779" t="s">
        <v>3429</v>
      </c>
      <c r="N779" t="s">
        <v>3436</v>
      </c>
    </row>
    <row r="780" spans="1:14" x14ac:dyDescent="0.3">
      <c r="A780" t="s">
        <v>14</v>
      </c>
      <c r="B780" t="s">
        <v>14</v>
      </c>
      <c r="C780" t="s">
        <v>14</v>
      </c>
      <c r="D780" t="s">
        <v>345</v>
      </c>
      <c r="E780" t="s">
        <v>1080</v>
      </c>
      <c r="F780" t="s">
        <v>1351</v>
      </c>
      <c r="G780" t="s">
        <v>1397</v>
      </c>
      <c r="H780" t="s">
        <v>2131</v>
      </c>
      <c r="I780" t="s">
        <v>3126</v>
      </c>
      <c r="J780" t="s">
        <v>3394</v>
      </c>
      <c r="K780" t="s">
        <v>3412</v>
      </c>
      <c r="L780" t="s">
        <v>3426</v>
      </c>
      <c r="M780" t="s">
        <v>3429</v>
      </c>
      <c r="N780" t="s">
        <v>3432</v>
      </c>
    </row>
    <row r="781" spans="1:14" x14ac:dyDescent="0.3">
      <c r="A781" t="s">
        <v>14</v>
      </c>
      <c r="B781" t="s">
        <v>14</v>
      </c>
      <c r="C781" t="s">
        <v>14</v>
      </c>
      <c r="D781" t="s">
        <v>344</v>
      </c>
      <c r="E781" t="s">
        <v>1081</v>
      </c>
      <c r="F781" t="s">
        <v>1361</v>
      </c>
      <c r="G781" t="s">
        <v>1395</v>
      </c>
      <c r="H781" t="s">
        <v>2132</v>
      </c>
      <c r="I781" t="s">
        <v>3127</v>
      </c>
      <c r="J781" t="s">
        <v>3393</v>
      </c>
      <c r="K781" t="s">
        <v>3420</v>
      </c>
      <c r="L781" t="s">
        <v>3426</v>
      </c>
      <c r="M781" t="s">
        <v>3430</v>
      </c>
      <c r="N781" t="s">
        <v>3450</v>
      </c>
    </row>
    <row r="782" spans="1:14" x14ac:dyDescent="0.3">
      <c r="A782">
        <v>1020</v>
      </c>
      <c r="B782" t="s">
        <v>301</v>
      </c>
      <c r="C782" t="s">
        <v>339</v>
      </c>
      <c r="D782" t="s">
        <v>346</v>
      </c>
      <c r="E782" t="s">
        <v>1082</v>
      </c>
      <c r="F782" t="s">
        <v>1361</v>
      </c>
      <c r="G782" t="s">
        <v>1398</v>
      </c>
      <c r="H782" t="s">
        <v>2133</v>
      </c>
      <c r="I782" t="s">
        <v>3128</v>
      </c>
      <c r="J782" t="s">
        <v>3393</v>
      </c>
      <c r="K782" t="s">
        <v>3396</v>
      </c>
      <c r="L782" t="s">
        <v>3427</v>
      </c>
      <c r="M782" t="s">
        <v>3429</v>
      </c>
      <c r="N782" t="s">
        <v>3437</v>
      </c>
    </row>
    <row r="783" spans="1:14" x14ac:dyDescent="0.3">
      <c r="A783">
        <v>1075</v>
      </c>
      <c r="B783" t="s">
        <v>15</v>
      </c>
      <c r="C783" t="s">
        <v>341</v>
      </c>
      <c r="D783" t="s">
        <v>346</v>
      </c>
      <c r="E783" t="s">
        <v>1083</v>
      </c>
      <c r="F783" t="s">
        <v>1369</v>
      </c>
      <c r="G783" t="s">
        <v>1396</v>
      </c>
      <c r="H783" t="s">
        <v>2134</v>
      </c>
      <c r="I783" t="s">
        <v>3129</v>
      </c>
      <c r="J783" t="s">
        <v>3394</v>
      </c>
      <c r="K783" t="s">
        <v>3421</v>
      </c>
      <c r="L783" t="s">
        <v>3427</v>
      </c>
      <c r="M783" t="s">
        <v>3430</v>
      </c>
      <c r="N783" t="s">
        <v>3434</v>
      </c>
    </row>
    <row r="784" spans="1:14" x14ac:dyDescent="0.3">
      <c r="A784">
        <v>1091</v>
      </c>
      <c r="B784" t="s">
        <v>194</v>
      </c>
      <c r="C784" t="s">
        <v>339</v>
      </c>
      <c r="D784" t="s">
        <v>347</v>
      </c>
      <c r="E784" t="s">
        <v>1084</v>
      </c>
      <c r="F784" t="s">
        <v>1351</v>
      </c>
      <c r="G784" t="s">
        <v>1397</v>
      </c>
      <c r="H784" t="s">
        <v>2135</v>
      </c>
      <c r="I784" t="s">
        <v>3130</v>
      </c>
      <c r="J784" t="s">
        <v>3393</v>
      </c>
      <c r="K784" t="s">
        <v>3402</v>
      </c>
      <c r="L784" t="s">
        <v>3426</v>
      </c>
      <c r="M784" t="s">
        <v>3429</v>
      </c>
      <c r="N784" t="s">
        <v>3438</v>
      </c>
    </row>
    <row r="785" spans="1:14" x14ac:dyDescent="0.3">
      <c r="A785" t="s">
        <v>14</v>
      </c>
      <c r="B785" t="s">
        <v>14</v>
      </c>
      <c r="C785" t="s">
        <v>14</v>
      </c>
      <c r="D785" t="s">
        <v>347</v>
      </c>
      <c r="E785" t="s">
        <v>1085</v>
      </c>
      <c r="F785" t="s">
        <v>1386</v>
      </c>
      <c r="G785" t="s">
        <v>1397</v>
      </c>
      <c r="H785" t="s">
        <v>2136</v>
      </c>
      <c r="I785" t="s">
        <v>3131</v>
      </c>
      <c r="J785" t="s">
        <v>3394</v>
      </c>
      <c r="K785" t="s">
        <v>3412</v>
      </c>
      <c r="L785" t="s">
        <v>3427</v>
      </c>
      <c r="M785" t="s">
        <v>3430</v>
      </c>
      <c r="N785" t="s">
        <v>3442</v>
      </c>
    </row>
    <row r="786" spans="1:14" x14ac:dyDescent="0.3">
      <c r="A786">
        <v>1031</v>
      </c>
      <c r="B786" t="s">
        <v>102</v>
      </c>
      <c r="C786" t="s">
        <v>339</v>
      </c>
      <c r="D786" t="s">
        <v>347</v>
      </c>
      <c r="E786" t="s">
        <v>1086</v>
      </c>
      <c r="F786" t="s">
        <v>1365</v>
      </c>
      <c r="G786" t="s">
        <v>1396</v>
      </c>
      <c r="H786" t="s">
        <v>2113</v>
      </c>
      <c r="I786" t="s">
        <v>3132</v>
      </c>
      <c r="J786" t="s">
        <v>3394</v>
      </c>
      <c r="K786" t="s">
        <v>3400</v>
      </c>
      <c r="L786" t="s">
        <v>3428</v>
      </c>
      <c r="M786" t="s">
        <v>3429</v>
      </c>
      <c r="N786" t="s">
        <v>3438</v>
      </c>
    </row>
    <row r="787" spans="1:14" x14ac:dyDescent="0.3">
      <c r="A787">
        <v>1100</v>
      </c>
      <c r="B787" t="s">
        <v>163</v>
      </c>
      <c r="C787" t="s">
        <v>340</v>
      </c>
      <c r="D787" t="s">
        <v>346</v>
      </c>
      <c r="E787" t="s">
        <v>1087</v>
      </c>
      <c r="F787" t="s">
        <v>1363</v>
      </c>
      <c r="G787" t="s">
        <v>1398</v>
      </c>
      <c r="H787" t="s">
        <v>2137</v>
      </c>
      <c r="I787" t="s">
        <v>3133</v>
      </c>
      <c r="J787" t="s">
        <v>3393</v>
      </c>
      <c r="K787" t="s">
        <v>3411</v>
      </c>
      <c r="L787" t="s">
        <v>3427</v>
      </c>
      <c r="M787" t="s">
        <v>3430</v>
      </c>
      <c r="N787" t="s">
        <v>3449</v>
      </c>
    </row>
    <row r="788" spans="1:14" x14ac:dyDescent="0.3">
      <c r="A788">
        <v>1008</v>
      </c>
      <c r="B788" t="s">
        <v>302</v>
      </c>
      <c r="C788" t="s">
        <v>341</v>
      </c>
      <c r="D788" t="s">
        <v>345</v>
      </c>
      <c r="E788" t="s">
        <v>1088</v>
      </c>
      <c r="F788" t="s">
        <v>1390</v>
      </c>
      <c r="G788" t="s">
        <v>1395</v>
      </c>
      <c r="H788" t="s">
        <v>2138</v>
      </c>
      <c r="I788" t="s">
        <v>3134</v>
      </c>
      <c r="J788" t="s">
        <v>3394</v>
      </c>
      <c r="K788" t="s">
        <v>3419</v>
      </c>
      <c r="L788" t="s">
        <v>3426</v>
      </c>
      <c r="M788" t="s">
        <v>3429</v>
      </c>
      <c r="N788" t="s">
        <v>3447</v>
      </c>
    </row>
    <row r="789" spans="1:14" x14ac:dyDescent="0.3">
      <c r="A789">
        <v>1058</v>
      </c>
      <c r="B789" t="s">
        <v>135</v>
      </c>
      <c r="C789" t="s">
        <v>339</v>
      </c>
      <c r="D789" t="s">
        <v>346</v>
      </c>
      <c r="E789" t="s">
        <v>1089</v>
      </c>
      <c r="F789" t="s">
        <v>1362</v>
      </c>
      <c r="G789" t="s">
        <v>1398</v>
      </c>
      <c r="H789" t="s">
        <v>2139</v>
      </c>
      <c r="I789" t="s">
        <v>3135</v>
      </c>
      <c r="J789" t="s">
        <v>3393</v>
      </c>
      <c r="K789" t="s">
        <v>3399</v>
      </c>
      <c r="L789" t="s">
        <v>3428</v>
      </c>
      <c r="M789" t="s">
        <v>3430</v>
      </c>
      <c r="N789" t="s">
        <v>3437</v>
      </c>
    </row>
    <row r="790" spans="1:14" x14ac:dyDescent="0.3">
      <c r="A790">
        <v>1094</v>
      </c>
      <c r="B790" t="s">
        <v>50</v>
      </c>
      <c r="C790" t="s">
        <v>340</v>
      </c>
      <c r="D790" t="s">
        <v>346</v>
      </c>
      <c r="E790" t="s">
        <v>1090</v>
      </c>
      <c r="F790" t="s">
        <v>1392</v>
      </c>
      <c r="G790" t="s">
        <v>1395</v>
      </c>
      <c r="H790" t="s">
        <v>2140</v>
      </c>
      <c r="I790" t="s">
        <v>3136</v>
      </c>
      <c r="J790" t="s">
        <v>3393</v>
      </c>
      <c r="K790" t="s">
        <v>3399</v>
      </c>
      <c r="L790" t="s">
        <v>3427</v>
      </c>
      <c r="M790" t="s">
        <v>3429</v>
      </c>
      <c r="N790" t="s">
        <v>3449</v>
      </c>
    </row>
    <row r="791" spans="1:14" x14ac:dyDescent="0.3">
      <c r="A791" t="s">
        <v>14</v>
      </c>
      <c r="B791" t="s">
        <v>14</v>
      </c>
      <c r="C791" t="s">
        <v>14</v>
      </c>
      <c r="D791" t="s">
        <v>346</v>
      </c>
      <c r="E791" t="s">
        <v>1091</v>
      </c>
      <c r="F791" t="s">
        <v>1356</v>
      </c>
      <c r="G791" t="s">
        <v>1397</v>
      </c>
      <c r="H791" t="s">
        <v>2141</v>
      </c>
      <c r="I791" t="s">
        <v>3137</v>
      </c>
      <c r="J791" t="s">
        <v>3393</v>
      </c>
      <c r="K791" t="s">
        <v>3395</v>
      </c>
      <c r="L791" t="s">
        <v>3428</v>
      </c>
      <c r="M791" t="s">
        <v>3429</v>
      </c>
      <c r="N791" t="s">
        <v>3436</v>
      </c>
    </row>
    <row r="792" spans="1:14" x14ac:dyDescent="0.3">
      <c r="A792">
        <v>1078</v>
      </c>
      <c r="B792" t="s">
        <v>16</v>
      </c>
      <c r="C792" t="s">
        <v>342</v>
      </c>
      <c r="D792" t="s">
        <v>347</v>
      </c>
      <c r="E792" t="s">
        <v>1092</v>
      </c>
      <c r="F792" t="s">
        <v>1369</v>
      </c>
      <c r="G792" t="s">
        <v>1398</v>
      </c>
      <c r="H792" t="s">
        <v>2142</v>
      </c>
      <c r="I792" t="s">
        <v>3138</v>
      </c>
      <c r="J792" t="s">
        <v>3393</v>
      </c>
      <c r="K792" t="s">
        <v>3412</v>
      </c>
      <c r="L792" t="s">
        <v>3428</v>
      </c>
      <c r="M792" t="s">
        <v>3429</v>
      </c>
      <c r="N792" t="s">
        <v>3441</v>
      </c>
    </row>
    <row r="793" spans="1:14" x14ac:dyDescent="0.3">
      <c r="A793">
        <v>1031</v>
      </c>
      <c r="B793" t="s">
        <v>86</v>
      </c>
      <c r="C793" t="s">
        <v>342</v>
      </c>
      <c r="D793" t="s">
        <v>344</v>
      </c>
      <c r="E793" t="s">
        <v>1093</v>
      </c>
      <c r="F793" t="s">
        <v>1383</v>
      </c>
      <c r="G793" t="s">
        <v>1398</v>
      </c>
      <c r="H793" t="s">
        <v>2143</v>
      </c>
      <c r="I793" t="s">
        <v>3139</v>
      </c>
      <c r="J793" t="s">
        <v>3394</v>
      </c>
      <c r="K793" t="s">
        <v>3403</v>
      </c>
      <c r="L793" t="s">
        <v>3427</v>
      </c>
      <c r="M793" t="s">
        <v>3430</v>
      </c>
      <c r="N793" t="s">
        <v>3435</v>
      </c>
    </row>
    <row r="794" spans="1:14" x14ac:dyDescent="0.3">
      <c r="A794">
        <v>1073</v>
      </c>
      <c r="B794" t="s">
        <v>257</v>
      </c>
      <c r="C794" t="s">
        <v>343</v>
      </c>
      <c r="D794" t="s">
        <v>346</v>
      </c>
      <c r="E794" t="s">
        <v>1094</v>
      </c>
      <c r="F794" t="s">
        <v>1350</v>
      </c>
      <c r="G794" t="s">
        <v>1395</v>
      </c>
      <c r="H794" t="s">
        <v>2144</v>
      </c>
      <c r="I794" t="s">
        <v>3140</v>
      </c>
      <c r="J794" t="s">
        <v>3394</v>
      </c>
      <c r="K794" t="s">
        <v>3411</v>
      </c>
      <c r="L794" t="s">
        <v>3428</v>
      </c>
      <c r="M794" t="s">
        <v>3430</v>
      </c>
      <c r="N794" t="s">
        <v>3436</v>
      </c>
    </row>
    <row r="795" spans="1:14" x14ac:dyDescent="0.3">
      <c r="A795">
        <v>1077</v>
      </c>
      <c r="B795" t="s">
        <v>303</v>
      </c>
      <c r="C795" t="s">
        <v>342</v>
      </c>
      <c r="D795" t="s">
        <v>347</v>
      </c>
      <c r="E795" t="s">
        <v>1095</v>
      </c>
      <c r="F795" t="s">
        <v>1390</v>
      </c>
      <c r="G795" t="s">
        <v>1397</v>
      </c>
      <c r="H795" t="s">
        <v>2145</v>
      </c>
      <c r="I795" t="s">
        <v>3141</v>
      </c>
      <c r="J795" t="s">
        <v>3393</v>
      </c>
      <c r="K795" t="s">
        <v>3403</v>
      </c>
      <c r="L795" t="s">
        <v>3426</v>
      </c>
      <c r="M795" t="s">
        <v>3429</v>
      </c>
      <c r="N795" t="s">
        <v>3441</v>
      </c>
    </row>
    <row r="796" spans="1:14" x14ac:dyDescent="0.3">
      <c r="A796">
        <v>1057</v>
      </c>
      <c r="B796" t="s">
        <v>138</v>
      </c>
      <c r="C796" t="s">
        <v>341</v>
      </c>
      <c r="D796" t="s">
        <v>346</v>
      </c>
      <c r="E796" t="s">
        <v>551</v>
      </c>
      <c r="F796" t="s">
        <v>1355</v>
      </c>
      <c r="G796" t="s">
        <v>1398</v>
      </c>
      <c r="H796" t="s">
        <v>1602</v>
      </c>
      <c r="I796" t="s">
        <v>2599</v>
      </c>
      <c r="J796" t="s">
        <v>3394</v>
      </c>
      <c r="K796" t="s">
        <v>3406</v>
      </c>
      <c r="L796" t="s">
        <v>3427</v>
      </c>
      <c r="M796" t="s">
        <v>3429</v>
      </c>
      <c r="N796" t="s">
        <v>3434</v>
      </c>
    </row>
    <row r="797" spans="1:14" x14ac:dyDescent="0.3">
      <c r="A797">
        <v>1054</v>
      </c>
      <c r="B797" t="s">
        <v>304</v>
      </c>
      <c r="C797" t="s">
        <v>342</v>
      </c>
      <c r="D797" t="s">
        <v>346</v>
      </c>
      <c r="E797" t="s">
        <v>1096</v>
      </c>
      <c r="F797" t="s">
        <v>1388</v>
      </c>
      <c r="G797" t="s">
        <v>1397</v>
      </c>
      <c r="H797" t="s">
        <v>2146</v>
      </c>
      <c r="I797" t="s">
        <v>3142</v>
      </c>
      <c r="J797" t="s">
        <v>3393</v>
      </c>
      <c r="K797" t="s">
        <v>3421</v>
      </c>
      <c r="L797" t="s">
        <v>3428</v>
      </c>
      <c r="M797" t="s">
        <v>3429</v>
      </c>
      <c r="N797" t="s">
        <v>3446</v>
      </c>
    </row>
    <row r="798" spans="1:14" x14ac:dyDescent="0.3">
      <c r="A798">
        <v>1002</v>
      </c>
      <c r="B798" t="s">
        <v>119</v>
      </c>
      <c r="C798" t="s">
        <v>342</v>
      </c>
      <c r="D798" t="s">
        <v>345</v>
      </c>
      <c r="E798" t="s">
        <v>494</v>
      </c>
      <c r="F798" t="s">
        <v>1362</v>
      </c>
      <c r="G798" t="s">
        <v>1396</v>
      </c>
      <c r="H798" t="s">
        <v>1545</v>
      </c>
      <c r="I798" t="s">
        <v>2542</v>
      </c>
      <c r="J798" t="s">
        <v>3394</v>
      </c>
      <c r="K798" t="s">
        <v>3408</v>
      </c>
      <c r="L798" t="s">
        <v>3427</v>
      </c>
      <c r="M798" t="s">
        <v>3430</v>
      </c>
      <c r="N798" t="s">
        <v>3448</v>
      </c>
    </row>
    <row r="799" spans="1:14" x14ac:dyDescent="0.3">
      <c r="A799" t="s">
        <v>14</v>
      </c>
      <c r="B799" t="s">
        <v>14</v>
      </c>
      <c r="C799" t="s">
        <v>14</v>
      </c>
      <c r="D799" t="s">
        <v>344</v>
      </c>
      <c r="E799" t="s">
        <v>1097</v>
      </c>
      <c r="F799" t="s">
        <v>1360</v>
      </c>
      <c r="G799" t="s">
        <v>1396</v>
      </c>
      <c r="H799" t="s">
        <v>2147</v>
      </c>
      <c r="I799" t="s">
        <v>3143</v>
      </c>
      <c r="J799" t="s">
        <v>3393</v>
      </c>
      <c r="K799" t="s">
        <v>3395</v>
      </c>
      <c r="L799" t="s">
        <v>3428</v>
      </c>
      <c r="M799" t="s">
        <v>3430</v>
      </c>
      <c r="N799" t="s">
        <v>3450</v>
      </c>
    </row>
    <row r="800" spans="1:14" x14ac:dyDescent="0.3">
      <c r="A800">
        <v>1037</v>
      </c>
      <c r="B800" t="s">
        <v>117</v>
      </c>
      <c r="C800" t="s">
        <v>341</v>
      </c>
      <c r="D800" t="s">
        <v>344</v>
      </c>
      <c r="E800" t="s">
        <v>1098</v>
      </c>
      <c r="F800" t="s">
        <v>1394</v>
      </c>
      <c r="G800" t="s">
        <v>1396</v>
      </c>
      <c r="H800" t="s">
        <v>2148</v>
      </c>
      <c r="I800" t="s">
        <v>3144</v>
      </c>
      <c r="J800" t="s">
        <v>3394</v>
      </c>
      <c r="K800" t="s">
        <v>3398</v>
      </c>
      <c r="L800" t="s">
        <v>3426</v>
      </c>
      <c r="M800" t="s">
        <v>3430</v>
      </c>
      <c r="N800" t="s">
        <v>3450</v>
      </c>
    </row>
    <row r="801" spans="1:14" x14ac:dyDescent="0.3">
      <c r="A801">
        <v>1003</v>
      </c>
      <c r="B801" t="s">
        <v>115</v>
      </c>
      <c r="C801" t="s">
        <v>339</v>
      </c>
      <c r="D801" t="s">
        <v>347</v>
      </c>
      <c r="E801" t="s">
        <v>1099</v>
      </c>
      <c r="F801" t="s">
        <v>1347</v>
      </c>
      <c r="G801" t="s">
        <v>1398</v>
      </c>
      <c r="H801" t="s">
        <v>2149</v>
      </c>
      <c r="I801" t="s">
        <v>3145</v>
      </c>
      <c r="J801" t="s">
        <v>3394</v>
      </c>
      <c r="K801" t="s">
        <v>3404</v>
      </c>
      <c r="L801" t="s">
        <v>3426</v>
      </c>
      <c r="M801" t="s">
        <v>3429</v>
      </c>
      <c r="N801" t="s">
        <v>3438</v>
      </c>
    </row>
    <row r="802" spans="1:14" x14ac:dyDescent="0.3">
      <c r="A802">
        <v>1008</v>
      </c>
      <c r="B802" t="s">
        <v>86</v>
      </c>
      <c r="C802" t="s">
        <v>343</v>
      </c>
      <c r="D802" t="s">
        <v>345</v>
      </c>
      <c r="E802" t="s">
        <v>1100</v>
      </c>
      <c r="F802" t="s">
        <v>1366</v>
      </c>
      <c r="G802" t="s">
        <v>1397</v>
      </c>
      <c r="H802" t="s">
        <v>2150</v>
      </c>
      <c r="I802" t="s">
        <v>3146</v>
      </c>
      <c r="J802" t="s">
        <v>3394</v>
      </c>
      <c r="K802" t="s">
        <v>3405</v>
      </c>
      <c r="L802" t="s">
        <v>3428</v>
      </c>
      <c r="M802" t="s">
        <v>3430</v>
      </c>
      <c r="N802" t="s">
        <v>3440</v>
      </c>
    </row>
    <row r="803" spans="1:14" x14ac:dyDescent="0.3">
      <c r="A803">
        <v>1093</v>
      </c>
      <c r="B803" t="s">
        <v>305</v>
      </c>
      <c r="C803" t="s">
        <v>343</v>
      </c>
      <c r="D803" t="s">
        <v>344</v>
      </c>
      <c r="E803" t="s">
        <v>1101</v>
      </c>
      <c r="F803" t="s">
        <v>1387</v>
      </c>
      <c r="G803" t="s">
        <v>1398</v>
      </c>
      <c r="H803" t="s">
        <v>2151</v>
      </c>
      <c r="I803" t="s">
        <v>3147</v>
      </c>
      <c r="J803" t="s">
        <v>3394</v>
      </c>
      <c r="K803" t="s">
        <v>3423</v>
      </c>
      <c r="L803" t="s">
        <v>3428</v>
      </c>
      <c r="M803" t="s">
        <v>3430</v>
      </c>
      <c r="N803" t="s">
        <v>3433</v>
      </c>
    </row>
    <row r="804" spans="1:14" x14ac:dyDescent="0.3">
      <c r="A804">
        <v>1075</v>
      </c>
      <c r="B804" t="s">
        <v>108</v>
      </c>
      <c r="C804" t="s">
        <v>339</v>
      </c>
      <c r="D804" t="s">
        <v>344</v>
      </c>
      <c r="E804" t="s">
        <v>1102</v>
      </c>
      <c r="F804" t="s">
        <v>1393</v>
      </c>
      <c r="G804" t="s">
        <v>1395</v>
      </c>
      <c r="H804" t="s">
        <v>2152</v>
      </c>
      <c r="I804" t="s">
        <v>3148</v>
      </c>
      <c r="J804" t="s">
        <v>3394</v>
      </c>
      <c r="K804" t="s">
        <v>3419</v>
      </c>
      <c r="L804" t="s">
        <v>3426</v>
      </c>
      <c r="M804" t="s">
        <v>3430</v>
      </c>
      <c r="N804" t="s">
        <v>3431</v>
      </c>
    </row>
    <row r="805" spans="1:14" x14ac:dyDescent="0.3">
      <c r="A805">
        <v>1036</v>
      </c>
      <c r="B805" t="s">
        <v>223</v>
      </c>
      <c r="C805" t="s">
        <v>342</v>
      </c>
      <c r="D805" t="s">
        <v>344</v>
      </c>
      <c r="E805" t="s">
        <v>1103</v>
      </c>
      <c r="F805" t="s">
        <v>1366</v>
      </c>
      <c r="G805" t="s">
        <v>1396</v>
      </c>
      <c r="H805" t="s">
        <v>2153</v>
      </c>
      <c r="I805" t="s">
        <v>3149</v>
      </c>
      <c r="J805" t="s">
        <v>3394</v>
      </c>
      <c r="K805" t="s">
        <v>3400</v>
      </c>
      <c r="L805" t="s">
        <v>3428</v>
      </c>
      <c r="M805" t="s">
        <v>3430</v>
      </c>
      <c r="N805" t="s">
        <v>3435</v>
      </c>
    </row>
    <row r="806" spans="1:14" x14ac:dyDescent="0.3">
      <c r="A806" t="s">
        <v>14</v>
      </c>
      <c r="B806" t="s">
        <v>14</v>
      </c>
      <c r="C806" t="s">
        <v>14</v>
      </c>
      <c r="D806" t="s">
        <v>347</v>
      </c>
      <c r="E806" t="s">
        <v>392</v>
      </c>
      <c r="F806" t="s">
        <v>1376</v>
      </c>
      <c r="G806" t="s">
        <v>1397</v>
      </c>
      <c r="H806" t="s">
        <v>1443</v>
      </c>
      <c r="I806" t="s">
        <v>2441</v>
      </c>
      <c r="J806" t="s">
        <v>3393</v>
      </c>
      <c r="K806" t="s">
        <v>3399</v>
      </c>
      <c r="L806" t="s">
        <v>3426</v>
      </c>
      <c r="M806" t="s">
        <v>3430</v>
      </c>
      <c r="N806" t="s">
        <v>3439</v>
      </c>
    </row>
    <row r="807" spans="1:14" x14ac:dyDescent="0.3">
      <c r="A807">
        <v>1068</v>
      </c>
      <c r="B807" t="s">
        <v>20</v>
      </c>
      <c r="C807" t="s">
        <v>341</v>
      </c>
      <c r="D807" t="s">
        <v>346</v>
      </c>
      <c r="E807" t="s">
        <v>1104</v>
      </c>
      <c r="F807" t="s">
        <v>1369</v>
      </c>
      <c r="G807" t="s">
        <v>1396</v>
      </c>
      <c r="H807" t="s">
        <v>2154</v>
      </c>
      <c r="I807" t="s">
        <v>3150</v>
      </c>
      <c r="J807" t="s">
        <v>3393</v>
      </c>
      <c r="K807" t="s">
        <v>3412</v>
      </c>
      <c r="L807" t="s">
        <v>3426</v>
      </c>
      <c r="M807" t="s">
        <v>3429</v>
      </c>
      <c r="N807" t="s">
        <v>3434</v>
      </c>
    </row>
    <row r="808" spans="1:14" x14ac:dyDescent="0.3">
      <c r="A808">
        <v>1064</v>
      </c>
      <c r="B808" t="s">
        <v>179</v>
      </c>
      <c r="C808" t="s">
        <v>339</v>
      </c>
      <c r="D808" t="s">
        <v>347</v>
      </c>
      <c r="E808" t="s">
        <v>1105</v>
      </c>
      <c r="F808" t="s">
        <v>1379</v>
      </c>
      <c r="G808" t="s">
        <v>1397</v>
      </c>
      <c r="H808" t="s">
        <v>2155</v>
      </c>
      <c r="I808" t="s">
        <v>3151</v>
      </c>
      <c r="J808" t="s">
        <v>3394</v>
      </c>
      <c r="K808" t="s">
        <v>3395</v>
      </c>
      <c r="L808" t="s">
        <v>3428</v>
      </c>
      <c r="M808" t="s">
        <v>3430</v>
      </c>
      <c r="N808" t="s">
        <v>3438</v>
      </c>
    </row>
    <row r="809" spans="1:14" x14ac:dyDescent="0.3">
      <c r="A809">
        <v>1093</v>
      </c>
      <c r="B809" t="s">
        <v>138</v>
      </c>
      <c r="C809" t="s">
        <v>342</v>
      </c>
      <c r="D809" t="s">
        <v>346</v>
      </c>
      <c r="E809" t="s">
        <v>1106</v>
      </c>
      <c r="F809" t="s">
        <v>1361</v>
      </c>
      <c r="G809" t="s">
        <v>1397</v>
      </c>
      <c r="H809" t="s">
        <v>2156</v>
      </c>
      <c r="I809" t="s">
        <v>3152</v>
      </c>
      <c r="J809" t="s">
        <v>3394</v>
      </c>
      <c r="K809" t="s">
        <v>3413</v>
      </c>
      <c r="L809" t="s">
        <v>3426</v>
      </c>
      <c r="M809" t="s">
        <v>3430</v>
      </c>
      <c r="N809" t="s">
        <v>3446</v>
      </c>
    </row>
    <row r="810" spans="1:14" x14ac:dyDescent="0.3">
      <c r="A810">
        <v>1012</v>
      </c>
      <c r="B810" t="s">
        <v>29</v>
      </c>
      <c r="C810" t="s">
        <v>340</v>
      </c>
      <c r="D810" t="s">
        <v>347</v>
      </c>
      <c r="E810" t="s">
        <v>1107</v>
      </c>
      <c r="F810" t="s">
        <v>1361</v>
      </c>
      <c r="G810" t="s">
        <v>1395</v>
      </c>
      <c r="H810" t="s">
        <v>2157</v>
      </c>
      <c r="I810" t="s">
        <v>3153</v>
      </c>
      <c r="J810" t="s">
        <v>3394</v>
      </c>
      <c r="K810" t="s">
        <v>3396</v>
      </c>
      <c r="L810" t="s">
        <v>3427</v>
      </c>
      <c r="M810" t="s">
        <v>3430</v>
      </c>
      <c r="N810" t="s">
        <v>3442</v>
      </c>
    </row>
    <row r="811" spans="1:14" x14ac:dyDescent="0.3">
      <c r="A811">
        <v>1081</v>
      </c>
      <c r="B811" t="s">
        <v>247</v>
      </c>
      <c r="C811" t="s">
        <v>340</v>
      </c>
      <c r="D811" t="s">
        <v>345</v>
      </c>
      <c r="E811" t="s">
        <v>794</v>
      </c>
      <c r="F811" t="s">
        <v>1361</v>
      </c>
      <c r="G811" t="s">
        <v>1398</v>
      </c>
      <c r="H811" t="s">
        <v>1845</v>
      </c>
      <c r="I811" t="s">
        <v>2840</v>
      </c>
      <c r="J811" t="s">
        <v>3394</v>
      </c>
      <c r="K811" t="s">
        <v>3418</v>
      </c>
      <c r="L811" t="s">
        <v>3427</v>
      </c>
      <c r="M811" t="s">
        <v>3429</v>
      </c>
      <c r="N811" t="s">
        <v>3432</v>
      </c>
    </row>
    <row r="812" spans="1:14" x14ac:dyDescent="0.3">
      <c r="A812">
        <v>1016</v>
      </c>
      <c r="B812" t="s">
        <v>107</v>
      </c>
      <c r="C812" t="s">
        <v>342</v>
      </c>
      <c r="D812" t="s">
        <v>345</v>
      </c>
      <c r="E812" t="s">
        <v>1050</v>
      </c>
      <c r="F812" t="s">
        <v>1359</v>
      </c>
      <c r="G812" t="s">
        <v>1395</v>
      </c>
      <c r="H812" t="s">
        <v>2101</v>
      </c>
      <c r="I812" t="s">
        <v>3096</v>
      </c>
      <c r="J812" t="s">
        <v>3394</v>
      </c>
      <c r="K812" t="s">
        <v>3405</v>
      </c>
      <c r="L812" t="s">
        <v>3426</v>
      </c>
      <c r="M812" t="s">
        <v>3430</v>
      </c>
      <c r="N812" t="s">
        <v>3448</v>
      </c>
    </row>
    <row r="813" spans="1:14" x14ac:dyDescent="0.3">
      <c r="A813">
        <v>1033</v>
      </c>
      <c r="B813" t="s">
        <v>306</v>
      </c>
      <c r="C813" t="s">
        <v>340</v>
      </c>
      <c r="D813" t="s">
        <v>345</v>
      </c>
      <c r="E813" t="s">
        <v>1108</v>
      </c>
      <c r="F813" t="s">
        <v>1373</v>
      </c>
      <c r="G813" t="s">
        <v>1395</v>
      </c>
      <c r="H813" t="s">
        <v>2158</v>
      </c>
      <c r="I813" t="s">
        <v>3154</v>
      </c>
      <c r="J813" t="s">
        <v>3394</v>
      </c>
      <c r="K813" t="s">
        <v>3425</v>
      </c>
      <c r="L813" t="s">
        <v>3428</v>
      </c>
      <c r="M813" t="s">
        <v>3430</v>
      </c>
      <c r="N813" t="s">
        <v>3432</v>
      </c>
    </row>
    <row r="814" spans="1:14" x14ac:dyDescent="0.3">
      <c r="A814">
        <v>1097</v>
      </c>
      <c r="B814" t="s">
        <v>87</v>
      </c>
      <c r="C814" t="s">
        <v>343</v>
      </c>
      <c r="D814" t="s">
        <v>346</v>
      </c>
      <c r="E814" t="s">
        <v>1109</v>
      </c>
      <c r="F814" t="s">
        <v>1388</v>
      </c>
      <c r="G814" t="s">
        <v>1397</v>
      </c>
      <c r="H814" t="s">
        <v>2159</v>
      </c>
      <c r="I814" t="s">
        <v>3155</v>
      </c>
      <c r="J814" t="s">
        <v>3393</v>
      </c>
      <c r="K814" t="s">
        <v>3407</v>
      </c>
      <c r="L814" t="s">
        <v>3426</v>
      </c>
      <c r="M814" t="s">
        <v>3430</v>
      </c>
      <c r="N814" t="s">
        <v>3436</v>
      </c>
    </row>
    <row r="815" spans="1:14" x14ac:dyDescent="0.3">
      <c r="A815">
        <v>1007</v>
      </c>
      <c r="B815" t="s">
        <v>297</v>
      </c>
      <c r="C815" t="s">
        <v>342</v>
      </c>
      <c r="D815" t="s">
        <v>347</v>
      </c>
      <c r="E815" t="s">
        <v>1110</v>
      </c>
      <c r="F815" t="s">
        <v>1357</v>
      </c>
      <c r="G815" t="s">
        <v>1395</v>
      </c>
      <c r="H815" t="s">
        <v>2160</v>
      </c>
      <c r="I815" t="s">
        <v>3156</v>
      </c>
      <c r="J815" t="s">
        <v>3394</v>
      </c>
      <c r="K815" t="s">
        <v>3404</v>
      </c>
      <c r="L815" t="s">
        <v>3428</v>
      </c>
      <c r="M815" t="s">
        <v>3429</v>
      </c>
      <c r="N815" t="s">
        <v>3441</v>
      </c>
    </row>
    <row r="816" spans="1:14" x14ac:dyDescent="0.3">
      <c r="A816">
        <v>1096</v>
      </c>
      <c r="B816" t="s">
        <v>274</v>
      </c>
      <c r="C816" t="s">
        <v>340</v>
      </c>
      <c r="D816" t="s">
        <v>344</v>
      </c>
      <c r="E816" t="s">
        <v>1111</v>
      </c>
      <c r="F816" t="s">
        <v>1391</v>
      </c>
      <c r="G816" t="s">
        <v>1397</v>
      </c>
      <c r="H816" t="s">
        <v>2161</v>
      </c>
      <c r="I816" t="s">
        <v>3157</v>
      </c>
      <c r="J816" t="s">
        <v>3393</v>
      </c>
      <c r="K816" t="s">
        <v>3411</v>
      </c>
      <c r="L816" t="s">
        <v>3427</v>
      </c>
      <c r="M816" t="s">
        <v>3429</v>
      </c>
      <c r="N816" t="s">
        <v>3444</v>
      </c>
    </row>
    <row r="817" spans="1:14" x14ac:dyDescent="0.3">
      <c r="A817" t="s">
        <v>14</v>
      </c>
      <c r="B817" t="s">
        <v>14</v>
      </c>
      <c r="C817" t="s">
        <v>14</v>
      </c>
      <c r="D817" t="s">
        <v>347</v>
      </c>
      <c r="E817" t="s">
        <v>1069</v>
      </c>
      <c r="F817" t="s">
        <v>1365</v>
      </c>
      <c r="G817" t="s">
        <v>1398</v>
      </c>
      <c r="H817" t="s">
        <v>2120</v>
      </c>
      <c r="I817" t="s">
        <v>3115</v>
      </c>
      <c r="J817" t="s">
        <v>3394</v>
      </c>
      <c r="K817" t="s">
        <v>3424</v>
      </c>
      <c r="L817" t="s">
        <v>3427</v>
      </c>
      <c r="M817" t="s">
        <v>3430</v>
      </c>
      <c r="N817" t="s">
        <v>3439</v>
      </c>
    </row>
    <row r="818" spans="1:14" x14ac:dyDescent="0.3">
      <c r="A818">
        <v>1055</v>
      </c>
      <c r="B818" t="s">
        <v>30</v>
      </c>
      <c r="C818" t="s">
        <v>341</v>
      </c>
      <c r="D818" t="s">
        <v>346</v>
      </c>
      <c r="E818" t="s">
        <v>1112</v>
      </c>
      <c r="F818" t="s">
        <v>1382</v>
      </c>
      <c r="G818" t="s">
        <v>1395</v>
      </c>
      <c r="H818" t="s">
        <v>2162</v>
      </c>
      <c r="I818" t="s">
        <v>3158</v>
      </c>
      <c r="J818" t="s">
        <v>3393</v>
      </c>
      <c r="K818" t="s">
        <v>3405</v>
      </c>
      <c r="L818" t="s">
        <v>3427</v>
      </c>
      <c r="M818" t="s">
        <v>3430</v>
      </c>
      <c r="N818" t="s">
        <v>3434</v>
      </c>
    </row>
    <row r="819" spans="1:14" x14ac:dyDescent="0.3">
      <c r="A819">
        <v>1090</v>
      </c>
      <c r="B819" t="s">
        <v>149</v>
      </c>
      <c r="C819" t="s">
        <v>342</v>
      </c>
      <c r="D819" t="s">
        <v>344</v>
      </c>
      <c r="E819" t="s">
        <v>1113</v>
      </c>
      <c r="F819" t="s">
        <v>1357</v>
      </c>
      <c r="G819" t="s">
        <v>1397</v>
      </c>
      <c r="H819" t="s">
        <v>2163</v>
      </c>
      <c r="I819" t="s">
        <v>3159</v>
      </c>
      <c r="J819" t="s">
        <v>3394</v>
      </c>
      <c r="K819" t="s">
        <v>3403</v>
      </c>
      <c r="L819" t="s">
        <v>3426</v>
      </c>
      <c r="M819" t="s">
        <v>3429</v>
      </c>
      <c r="N819" t="s">
        <v>3435</v>
      </c>
    </row>
    <row r="820" spans="1:14" x14ac:dyDescent="0.3">
      <c r="A820">
        <v>1090</v>
      </c>
      <c r="B820" t="s">
        <v>31</v>
      </c>
      <c r="C820" t="s">
        <v>339</v>
      </c>
      <c r="D820" t="s">
        <v>344</v>
      </c>
      <c r="E820" t="s">
        <v>1114</v>
      </c>
      <c r="F820" t="s">
        <v>1347</v>
      </c>
      <c r="G820" t="s">
        <v>1397</v>
      </c>
      <c r="H820" t="s">
        <v>2164</v>
      </c>
      <c r="I820" t="s">
        <v>3160</v>
      </c>
      <c r="J820" t="s">
        <v>3393</v>
      </c>
      <c r="K820" t="s">
        <v>3410</v>
      </c>
      <c r="L820" t="s">
        <v>3428</v>
      </c>
      <c r="M820" t="s">
        <v>3429</v>
      </c>
      <c r="N820" t="s">
        <v>3431</v>
      </c>
    </row>
    <row r="821" spans="1:14" x14ac:dyDescent="0.3">
      <c r="A821">
        <v>1074</v>
      </c>
      <c r="B821" t="s">
        <v>190</v>
      </c>
      <c r="C821" t="s">
        <v>342</v>
      </c>
      <c r="D821" t="s">
        <v>346</v>
      </c>
      <c r="E821" t="s">
        <v>1115</v>
      </c>
      <c r="F821" t="s">
        <v>1384</v>
      </c>
      <c r="G821" t="s">
        <v>1395</v>
      </c>
      <c r="H821" t="s">
        <v>2165</v>
      </c>
      <c r="I821" t="s">
        <v>3161</v>
      </c>
      <c r="J821" t="s">
        <v>3394</v>
      </c>
      <c r="K821" t="s">
        <v>3418</v>
      </c>
      <c r="L821" t="s">
        <v>3427</v>
      </c>
      <c r="M821" t="s">
        <v>3429</v>
      </c>
      <c r="N821" t="s">
        <v>3446</v>
      </c>
    </row>
    <row r="822" spans="1:14" x14ac:dyDescent="0.3">
      <c r="A822">
        <v>1047</v>
      </c>
      <c r="B822" t="s">
        <v>220</v>
      </c>
      <c r="C822" t="s">
        <v>342</v>
      </c>
      <c r="D822" t="s">
        <v>345</v>
      </c>
      <c r="E822" t="s">
        <v>1116</v>
      </c>
      <c r="F822" t="s">
        <v>1351</v>
      </c>
      <c r="G822" t="s">
        <v>1396</v>
      </c>
      <c r="H822" t="s">
        <v>2166</v>
      </c>
      <c r="I822" t="s">
        <v>3162</v>
      </c>
      <c r="J822" t="s">
        <v>3394</v>
      </c>
      <c r="K822" t="s">
        <v>3413</v>
      </c>
      <c r="L822" t="s">
        <v>3428</v>
      </c>
      <c r="M822" t="s">
        <v>3430</v>
      </c>
      <c r="N822" t="s">
        <v>3448</v>
      </c>
    </row>
    <row r="823" spans="1:14" x14ac:dyDescent="0.3">
      <c r="A823">
        <v>1061</v>
      </c>
      <c r="B823" t="s">
        <v>276</v>
      </c>
      <c r="C823" t="s">
        <v>340</v>
      </c>
      <c r="D823" t="s">
        <v>345</v>
      </c>
      <c r="E823" t="s">
        <v>907</v>
      </c>
      <c r="F823" t="s">
        <v>1347</v>
      </c>
      <c r="G823" t="s">
        <v>1396</v>
      </c>
      <c r="H823" t="s">
        <v>1958</v>
      </c>
      <c r="I823" t="s">
        <v>2953</v>
      </c>
      <c r="J823" t="s">
        <v>3393</v>
      </c>
      <c r="K823" t="s">
        <v>3398</v>
      </c>
      <c r="L823" t="s">
        <v>3427</v>
      </c>
      <c r="M823" t="s">
        <v>3429</v>
      </c>
      <c r="N823" t="s">
        <v>3432</v>
      </c>
    </row>
    <row r="824" spans="1:14" x14ac:dyDescent="0.3">
      <c r="A824">
        <v>1063</v>
      </c>
      <c r="B824" t="s">
        <v>148</v>
      </c>
      <c r="C824" t="s">
        <v>343</v>
      </c>
      <c r="D824" t="s">
        <v>345</v>
      </c>
      <c r="E824" t="s">
        <v>1117</v>
      </c>
      <c r="F824" t="s">
        <v>1388</v>
      </c>
      <c r="G824" t="s">
        <v>1398</v>
      </c>
      <c r="H824" t="s">
        <v>2167</v>
      </c>
      <c r="I824" t="s">
        <v>3163</v>
      </c>
      <c r="J824" t="s">
        <v>3394</v>
      </c>
      <c r="K824" t="s">
        <v>3402</v>
      </c>
      <c r="L824" t="s">
        <v>3427</v>
      </c>
      <c r="M824" t="s">
        <v>3429</v>
      </c>
      <c r="N824" t="s">
        <v>3440</v>
      </c>
    </row>
    <row r="825" spans="1:14" x14ac:dyDescent="0.3">
      <c r="A825">
        <v>1057</v>
      </c>
      <c r="B825" t="s">
        <v>125</v>
      </c>
      <c r="C825" t="s">
        <v>339</v>
      </c>
      <c r="D825" t="s">
        <v>345</v>
      </c>
      <c r="E825" t="s">
        <v>1118</v>
      </c>
      <c r="F825" t="s">
        <v>1371</v>
      </c>
      <c r="G825" t="s">
        <v>1396</v>
      </c>
      <c r="H825" t="s">
        <v>2168</v>
      </c>
      <c r="I825" t="s">
        <v>3164</v>
      </c>
      <c r="J825" t="s">
        <v>3394</v>
      </c>
      <c r="K825" t="s">
        <v>3404</v>
      </c>
      <c r="L825" t="s">
        <v>3427</v>
      </c>
      <c r="M825" t="s">
        <v>3429</v>
      </c>
      <c r="N825" t="s">
        <v>3445</v>
      </c>
    </row>
    <row r="826" spans="1:14" x14ac:dyDescent="0.3">
      <c r="A826" t="s">
        <v>14</v>
      </c>
      <c r="B826" t="s">
        <v>14</v>
      </c>
      <c r="C826" t="s">
        <v>14</v>
      </c>
      <c r="D826" t="s">
        <v>345</v>
      </c>
      <c r="E826" t="s">
        <v>1119</v>
      </c>
      <c r="F826" t="s">
        <v>1391</v>
      </c>
      <c r="G826" t="s">
        <v>1398</v>
      </c>
      <c r="H826" t="s">
        <v>2169</v>
      </c>
      <c r="I826" t="s">
        <v>3165</v>
      </c>
      <c r="J826" t="s">
        <v>3393</v>
      </c>
      <c r="K826" t="s">
        <v>3415</v>
      </c>
      <c r="L826" t="s">
        <v>3426</v>
      </c>
      <c r="M826" t="s">
        <v>3430</v>
      </c>
      <c r="N826" t="s">
        <v>3445</v>
      </c>
    </row>
    <row r="827" spans="1:14" x14ac:dyDescent="0.3">
      <c r="A827">
        <v>1044</v>
      </c>
      <c r="B827" t="s">
        <v>200</v>
      </c>
      <c r="C827" t="s">
        <v>341</v>
      </c>
      <c r="D827" t="s">
        <v>344</v>
      </c>
      <c r="E827" t="s">
        <v>716</v>
      </c>
      <c r="F827" t="s">
        <v>1347</v>
      </c>
      <c r="G827" t="s">
        <v>1396</v>
      </c>
      <c r="H827" t="s">
        <v>1767</v>
      </c>
      <c r="I827" t="s">
        <v>2763</v>
      </c>
      <c r="J827" t="s">
        <v>3394</v>
      </c>
      <c r="K827" t="s">
        <v>3411</v>
      </c>
      <c r="L827" t="s">
        <v>3428</v>
      </c>
      <c r="M827" t="s">
        <v>3430</v>
      </c>
      <c r="N827" t="s">
        <v>3450</v>
      </c>
    </row>
    <row r="828" spans="1:14" x14ac:dyDescent="0.3">
      <c r="A828">
        <v>1093</v>
      </c>
      <c r="B828" t="s">
        <v>57</v>
      </c>
      <c r="C828" t="s">
        <v>341</v>
      </c>
      <c r="D828" t="s">
        <v>344</v>
      </c>
      <c r="E828" t="s">
        <v>1120</v>
      </c>
      <c r="F828" t="s">
        <v>1371</v>
      </c>
      <c r="G828" t="s">
        <v>1395</v>
      </c>
      <c r="H828" t="s">
        <v>2170</v>
      </c>
      <c r="I828" t="s">
        <v>3166</v>
      </c>
      <c r="J828" t="s">
        <v>3394</v>
      </c>
      <c r="K828" t="s">
        <v>3415</v>
      </c>
      <c r="L828" t="s">
        <v>3426</v>
      </c>
      <c r="M828" t="s">
        <v>3429</v>
      </c>
      <c r="N828" t="s">
        <v>3450</v>
      </c>
    </row>
    <row r="829" spans="1:14" x14ac:dyDescent="0.3">
      <c r="A829" t="s">
        <v>14</v>
      </c>
      <c r="B829" t="s">
        <v>14</v>
      </c>
      <c r="C829" t="s">
        <v>14</v>
      </c>
      <c r="D829" t="s">
        <v>346</v>
      </c>
      <c r="E829" t="s">
        <v>1076</v>
      </c>
      <c r="F829" t="s">
        <v>1378</v>
      </c>
      <c r="G829" t="s">
        <v>1395</v>
      </c>
      <c r="H829" t="s">
        <v>2127</v>
      </c>
      <c r="I829" t="s">
        <v>3122</v>
      </c>
      <c r="J829" t="s">
        <v>3394</v>
      </c>
      <c r="K829" t="s">
        <v>3417</v>
      </c>
      <c r="L829" t="s">
        <v>3428</v>
      </c>
      <c r="M829" t="s">
        <v>3429</v>
      </c>
      <c r="N829" t="s">
        <v>3437</v>
      </c>
    </row>
    <row r="830" spans="1:14" x14ac:dyDescent="0.3">
      <c r="A830" t="s">
        <v>14</v>
      </c>
      <c r="B830" t="s">
        <v>14</v>
      </c>
      <c r="C830" t="s">
        <v>14</v>
      </c>
      <c r="D830" t="s">
        <v>346</v>
      </c>
      <c r="E830" t="s">
        <v>1121</v>
      </c>
      <c r="F830" t="s">
        <v>1384</v>
      </c>
      <c r="G830" t="s">
        <v>1395</v>
      </c>
      <c r="H830" t="s">
        <v>2171</v>
      </c>
      <c r="I830" t="s">
        <v>3167</v>
      </c>
      <c r="J830" t="s">
        <v>3393</v>
      </c>
      <c r="K830" t="s">
        <v>3419</v>
      </c>
      <c r="L830" t="s">
        <v>3428</v>
      </c>
      <c r="M830" t="s">
        <v>3430</v>
      </c>
      <c r="N830" t="s">
        <v>3449</v>
      </c>
    </row>
    <row r="831" spans="1:14" x14ac:dyDescent="0.3">
      <c r="A831">
        <v>1077</v>
      </c>
      <c r="B831" t="s">
        <v>111</v>
      </c>
      <c r="C831" t="s">
        <v>342</v>
      </c>
      <c r="D831" t="s">
        <v>345</v>
      </c>
      <c r="E831" t="s">
        <v>1122</v>
      </c>
      <c r="F831" t="s">
        <v>1348</v>
      </c>
      <c r="G831" t="s">
        <v>1397</v>
      </c>
      <c r="H831" t="s">
        <v>2172</v>
      </c>
      <c r="I831" t="s">
        <v>3168</v>
      </c>
      <c r="J831" t="s">
        <v>3393</v>
      </c>
      <c r="K831" t="s">
        <v>3417</v>
      </c>
      <c r="L831" t="s">
        <v>3426</v>
      </c>
      <c r="M831" t="s">
        <v>3430</v>
      </c>
      <c r="N831" t="s">
        <v>3448</v>
      </c>
    </row>
    <row r="832" spans="1:14" x14ac:dyDescent="0.3">
      <c r="A832">
        <v>1050</v>
      </c>
      <c r="B832" t="s">
        <v>166</v>
      </c>
      <c r="C832" t="s">
        <v>339</v>
      </c>
      <c r="D832" t="s">
        <v>345</v>
      </c>
      <c r="E832" t="s">
        <v>1123</v>
      </c>
      <c r="F832" t="s">
        <v>1363</v>
      </c>
      <c r="G832" t="s">
        <v>1395</v>
      </c>
      <c r="H832" t="s">
        <v>2173</v>
      </c>
      <c r="I832" t="s">
        <v>3169</v>
      </c>
      <c r="J832" t="s">
        <v>3393</v>
      </c>
      <c r="K832" t="s">
        <v>3412</v>
      </c>
      <c r="L832" t="s">
        <v>3427</v>
      </c>
      <c r="M832" t="s">
        <v>3430</v>
      </c>
      <c r="N832" t="s">
        <v>3445</v>
      </c>
    </row>
    <row r="833" spans="1:14" x14ac:dyDescent="0.3">
      <c r="A833">
        <v>1061</v>
      </c>
      <c r="B833" t="s">
        <v>186</v>
      </c>
      <c r="C833" t="s">
        <v>339</v>
      </c>
      <c r="D833" t="s">
        <v>344</v>
      </c>
      <c r="E833" t="s">
        <v>1124</v>
      </c>
      <c r="F833" t="s">
        <v>1385</v>
      </c>
      <c r="G833" t="s">
        <v>1397</v>
      </c>
      <c r="H833" t="s">
        <v>2174</v>
      </c>
      <c r="I833" t="s">
        <v>3170</v>
      </c>
      <c r="J833" t="s">
        <v>3394</v>
      </c>
      <c r="K833" t="s">
        <v>3402</v>
      </c>
      <c r="L833" t="s">
        <v>3428</v>
      </c>
      <c r="M833" t="s">
        <v>3429</v>
      </c>
      <c r="N833" t="s">
        <v>3431</v>
      </c>
    </row>
    <row r="834" spans="1:14" x14ac:dyDescent="0.3">
      <c r="A834" t="s">
        <v>14</v>
      </c>
      <c r="B834" t="s">
        <v>14</v>
      </c>
      <c r="C834" t="s">
        <v>14</v>
      </c>
      <c r="D834" t="s">
        <v>346</v>
      </c>
      <c r="E834" t="s">
        <v>1125</v>
      </c>
      <c r="F834" t="s">
        <v>1362</v>
      </c>
      <c r="G834" t="s">
        <v>1396</v>
      </c>
      <c r="H834" t="s">
        <v>2175</v>
      </c>
      <c r="I834" t="s">
        <v>3171</v>
      </c>
      <c r="J834" t="s">
        <v>3394</v>
      </c>
      <c r="K834" t="s">
        <v>3399</v>
      </c>
      <c r="L834" t="s">
        <v>3427</v>
      </c>
      <c r="M834" t="s">
        <v>3429</v>
      </c>
      <c r="N834" t="s">
        <v>3446</v>
      </c>
    </row>
    <row r="835" spans="1:14" x14ac:dyDescent="0.3">
      <c r="A835">
        <v>1076</v>
      </c>
      <c r="B835" t="s">
        <v>307</v>
      </c>
      <c r="C835" t="s">
        <v>339</v>
      </c>
      <c r="D835" t="s">
        <v>344</v>
      </c>
      <c r="E835" t="s">
        <v>1126</v>
      </c>
      <c r="F835" t="s">
        <v>1378</v>
      </c>
      <c r="G835" t="s">
        <v>1396</v>
      </c>
      <c r="H835" t="s">
        <v>2176</v>
      </c>
      <c r="I835" t="s">
        <v>3172</v>
      </c>
      <c r="J835" t="s">
        <v>3394</v>
      </c>
      <c r="K835" t="s">
        <v>3419</v>
      </c>
      <c r="L835" t="s">
        <v>3427</v>
      </c>
      <c r="M835" t="s">
        <v>3429</v>
      </c>
      <c r="N835" t="s">
        <v>3431</v>
      </c>
    </row>
    <row r="836" spans="1:14" x14ac:dyDescent="0.3">
      <c r="A836">
        <v>1075</v>
      </c>
      <c r="B836" t="s">
        <v>308</v>
      </c>
      <c r="C836" t="s">
        <v>342</v>
      </c>
      <c r="D836" t="s">
        <v>345</v>
      </c>
      <c r="E836" t="s">
        <v>1127</v>
      </c>
      <c r="F836" t="s">
        <v>1376</v>
      </c>
      <c r="G836" t="s">
        <v>1397</v>
      </c>
      <c r="H836" t="s">
        <v>2177</v>
      </c>
      <c r="I836" t="s">
        <v>3173</v>
      </c>
      <c r="J836" t="s">
        <v>3394</v>
      </c>
      <c r="K836" t="s">
        <v>3405</v>
      </c>
      <c r="L836" t="s">
        <v>3427</v>
      </c>
      <c r="M836" t="s">
        <v>3429</v>
      </c>
      <c r="N836" t="s">
        <v>3448</v>
      </c>
    </row>
    <row r="837" spans="1:14" x14ac:dyDescent="0.3">
      <c r="A837">
        <v>1082</v>
      </c>
      <c r="B837" t="s">
        <v>103</v>
      </c>
      <c r="C837" t="s">
        <v>343</v>
      </c>
      <c r="D837" t="s">
        <v>347</v>
      </c>
      <c r="E837" t="s">
        <v>1128</v>
      </c>
      <c r="F837" t="s">
        <v>1370</v>
      </c>
      <c r="G837" t="s">
        <v>1398</v>
      </c>
      <c r="H837" t="s">
        <v>2178</v>
      </c>
      <c r="I837" t="s">
        <v>3174</v>
      </c>
      <c r="J837" t="s">
        <v>3393</v>
      </c>
      <c r="K837" t="s">
        <v>3409</v>
      </c>
      <c r="L837" t="s">
        <v>3427</v>
      </c>
      <c r="M837" t="s">
        <v>3430</v>
      </c>
      <c r="N837" t="s">
        <v>3439</v>
      </c>
    </row>
    <row r="838" spans="1:14" x14ac:dyDescent="0.3">
      <c r="A838">
        <v>1020</v>
      </c>
      <c r="B838" t="s">
        <v>89</v>
      </c>
      <c r="C838" t="s">
        <v>339</v>
      </c>
      <c r="D838" t="s">
        <v>344</v>
      </c>
      <c r="E838" t="s">
        <v>1129</v>
      </c>
      <c r="F838" t="s">
        <v>1393</v>
      </c>
      <c r="G838" t="s">
        <v>1396</v>
      </c>
      <c r="H838" t="s">
        <v>2179</v>
      </c>
      <c r="I838" t="s">
        <v>3175</v>
      </c>
      <c r="J838" t="s">
        <v>3394</v>
      </c>
      <c r="K838" t="s">
        <v>3398</v>
      </c>
      <c r="L838" t="s">
        <v>3426</v>
      </c>
      <c r="M838" t="s">
        <v>3429</v>
      </c>
      <c r="N838" t="s">
        <v>3431</v>
      </c>
    </row>
    <row r="839" spans="1:14" x14ac:dyDescent="0.3">
      <c r="A839">
        <v>1094</v>
      </c>
      <c r="B839" t="s">
        <v>65</v>
      </c>
      <c r="C839" t="s">
        <v>340</v>
      </c>
      <c r="D839" t="s">
        <v>344</v>
      </c>
      <c r="E839" t="s">
        <v>1130</v>
      </c>
      <c r="F839" t="s">
        <v>1366</v>
      </c>
      <c r="G839" t="s">
        <v>1398</v>
      </c>
      <c r="H839" t="s">
        <v>2180</v>
      </c>
      <c r="I839" t="s">
        <v>3176</v>
      </c>
      <c r="J839" t="s">
        <v>3393</v>
      </c>
      <c r="K839" t="s">
        <v>3413</v>
      </c>
      <c r="L839" t="s">
        <v>3426</v>
      </c>
      <c r="M839" t="s">
        <v>3429</v>
      </c>
      <c r="N839" t="s">
        <v>3444</v>
      </c>
    </row>
    <row r="840" spans="1:14" x14ac:dyDescent="0.3">
      <c r="A840">
        <v>1012</v>
      </c>
      <c r="B840" t="s">
        <v>309</v>
      </c>
      <c r="C840" t="s">
        <v>342</v>
      </c>
      <c r="D840" t="s">
        <v>345</v>
      </c>
      <c r="E840" t="s">
        <v>1131</v>
      </c>
      <c r="F840" t="s">
        <v>1361</v>
      </c>
      <c r="G840" t="s">
        <v>1397</v>
      </c>
      <c r="H840" t="s">
        <v>2181</v>
      </c>
      <c r="I840" t="s">
        <v>3177</v>
      </c>
      <c r="J840" t="s">
        <v>3394</v>
      </c>
      <c r="K840" t="s">
        <v>3412</v>
      </c>
      <c r="L840" t="s">
        <v>3428</v>
      </c>
      <c r="M840" t="s">
        <v>3429</v>
      </c>
      <c r="N840" t="s">
        <v>3448</v>
      </c>
    </row>
    <row r="841" spans="1:14" x14ac:dyDescent="0.3">
      <c r="A841">
        <v>1024</v>
      </c>
      <c r="B841" t="s">
        <v>310</v>
      </c>
      <c r="C841" t="s">
        <v>343</v>
      </c>
      <c r="D841" t="s">
        <v>345</v>
      </c>
      <c r="E841" t="s">
        <v>1132</v>
      </c>
      <c r="F841" t="s">
        <v>1375</v>
      </c>
      <c r="G841" t="s">
        <v>1397</v>
      </c>
      <c r="H841" t="s">
        <v>2182</v>
      </c>
      <c r="I841" t="s">
        <v>3178</v>
      </c>
      <c r="J841" t="s">
        <v>3394</v>
      </c>
      <c r="K841" t="s">
        <v>3411</v>
      </c>
      <c r="L841" t="s">
        <v>3426</v>
      </c>
      <c r="M841" t="s">
        <v>3430</v>
      </c>
      <c r="N841" t="s">
        <v>3440</v>
      </c>
    </row>
    <row r="842" spans="1:14" x14ac:dyDescent="0.3">
      <c r="A842">
        <v>1052</v>
      </c>
      <c r="B842" t="s">
        <v>311</v>
      </c>
      <c r="C842" t="s">
        <v>341</v>
      </c>
      <c r="D842" t="s">
        <v>347</v>
      </c>
      <c r="E842" t="s">
        <v>1133</v>
      </c>
      <c r="F842" t="s">
        <v>1370</v>
      </c>
      <c r="G842" t="s">
        <v>1398</v>
      </c>
      <c r="H842" t="s">
        <v>2183</v>
      </c>
      <c r="I842" t="s">
        <v>3179</v>
      </c>
      <c r="J842" t="s">
        <v>3393</v>
      </c>
      <c r="K842" t="s">
        <v>3410</v>
      </c>
      <c r="L842" t="s">
        <v>3427</v>
      </c>
      <c r="M842" t="s">
        <v>3429</v>
      </c>
      <c r="N842" t="s">
        <v>3443</v>
      </c>
    </row>
    <row r="843" spans="1:14" x14ac:dyDescent="0.3">
      <c r="A843">
        <v>1019</v>
      </c>
      <c r="B843" t="s">
        <v>60</v>
      </c>
      <c r="C843" t="s">
        <v>342</v>
      </c>
      <c r="D843" t="s">
        <v>346</v>
      </c>
      <c r="E843" t="s">
        <v>1134</v>
      </c>
      <c r="F843" t="s">
        <v>1372</v>
      </c>
      <c r="G843" t="s">
        <v>1396</v>
      </c>
      <c r="H843" t="s">
        <v>2184</v>
      </c>
      <c r="I843" t="s">
        <v>3180</v>
      </c>
      <c r="J843" t="s">
        <v>3394</v>
      </c>
      <c r="K843" t="s">
        <v>3404</v>
      </c>
      <c r="L843" t="s">
        <v>3427</v>
      </c>
      <c r="M843" t="s">
        <v>3429</v>
      </c>
      <c r="N843" t="s">
        <v>3446</v>
      </c>
    </row>
    <row r="844" spans="1:14" x14ac:dyDescent="0.3">
      <c r="A844" t="s">
        <v>14</v>
      </c>
      <c r="B844" t="s">
        <v>14</v>
      </c>
      <c r="C844" t="s">
        <v>14</v>
      </c>
      <c r="D844" t="s">
        <v>344</v>
      </c>
      <c r="E844" t="s">
        <v>1135</v>
      </c>
      <c r="F844" t="s">
        <v>1375</v>
      </c>
      <c r="G844" t="s">
        <v>1396</v>
      </c>
      <c r="H844" t="s">
        <v>2185</v>
      </c>
      <c r="I844" t="s">
        <v>3181</v>
      </c>
      <c r="J844" t="s">
        <v>3393</v>
      </c>
      <c r="K844" t="s">
        <v>3417</v>
      </c>
      <c r="L844" t="s">
        <v>3427</v>
      </c>
      <c r="M844" t="s">
        <v>3429</v>
      </c>
      <c r="N844" t="s">
        <v>3431</v>
      </c>
    </row>
    <row r="845" spans="1:14" x14ac:dyDescent="0.3">
      <c r="A845">
        <v>1054</v>
      </c>
      <c r="B845" t="s">
        <v>50</v>
      </c>
      <c r="C845" t="s">
        <v>343</v>
      </c>
      <c r="D845" t="s">
        <v>344</v>
      </c>
      <c r="E845" t="s">
        <v>1136</v>
      </c>
      <c r="F845" t="s">
        <v>1363</v>
      </c>
      <c r="G845" t="s">
        <v>1398</v>
      </c>
      <c r="H845" t="s">
        <v>2186</v>
      </c>
      <c r="I845" t="s">
        <v>3182</v>
      </c>
      <c r="J845" t="s">
        <v>3393</v>
      </c>
      <c r="K845" t="s">
        <v>3412</v>
      </c>
      <c r="L845" t="s">
        <v>3426</v>
      </c>
      <c r="M845" t="s">
        <v>3429</v>
      </c>
      <c r="N845" t="s">
        <v>3433</v>
      </c>
    </row>
    <row r="846" spans="1:14" x14ac:dyDescent="0.3">
      <c r="A846">
        <v>1016</v>
      </c>
      <c r="B846" t="s">
        <v>285</v>
      </c>
      <c r="C846" t="s">
        <v>339</v>
      </c>
      <c r="D846" t="s">
        <v>347</v>
      </c>
      <c r="E846" t="s">
        <v>962</v>
      </c>
      <c r="F846" t="s">
        <v>1393</v>
      </c>
      <c r="G846" t="s">
        <v>1396</v>
      </c>
      <c r="H846" t="s">
        <v>2013</v>
      </c>
      <c r="I846" t="s">
        <v>3008</v>
      </c>
      <c r="J846" t="s">
        <v>3394</v>
      </c>
      <c r="K846" t="s">
        <v>3416</v>
      </c>
      <c r="L846" t="s">
        <v>3427</v>
      </c>
      <c r="M846" t="s">
        <v>3430</v>
      </c>
      <c r="N846" t="s">
        <v>3438</v>
      </c>
    </row>
    <row r="847" spans="1:14" x14ac:dyDescent="0.3">
      <c r="A847">
        <v>1032</v>
      </c>
      <c r="B847" t="s">
        <v>97</v>
      </c>
      <c r="C847" t="s">
        <v>340</v>
      </c>
      <c r="D847" t="s">
        <v>344</v>
      </c>
      <c r="E847" t="s">
        <v>1137</v>
      </c>
      <c r="F847" t="s">
        <v>1348</v>
      </c>
      <c r="G847" t="s">
        <v>1397</v>
      </c>
      <c r="H847" t="s">
        <v>2187</v>
      </c>
      <c r="I847" t="s">
        <v>3183</v>
      </c>
      <c r="J847" t="s">
        <v>3393</v>
      </c>
      <c r="K847" t="s">
        <v>3421</v>
      </c>
      <c r="L847" t="s">
        <v>3426</v>
      </c>
      <c r="M847" t="s">
        <v>3429</v>
      </c>
      <c r="N847" t="s">
        <v>3444</v>
      </c>
    </row>
    <row r="848" spans="1:14" x14ac:dyDescent="0.3">
      <c r="A848">
        <v>1013</v>
      </c>
      <c r="B848" t="s">
        <v>312</v>
      </c>
      <c r="C848" t="s">
        <v>339</v>
      </c>
      <c r="D848" t="s">
        <v>344</v>
      </c>
      <c r="E848" t="s">
        <v>1138</v>
      </c>
      <c r="F848" t="s">
        <v>1369</v>
      </c>
      <c r="G848" t="s">
        <v>1395</v>
      </c>
      <c r="H848" t="s">
        <v>2188</v>
      </c>
      <c r="I848" t="s">
        <v>3184</v>
      </c>
      <c r="J848" t="s">
        <v>3394</v>
      </c>
      <c r="K848" t="s">
        <v>3407</v>
      </c>
      <c r="L848" t="s">
        <v>3428</v>
      </c>
      <c r="M848" t="s">
        <v>3430</v>
      </c>
      <c r="N848" t="s">
        <v>3431</v>
      </c>
    </row>
    <row r="849" spans="1:14" x14ac:dyDescent="0.3">
      <c r="A849">
        <v>1048</v>
      </c>
      <c r="B849" t="s">
        <v>313</v>
      </c>
      <c r="C849" t="s">
        <v>340</v>
      </c>
      <c r="D849" t="s">
        <v>346</v>
      </c>
      <c r="E849" t="s">
        <v>1139</v>
      </c>
      <c r="F849" t="s">
        <v>1392</v>
      </c>
      <c r="G849" t="s">
        <v>1396</v>
      </c>
      <c r="H849" t="s">
        <v>2189</v>
      </c>
      <c r="I849" t="s">
        <v>3185</v>
      </c>
      <c r="J849" t="s">
        <v>3393</v>
      </c>
      <c r="K849" t="s">
        <v>3423</v>
      </c>
      <c r="L849" t="s">
        <v>3426</v>
      </c>
      <c r="M849" t="s">
        <v>3429</v>
      </c>
      <c r="N849" t="s">
        <v>3449</v>
      </c>
    </row>
    <row r="850" spans="1:14" x14ac:dyDescent="0.3">
      <c r="A850">
        <v>1092</v>
      </c>
      <c r="B850" t="s">
        <v>20</v>
      </c>
      <c r="C850" t="s">
        <v>339</v>
      </c>
      <c r="D850" t="s">
        <v>347</v>
      </c>
      <c r="E850" t="s">
        <v>1140</v>
      </c>
      <c r="F850" t="s">
        <v>1386</v>
      </c>
      <c r="G850" t="s">
        <v>1396</v>
      </c>
      <c r="H850" t="s">
        <v>2190</v>
      </c>
      <c r="I850" t="s">
        <v>3186</v>
      </c>
      <c r="J850" t="s">
        <v>3393</v>
      </c>
      <c r="K850" t="s">
        <v>3418</v>
      </c>
      <c r="L850" t="s">
        <v>3426</v>
      </c>
      <c r="M850" t="s">
        <v>3429</v>
      </c>
      <c r="N850" t="s">
        <v>3438</v>
      </c>
    </row>
    <row r="851" spans="1:14" x14ac:dyDescent="0.3">
      <c r="A851">
        <v>1063</v>
      </c>
      <c r="B851" t="s">
        <v>74</v>
      </c>
      <c r="C851" t="s">
        <v>340</v>
      </c>
      <c r="D851" t="s">
        <v>345</v>
      </c>
      <c r="E851" t="s">
        <v>1141</v>
      </c>
      <c r="F851" t="s">
        <v>1355</v>
      </c>
      <c r="G851" t="s">
        <v>1397</v>
      </c>
      <c r="H851" t="s">
        <v>2191</v>
      </c>
      <c r="I851" t="s">
        <v>3187</v>
      </c>
      <c r="J851" t="s">
        <v>3394</v>
      </c>
      <c r="K851" t="s">
        <v>3404</v>
      </c>
      <c r="L851" t="s">
        <v>3428</v>
      </c>
      <c r="M851" t="s">
        <v>3430</v>
      </c>
      <c r="N851" t="s">
        <v>3432</v>
      </c>
    </row>
    <row r="852" spans="1:14" x14ac:dyDescent="0.3">
      <c r="A852">
        <v>1008</v>
      </c>
      <c r="B852" t="s">
        <v>138</v>
      </c>
      <c r="C852" t="s">
        <v>341</v>
      </c>
      <c r="D852" t="s">
        <v>345</v>
      </c>
      <c r="E852" t="s">
        <v>1142</v>
      </c>
      <c r="F852" t="s">
        <v>1365</v>
      </c>
      <c r="G852" t="s">
        <v>1398</v>
      </c>
      <c r="H852" t="s">
        <v>2192</v>
      </c>
      <c r="I852" t="s">
        <v>3188</v>
      </c>
      <c r="J852" t="s">
        <v>3394</v>
      </c>
      <c r="K852" t="s">
        <v>3395</v>
      </c>
      <c r="L852" t="s">
        <v>3426</v>
      </c>
      <c r="M852" t="s">
        <v>3430</v>
      </c>
      <c r="N852" t="s">
        <v>3447</v>
      </c>
    </row>
    <row r="853" spans="1:14" x14ac:dyDescent="0.3">
      <c r="A853">
        <v>1008</v>
      </c>
      <c r="B853" t="s">
        <v>50</v>
      </c>
      <c r="C853" t="s">
        <v>339</v>
      </c>
      <c r="D853" t="s">
        <v>346</v>
      </c>
      <c r="E853" t="s">
        <v>594</v>
      </c>
      <c r="F853" t="s">
        <v>1383</v>
      </c>
      <c r="G853" t="s">
        <v>1397</v>
      </c>
      <c r="H853" t="s">
        <v>1645</v>
      </c>
      <c r="I853" t="s">
        <v>2642</v>
      </c>
      <c r="J853" t="s">
        <v>3394</v>
      </c>
      <c r="K853" t="s">
        <v>3412</v>
      </c>
      <c r="L853" t="s">
        <v>3428</v>
      </c>
      <c r="M853" t="s">
        <v>3429</v>
      </c>
      <c r="N853" t="s">
        <v>3437</v>
      </c>
    </row>
    <row r="854" spans="1:14" x14ac:dyDescent="0.3">
      <c r="A854">
        <v>1051</v>
      </c>
      <c r="B854" t="s">
        <v>314</v>
      </c>
      <c r="C854" t="s">
        <v>343</v>
      </c>
      <c r="D854" t="s">
        <v>344</v>
      </c>
      <c r="E854" t="s">
        <v>1143</v>
      </c>
      <c r="F854" t="s">
        <v>1387</v>
      </c>
      <c r="G854" t="s">
        <v>1395</v>
      </c>
      <c r="H854" t="s">
        <v>2193</v>
      </c>
      <c r="I854" t="s">
        <v>3189</v>
      </c>
      <c r="J854" t="s">
        <v>3393</v>
      </c>
      <c r="K854" t="s">
        <v>3423</v>
      </c>
      <c r="L854" t="s">
        <v>3427</v>
      </c>
      <c r="M854" t="s">
        <v>3429</v>
      </c>
      <c r="N854" t="s">
        <v>3433</v>
      </c>
    </row>
    <row r="855" spans="1:14" x14ac:dyDescent="0.3">
      <c r="A855">
        <v>1100</v>
      </c>
      <c r="B855" t="s">
        <v>298</v>
      </c>
      <c r="C855" t="s">
        <v>340</v>
      </c>
      <c r="D855" t="s">
        <v>347</v>
      </c>
      <c r="E855" t="s">
        <v>1144</v>
      </c>
      <c r="F855" t="s">
        <v>1374</v>
      </c>
      <c r="G855" t="s">
        <v>1398</v>
      </c>
      <c r="H855" t="s">
        <v>2194</v>
      </c>
      <c r="I855" t="s">
        <v>3190</v>
      </c>
      <c r="J855" t="s">
        <v>3394</v>
      </c>
      <c r="K855" t="s">
        <v>3407</v>
      </c>
      <c r="L855" t="s">
        <v>3428</v>
      </c>
      <c r="M855" t="s">
        <v>3429</v>
      </c>
      <c r="N855" t="s">
        <v>3442</v>
      </c>
    </row>
    <row r="856" spans="1:14" x14ac:dyDescent="0.3">
      <c r="A856">
        <v>1090</v>
      </c>
      <c r="B856" t="s">
        <v>147</v>
      </c>
      <c r="C856" t="s">
        <v>339</v>
      </c>
      <c r="D856" t="s">
        <v>344</v>
      </c>
      <c r="E856" t="s">
        <v>1145</v>
      </c>
      <c r="F856" t="s">
        <v>1394</v>
      </c>
      <c r="G856" t="s">
        <v>1395</v>
      </c>
      <c r="H856" t="s">
        <v>2195</v>
      </c>
      <c r="I856" t="s">
        <v>3191</v>
      </c>
      <c r="J856" t="s">
        <v>3394</v>
      </c>
      <c r="K856" t="s">
        <v>3408</v>
      </c>
      <c r="L856" t="s">
        <v>3426</v>
      </c>
      <c r="M856" t="s">
        <v>3430</v>
      </c>
      <c r="N856" t="s">
        <v>3431</v>
      </c>
    </row>
    <row r="857" spans="1:14" x14ac:dyDescent="0.3">
      <c r="A857">
        <v>1019</v>
      </c>
      <c r="B857" t="s">
        <v>149</v>
      </c>
      <c r="C857" t="s">
        <v>342</v>
      </c>
      <c r="D857" t="s">
        <v>345</v>
      </c>
      <c r="E857" t="s">
        <v>1146</v>
      </c>
      <c r="F857" t="s">
        <v>1357</v>
      </c>
      <c r="G857" t="s">
        <v>1396</v>
      </c>
      <c r="H857" t="s">
        <v>2196</v>
      </c>
      <c r="I857" t="s">
        <v>3192</v>
      </c>
      <c r="J857" t="s">
        <v>3394</v>
      </c>
      <c r="K857" t="s">
        <v>3416</v>
      </c>
      <c r="L857" t="s">
        <v>3426</v>
      </c>
      <c r="M857" t="s">
        <v>3429</v>
      </c>
      <c r="N857" t="s">
        <v>3448</v>
      </c>
    </row>
    <row r="858" spans="1:14" x14ac:dyDescent="0.3">
      <c r="A858">
        <v>1013</v>
      </c>
      <c r="B858" t="s">
        <v>315</v>
      </c>
      <c r="C858" t="s">
        <v>339</v>
      </c>
      <c r="D858" t="s">
        <v>347</v>
      </c>
      <c r="E858" t="s">
        <v>1147</v>
      </c>
      <c r="F858" t="s">
        <v>1364</v>
      </c>
      <c r="G858" t="s">
        <v>1396</v>
      </c>
      <c r="H858" t="s">
        <v>2197</v>
      </c>
      <c r="I858" t="s">
        <v>3193</v>
      </c>
      <c r="J858" t="s">
        <v>3393</v>
      </c>
      <c r="K858" t="s">
        <v>3423</v>
      </c>
      <c r="L858" t="s">
        <v>3426</v>
      </c>
      <c r="M858" t="s">
        <v>3429</v>
      </c>
      <c r="N858" t="s">
        <v>3438</v>
      </c>
    </row>
    <row r="859" spans="1:14" x14ac:dyDescent="0.3">
      <c r="A859">
        <v>1037</v>
      </c>
      <c r="B859" t="s">
        <v>95</v>
      </c>
      <c r="C859" t="s">
        <v>340</v>
      </c>
      <c r="D859" t="s">
        <v>344</v>
      </c>
      <c r="E859" t="s">
        <v>1148</v>
      </c>
      <c r="F859" t="s">
        <v>1365</v>
      </c>
      <c r="G859" t="s">
        <v>1397</v>
      </c>
      <c r="H859" t="s">
        <v>2198</v>
      </c>
      <c r="I859" t="s">
        <v>3194</v>
      </c>
      <c r="J859" t="s">
        <v>3394</v>
      </c>
      <c r="K859" t="s">
        <v>3419</v>
      </c>
      <c r="L859" t="s">
        <v>3428</v>
      </c>
      <c r="M859" t="s">
        <v>3429</v>
      </c>
      <c r="N859" t="s">
        <v>3444</v>
      </c>
    </row>
    <row r="860" spans="1:14" x14ac:dyDescent="0.3">
      <c r="A860">
        <v>1004</v>
      </c>
      <c r="B860" t="s">
        <v>66</v>
      </c>
      <c r="C860" t="s">
        <v>341</v>
      </c>
      <c r="D860" t="s">
        <v>347</v>
      </c>
      <c r="E860" t="s">
        <v>412</v>
      </c>
      <c r="F860" t="s">
        <v>1368</v>
      </c>
      <c r="G860" t="s">
        <v>1396</v>
      </c>
      <c r="H860" t="s">
        <v>1463</v>
      </c>
      <c r="I860" t="s">
        <v>2460</v>
      </c>
      <c r="J860" t="s">
        <v>3394</v>
      </c>
      <c r="K860" t="s">
        <v>3420</v>
      </c>
      <c r="L860" t="s">
        <v>3426</v>
      </c>
      <c r="M860" t="s">
        <v>3429</v>
      </c>
      <c r="N860" t="s">
        <v>3443</v>
      </c>
    </row>
    <row r="861" spans="1:14" x14ac:dyDescent="0.3">
      <c r="A861">
        <v>1095</v>
      </c>
      <c r="B861" t="s">
        <v>15</v>
      </c>
      <c r="C861" t="s">
        <v>340</v>
      </c>
      <c r="D861" t="s">
        <v>346</v>
      </c>
      <c r="E861" t="s">
        <v>1149</v>
      </c>
      <c r="F861" t="s">
        <v>1364</v>
      </c>
      <c r="G861" t="s">
        <v>1398</v>
      </c>
      <c r="H861" t="s">
        <v>2199</v>
      </c>
      <c r="I861" t="s">
        <v>3195</v>
      </c>
      <c r="J861" t="s">
        <v>3394</v>
      </c>
      <c r="K861" t="s">
        <v>3424</v>
      </c>
      <c r="L861" t="s">
        <v>3427</v>
      </c>
      <c r="M861" t="s">
        <v>3430</v>
      </c>
      <c r="N861" t="s">
        <v>3449</v>
      </c>
    </row>
    <row r="862" spans="1:14" x14ac:dyDescent="0.3">
      <c r="A862">
        <v>1089</v>
      </c>
      <c r="B862" t="s">
        <v>180</v>
      </c>
      <c r="C862" t="s">
        <v>339</v>
      </c>
      <c r="D862" t="s">
        <v>344</v>
      </c>
      <c r="E862" t="s">
        <v>1150</v>
      </c>
      <c r="F862" t="s">
        <v>1375</v>
      </c>
      <c r="G862" t="s">
        <v>1395</v>
      </c>
      <c r="H862" t="s">
        <v>2200</v>
      </c>
      <c r="I862" t="s">
        <v>3196</v>
      </c>
      <c r="J862" t="s">
        <v>3394</v>
      </c>
      <c r="K862" t="s">
        <v>3404</v>
      </c>
      <c r="L862" t="s">
        <v>3428</v>
      </c>
      <c r="M862" t="s">
        <v>3430</v>
      </c>
      <c r="N862" t="s">
        <v>3431</v>
      </c>
    </row>
    <row r="863" spans="1:14" x14ac:dyDescent="0.3">
      <c r="A863">
        <v>1018</v>
      </c>
      <c r="B863" t="s">
        <v>31</v>
      </c>
      <c r="C863" t="s">
        <v>342</v>
      </c>
      <c r="D863" t="s">
        <v>347</v>
      </c>
      <c r="E863" t="s">
        <v>1151</v>
      </c>
      <c r="F863" t="s">
        <v>1355</v>
      </c>
      <c r="G863" t="s">
        <v>1395</v>
      </c>
      <c r="H863" t="s">
        <v>2201</v>
      </c>
      <c r="I863" t="s">
        <v>3197</v>
      </c>
      <c r="J863" t="s">
        <v>3394</v>
      </c>
      <c r="K863" t="s">
        <v>3399</v>
      </c>
      <c r="L863" t="s">
        <v>3427</v>
      </c>
      <c r="M863" t="s">
        <v>3429</v>
      </c>
      <c r="N863" t="s">
        <v>3441</v>
      </c>
    </row>
    <row r="864" spans="1:14" x14ac:dyDescent="0.3">
      <c r="A864">
        <v>1066</v>
      </c>
      <c r="B864" t="s">
        <v>151</v>
      </c>
      <c r="C864" t="s">
        <v>341</v>
      </c>
      <c r="D864" t="s">
        <v>347</v>
      </c>
      <c r="E864" t="s">
        <v>1152</v>
      </c>
      <c r="F864" t="s">
        <v>1346</v>
      </c>
      <c r="G864" t="s">
        <v>1395</v>
      </c>
      <c r="H864" t="s">
        <v>2202</v>
      </c>
      <c r="I864" t="s">
        <v>3198</v>
      </c>
      <c r="J864" t="s">
        <v>3393</v>
      </c>
      <c r="K864" t="s">
        <v>3413</v>
      </c>
      <c r="L864" t="s">
        <v>3426</v>
      </c>
      <c r="M864" t="s">
        <v>3429</v>
      </c>
      <c r="N864" t="s">
        <v>3443</v>
      </c>
    </row>
    <row r="865" spans="1:14" x14ac:dyDescent="0.3">
      <c r="A865">
        <v>1018</v>
      </c>
      <c r="B865" t="s">
        <v>277</v>
      </c>
      <c r="C865" t="s">
        <v>342</v>
      </c>
      <c r="D865" t="s">
        <v>344</v>
      </c>
      <c r="E865" t="s">
        <v>1153</v>
      </c>
      <c r="F865" t="s">
        <v>1364</v>
      </c>
      <c r="G865" t="s">
        <v>1395</v>
      </c>
      <c r="H865" t="s">
        <v>2203</v>
      </c>
      <c r="I865" t="s">
        <v>3199</v>
      </c>
      <c r="J865" t="s">
        <v>3393</v>
      </c>
      <c r="K865" t="s">
        <v>3399</v>
      </c>
      <c r="L865" t="s">
        <v>3427</v>
      </c>
      <c r="M865" t="s">
        <v>3430</v>
      </c>
      <c r="N865" t="s">
        <v>3435</v>
      </c>
    </row>
    <row r="866" spans="1:14" x14ac:dyDescent="0.3">
      <c r="A866" t="s">
        <v>14</v>
      </c>
      <c r="B866" t="s">
        <v>14</v>
      </c>
      <c r="C866" t="s">
        <v>14</v>
      </c>
      <c r="D866" t="s">
        <v>347</v>
      </c>
      <c r="E866" t="s">
        <v>1154</v>
      </c>
      <c r="F866" t="s">
        <v>1357</v>
      </c>
      <c r="G866" t="s">
        <v>1397</v>
      </c>
      <c r="H866" t="s">
        <v>2204</v>
      </c>
      <c r="I866" t="s">
        <v>3200</v>
      </c>
      <c r="J866" t="s">
        <v>3394</v>
      </c>
      <c r="K866" t="s">
        <v>3395</v>
      </c>
      <c r="L866" t="s">
        <v>3427</v>
      </c>
      <c r="M866" t="s">
        <v>3430</v>
      </c>
      <c r="N866" t="s">
        <v>3442</v>
      </c>
    </row>
    <row r="867" spans="1:14" x14ac:dyDescent="0.3">
      <c r="A867">
        <v>1051</v>
      </c>
      <c r="B867" t="s">
        <v>165</v>
      </c>
      <c r="C867" t="s">
        <v>340</v>
      </c>
      <c r="D867" t="s">
        <v>344</v>
      </c>
      <c r="E867" t="s">
        <v>1155</v>
      </c>
      <c r="F867" t="s">
        <v>1352</v>
      </c>
      <c r="G867" t="s">
        <v>1398</v>
      </c>
      <c r="H867" t="s">
        <v>2205</v>
      </c>
      <c r="I867" t="s">
        <v>3201</v>
      </c>
      <c r="J867" t="s">
        <v>3394</v>
      </c>
      <c r="K867" t="s">
        <v>3407</v>
      </c>
      <c r="L867" t="s">
        <v>3427</v>
      </c>
      <c r="M867" t="s">
        <v>3430</v>
      </c>
      <c r="N867" t="s">
        <v>3444</v>
      </c>
    </row>
    <row r="868" spans="1:14" x14ac:dyDescent="0.3">
      <c r="A868">
        <v>1023</v>
      </c>
      <c r="B868" t="s">
        <v>70</v>
      </c>
      <c r="C868" t="s">
        <v>343</v>
      </c>
      <c r="D868" t="s">
        <v>347</v>
      </c>
      <c r="E868" t="s">
        <v>416</v>
      </c>
      <c r="F868" t="s">
        <v>1356</v>
      </c>
      <c r="G868" t="s">
        <v>1396</v>
      </c>
      <c r="H868" t="s">
        <v>1467</v>
      </c>
      <c r="I868" t="s">
        <v>2464</v>
      </c>
      <c r="J868" t="s">
        <v>3393</v>
      </c>
      <c r="K868" t="s">
        <v>3399</v>
      </c>
      <c r="L868" t="s">
        <v>3427</v>
      </c>
      <c r="M868" t="s">
        <v>3430</v>
      </c>
      <c r="N868" t="s">
        <v>3439</v>
      </c>
    </row>
    <row r="869" spans="1:14" x14ac:dyDescent="0.3">
      <c r="A869">
        <v>1094</v>
      </c>
      <c r="B869" t="s">
        <v>50</v>
      </c>
      <c r="C869" t="s">
        <v>340</v>
      </c>
      <c r="D869" t="s">
        <v>346</v>
      </c>
      <c r="E869" t="s">
        <v>1090</v>
      </c>
      <c r="F869" t="s">
        <v>1392</v>
      </c>
      <c r="G869" t="s">
        <v>1395</v>
      </c>
      <c r="H869" t="s">
        <v>2140</v>
      </c>
      <c r="I869" t="s">
        <v>3136</v>
      </c>
      <c r="J869" t="s">
        <v>3393</v>
      </c>
      <c r="K869" t="s">
        <v>3399</v>
      </c>
      <c r="L869" t="s">
        <v>3427</v>
      </c>
      <c r="M869" t="s">
        <v>3429</v>
      </c>
      <c r="N869" t="s">
        <v>3449</v>
      </c>
    </row>
    <row r="870" spans="1:14" x14ac:dyDescent="0.3">
      <c r="A870">
        <v>1061</v>
      </c>
      <c r="B870" t="s">
        <v>76</v>
      </c>
      <c r="C870" t="s">
        <v>343</v>
      </c>
      <c r="D870" t="s">
        <v>347</v>
      </c>
      <c r="E870" t="s">
        <v>450</v>
      </c>
      <c r="F870" t="s">
        <v>1387</v>
      </c>
      <c r="G870" t="s">
        <v>1396</v>
      </c>
      <c r="H870" t="s">
        <v>1501</v>
      </c>
      <c r="I870" t="s">
        <v>2498</v>
      </c>
      <c r="J870" t="s">
        <v>3394</v>
      </c>
      <c r="K870" t="s">
        <v>3403</v>
      </c>
      <c r="L870" t="s">
        <v>3427</v>
      </c>
      <c r="M870" t="s">
        <v>3430</v>
      </c>
      <c r="N870" t="s">
        <v>3439</v>
      </c>
    </row>
    <row r="871" spans="1:14" x14ac:dyDescent="0.3">
      <c r="A871">
        <v>1019</v>
      </c>
      <c r="B871" t="s">
        <v>200</v>
      </c>
      <c r="C871" t="s">
        <v>342</v>
      </c>
      <c r="D871" t="s">
        <v>346</v>
      </c>
      <c r="E871" t="s">
        <v>1016</v>
      </c>
      <c r="F871" t="s">
        <v>1353</v>
      </c>
      <c r="G871" t="s">
        <v>1398</v>
      </c>
      <c r="H871" t="s">
        <v>2067</v>
      </c>
      <c r="I871" t="s">
        <v>3062</v>
      </c>
      <c r="J871" t="s">
        <v>3394</v>
      </c>
      <c r="K871" t="s">
        <v>3407</v>
      </c>
      <c r="L871" t="s">
        <v>3427</v>
      </c>
      <c r="M871" t="s">
        <v>3430</v>
      </c>
      <c r="N871" t="s">
        <v>3446</v>
      </c>
    </row>
    <row r="872" spans="1:14" x14ac:dyDescent="0.3">
      <c r="A872">
        <v>1024</v>
      </c>
      <c r="B872" t="s">
        <v>191</v>
      </c>
      <c r="C872" t="s">
        <v>343</v>
      </c>
      <c r="D872" t="s">
        <v>346</v>
      </c>
      <c r="E872" t="s">
        <v>1156</v>
      </c>
      <c r="F872" t="s">
        <v>1369</v>
      </c>
      <c r="G872" t="s">
        <v>1398</v>
      </c>
      <c r="H872" t="s">
        <v>2206</v>
      </c>
      <c r="I872" t="s">
        <v>921</v>
      </c>
      <c r="J872" t="s">
        <v>3393</v>
      </c>
      <c r="K872" t="s">
        <v>3418</v>
      </c>
      <c r="L872" t="s">
        <v>3428</v>
      </c>
      <c r="M872" t="s">
        <v>3430</v>
      </c>
      <c r="N872" t="s">
        <v>3436</v>
      </c>
    </row>
    <row r="873" spans="1:14" x14ac:dyDescent="0.3">
      <c r="A873">
        <v>1078</v>
      </c>
      <c r="B873" t="s">
        <v>316</v>
      </c>
      <c r="C873" t="s">
        <v>341</v>
      </c>
      <c r="D873" t="s">
        <v>345</v>
      </c>
      <c r="E873" t="s">
        <v>1157</v>
      </c>
      <c r="F873" t="s">
        <v>1384</v>
      </c>
      <c r="G873" t="s">
        <v>1397</v>
      </c>
      <c r="H873" t="s">
        <v>2207</v>
      </c>
      <c r="I873" t="s">
        <v>3202</v>
      </c>
      <c r="J873" t="s">
        <v>3393</v>
      </c>
      <c r="K873" t="s">
        <v>3411</v>
      </c>
      <c r="L873" t="s">
        <v>3426</v>
      </c>
      <c r="M873" t="s">
        <v>3429</v>
      </c>
      <c r="N873" t="s">
        <v>3447</v>
      </c>
    </row>
    <row r="874" spans="1:14" x14ac:dyDescent="0.3">
      <c r="A874">
        <v>1029</v>
      </c>
      <c r="B874" t="s">
        <v>35</v>
      </c>
      <c r="C874" t="s">
        <v>339</v>
      </c>
      <c r="D874" t="s">
        <v>344</v>
      </c>
      <c r="E874" t="s">
        <v>1158</v>
      </c>
      <c r="F874" t="s">
        <v>1380</v>
      </c>
      <c r="G874" t="s">
        <v>1398</v>
      </c>
      <c r="H874" t="s">
        <v>2208</v>
      </c>
      <c r="I874" t="s">
        <v>3203</v>
      </c>
      <c r="J874" t="s">
        <v>3394</v>
      </c>
      <c r="K874" t="s">
        <v>3413</v>
      </c>
      <c r="L874" t="s">
        <v>3428</v>
      </c>
      <c r="M874" t="s">
        <v>3429</v>
      </c>
      <c r="N874" t="s">
        <v>3431</v>
      </c>
    </row>
    <row r="875" spans="1:14" x14ac:dyDescent="0.3">
      <c r="A875" t="s">
        <v>14</v>
      </c>
      <c r="B875" t="s">
        <v>14</v>
      </c>
      <c r="C875" t="s">
        <v>14</v>
      </c>
      <c r="D875" t="s">
        <v>346</v>
      </c>
      <c r="E875" t="s">
        <v>1159</v>
      </c>
      <c r="F875" t="s">
        <v>1380</v>
      </c>
      <c r="G875" t="s">
        <v>1397</v>
      </c>
      <c r="H875" t="s">
        <v>2209</v>
      </c>
      <c r="I875" t="s">
        <v>3204</v>
      </c>
      <c r="J875" t="s">
        <v>3394</v>
      </c>
      <c r="K875" t="s">
        <v>3424</v>
      </c>
      <c r="L875" t="s">
        <v>3427</v>
      </c>
      <c r="M875" t="s">
        <v>3429</v>
      </c>
      <c r="N875" t="s">
        <v>3437</v>
      </c>
    </row>
    <row r="876" spans="1:14" x14ac:dyDescent="0.3">
      <c r="A876">
        <v>1020</v>
      </c>
      <c r="B876" t="s">
        <v>272</v>
      </c>
      <c r="C876" t="s">
        <v>341</v>
      </c>
      <c r="D876" t="s">
        <v>347</v>
      </c>
      <c r="E876" t="s">
        <v>1160</v>
      </c>
      <c r="F876" t="s">
        <v>1346</v>
      </c>
      <c r="G876" t="s">
        <v>1396</v>
      </c>
      <c r="H876" t="s">
        <v>2210</v>
      </c>
      <c r="I876" t="s">
        <v>3205</v>
      </c>
      <c r="J876" t="s">
        <v>3394</v>
      </c>
      <c r="K876" t="s">
        <v>3416</v>
      </c>
      <c r="L876" t="s">
        <v>3427</v>
      </c>
      <c r="M876" t="s">
        <v>3429</v>
      </c>
      <c r="N876" t="s">
        <v>3443</v>
      </c>
    </row>
    <row r="877" spans="1:14" x14ac:dyDescent="0.3">
      <c r="A877">
        <v>1061</v>
      </c>
      <c r="B877" t="s">
        <v>120</v>
      </c>
      <c r="C877" t="s">
        <v>340</v>
      </c>
      <c r="D877" t="s">
        <v>347</v>
      </c>
      <c r="E877" t="s">
        <v>1161</v>
      </c>
      <c r="F877" t="s">
        <v>1349</v>
      </c>
      <c r="G877" t="s">
        <v>1395</v>
      </c>
      <c r="H877" t="s">
        <v>2211</v>
      </c>
      <c r="I877" t="s">
        <v>3206</v>
      </c>
      <c r="J877" t="s">
        <v>3393</v>
      </c>
      <c r="K877" t="s">
        <v>3408</v>
      </c>
      <c r="L877" t="s">
        <v>3427</v>
      </c>
      <c r="M877" t="s">
        <v>3430</v>
      </c>
      <c r="N877" t="s">
        <v>3442</v>
      </c>
    </row>
    <row r="878" spans="1:14" x14ac:dyDescent="0.3">
      <c r="A878">
        <v>1021</v>
      </c>
      <c r="B878" t="s">
        <v>317</v>
      </c>
      <c r="C878" t="s">
        <v>342</v>
      </c>
      <c r="D878" t="s">
        <v>345</v>
      </c>
      <c r="E878" t="s">
        <v>1162</v>
      </c>
      <c r="F878" t="s">
        <v>1348</v>
      </c>
      <c r="G878" t="s">
        <v>1398</v>
      </c>
      <c r="H878" t="s">
        <v>2212</v>
      </c>
      <c r="I878" t="s">
        <v>3207</v>
      </c>
      <c r="J878" t="s">
        <v>3393</v>
      </c>
      <c r="K878" t="s">
        <v>3418</v>
      </c>
      <c r="L878" t="s">
        <v>3428</v>
      </c>
      <c r="M878" t="s">
        <v>3429</v>
      </c>
      <c r="N878" t="s">
        <v>3448</v>
      </c>
    </row>
    <row r="879" spans="1:14" x14ac:dyDescent="0.3">
      <c r="A879">
        <v>1013</v>
      </c>
      <c r="B879" t="s">
        <v>131</v>
      </c>
      <c r="C879" t="s">
        <v>343</v>
      </c>
      <c r="D879" t="s">
        <v>346</v>
      </c>
      <c r="E879" t="s">
        <v>1163</v>
      </c>
      <c r="F879" t="s">
        <v>1375</v>
      </c>
      <c r="G879" t="s">
        <v>1397</v>
      </c>
      <c r="H879" t="s">
        <v>2213</v>
      </c>
      <c r="I879" t="s">
        <v>3208</v>
      </c>
      <c r="J879" t="s">
        <v>3393</v>
      </c>
      <c r="K879" t="s">
        <v>3404</v>
      </c>
      <c r="L879" t="s">
        <v>3427</v>
      </c>
      <c r="M879" t="s">
        <v>3429</v>
      </c>
      <c r="N879" t="s">
        <v>3436</v>
      </c>
    </row>
    <row r="880" spans="1:14" x14ac:dyDescent="0.3">
      <c r="A880">
        <v>1016</v>
      </c>
      <c r="B880" t="s">
        <v>224</v>
      </c>
      <c r="C880" t="s">
        <v>339</v>
      </c>
      <c r="D880" t="s">
        <v>344</v>
      </c>
      <c r="E880" t="s">
        <v>1164</v>
      </c>
      <c r="F880" t="s">
        <v>1394</v>
      </c>
      <c r="G880" t="s">
        <v>1398</v>
      </c>
      <c r="H880" t="s">
        <v>2214</v>
      </c>
      <c r="I880" t="s">
        <v>3209</v>
      </c>
      <c r="J880" t="s">
        <v>3394</v>
      </c>
      <c r="K880" t="s">
        <v>3413</v>
      </c>
      <c r="L880" t="s">
        <v>3427</v>
      </c>
      <c r="M880" t="s">
        <v>3429</v>
      </c>
      <c r="N880" t="s">
        <v>3431</v>
      </c>
    </row>
    <row r="881" spans="1:14" x14ac:dyDescent="0.3">
      <c r="A881">
        <v>1002</v>
      </c>
      <c r="B881" t="s">
        <v>63</v>
      </c>
      <c r="C881" t="s">
        <v>343</v>
      </c>
      <c r="D881" t="s">
        <v>345</v>
      </c>
      <c r="E881" t="s">
        <v>1165</v>
      </c>
      <c r="F881" t="s">
        <v>1372</v>
      </c>
      <c r="G881" t="s">
        <v>1395</v>
      </c>
      <c r="H881" t="s">
        <v>2215</v>
      </c>
      <c r="I881" t="s">
        <v>3210</v>
      </c>
      <c r="J881" t="s">
        <v>3393</v>
      </c>
      <c r="K881" t="s">
        <v>3407</v>
      </c>
      <c r="L881" t="s">
        <v>3426</v>
      </c>
      <c r="M881" t="s">
        <v>3430</v>
      </c>
      <c r="N881" t="s">
        <v>3440</v>
      </c>
    </row>
    <row r="882" spans="1:14" x14ac:dyDescent="0.3">
      <c r="A882">
        <v>1076</v>
      </c>
      <c r="B882" t="s">
        <v>208</v>
      </c>
      <c r="C882" t="s">
        <v>341</v>
      </c>
      <c r="D882" t="s">
        <v>345</v>
      </c>
      <c r="E882" t="s">
        <v>1166</v>
      </c>
      <c r="F882" t="s">
        <v>1372</v>
      </c>
      <c r="G882" t="s">
        <v>1396</v>
      </c>
      <c r="H882" t="s">
        <v>2216</v>
      </c>
      <c r="I882" t="s">
        <v>3211</v>
      </c>
      <c r="J882" t="s">
        <v>3393</v>
      </c>
      <c r="K882" t="s">
        <v>3413</v>
      </c>
      <c r="L882" t="s">
        <v>3427</v>
      </c>
      <c r="M882" t="s">
        <v>3430</v>
      </c>
      <c r="N882" t="s">
        <v>3447</v>
      </c>
    </row>
    <row r="883" spans="1:14" x14ac:dyDescent="0.3">
      <c r="A883">
        <v>1092</v>
      </c>
      <c r="B883" t="s">
        <v>53</v>
      </c>
      <c r="C883" t="s">
        <v>342</v>
      </c>
      <c r="D883" t="s">
        <v>347</v>
      </c>
      <c r="E883" t="s">
        <v>1167</v>
      </c>
      <c r="F883" t="s">
        <v>1385</v>
      </c>
      <c r="G883" t="s">
        <v>1397</v>
      </c>
      <c r="H883" t="s">
        <v>2217</v>
      </c>
      <c r="I883" t="s">
        <v>3212</v>
      </c>
      <c r="J883" t="s">
        <v>3394</v>
      </c>
      <c r="K883" t="s">
        <v>3415</v>
      </c>
      <c r="L883" t="s">
        <v>3426</v>
      </c>
      <c r="M883" t="s">
        <v>3430</v>
      </c>
      <c r="N883" t="s">
        <v>3441</v>
      </c>
    </row>
    <row r="884" spans="1:14" x14ac:dyDescent="0.3">
      <c r="A884">
        <v>1004</v>
      </c>
      <c r="B884" t="s">
        <v>300</v>
      </c>
      <c r="C884" t="s">
        <v>343</v>
      </c>
      <c r="D884" t="s">
        <v>347</v>
      </c>
      <c r="E884" t="s">
        <v>1168</v>
      </c>
      <c r="F884" t="s">
        <v>1358</v>
      </c>
      <c r="G884" t="s">
        <v>1398</v>
      </c>
      <c r="H884" t="s">
        <v>2218</v>
      </c>
      <c r="I884" t="s">
        <v>3213</v>
      </c>
      <c r="J884" t="s">
        <v>3393</v>
      </c>
      <c r="K884" t="s">
        <v>3396</v>
      </c>
      <c r="L884" t="s">
        <v>3427</v>
      </c>
      <c r="M884" t="s">
        <v>3429</v>
      </c>
      <c r="N884" t="s">
        <v>3439</v>
      </c>
    </row>
    <row r="885" spans="1:14" x14ac:dyDescent="0.3">
      <c r="A885">
        <v>1014</v>
      </c>
      <c r="B885" t="s">
        <v>182</v>
      </c>
      <c r="C885" t="s">
        <v>342</v>
      </c>
      <c r="D885" t="s">
        <v>346</v>
      </c>
      <c r="E885" t="s">
        <v>1169</v>
      </c>
      <c r="F885" t="s">
        <v>1360</v>
      </c>
      <c r="G885" t="s">
        <v>1398</v>
      </c>
      <c r="H885" t="s">
        <v>2219</v>
      </c>
      <c r="I885" t="s">
        <v>3214</v>
      </c>
      <c r="J885" t="s">
        <v>3393</v>
      </c>
      <c r="K885" t="s">
        <v>3396</v>
      </c>
      <c r="L885" t="s">
        <v>3428</v>
      </c>
      <c r="M885" t="s">
        <v>3430</v>
      </c>
      <c r="N885" t="s">
        <v>3446</v>
      </c>
    </row>
    <row r="886" spans="1:14" x14ac:dyDescent="0.3">
      <c r="A886">
        <v>1054</v>
      </c>
      <c r="B886" t="s">
        <v>39</v>
      </c>
      <c r="C886" t="s">
        <v>342</v>
      </c>
      <c r="D886" t="s">
        <v>347</v>
      </c>
      <c r="E886" t="s">
        <v>1170</v>
      </c>
      <c r="F886" t="s">
        <v>1382</v>
      </c>
      <c r="G886" t="s">
        <v>1398</v>
      </c>
      <c r="H886" t="s">
        <v>2220</v>
      </c>
      <c r="I886" t="s">
        <v>3215</v>
      </c>
      <c r="J886" t="s">
        <v>3393</v>
      </c>
      <c r="K886" t="s">
        <v>3416</v>
      </c>
      <c r="L886" t="s">
        <v>3427</v>
      </c>
      <c r="M886" t="s">
        <v>3429</v>
      </c>
      <c r="N886" t="s">
        <v>3441</v>
      </c>
    </row>
    <row r="887" spans="1:14" x14ac:dyDescent="0.3">
      <c r="A887">
        <v>1050</v>
      </c>
      <c r="B887" t="s">
        <v>219</v>
      </c>
      <c r="C887" t="s">
        <v>340</v>
      </c>
      <c r="D887" t="s">
        <v>344</v>
      </c>
      <c r="E887" t="s">
        <v>1171</v>
      </c>
      <c r="F887" t="s">
        <v>1364</v>
      </c>
      <c r="G887" t="s">
        <v>1397</v>
      </c>
      <c r="H887" t="s">
        <v>2221</v>
      </c>
      <c r="I887" t="s">
        <v>3216</v>
      </c>
      <c r="J887" t="s">
        <v>3394</v>
      </c>
      <c r="K887" t="s">
        <v>3408</v>
      </c>
      <c r="L887" t="s">
        <v>3427</v>
      </c>
      <c r="M887" t="s">
        <v>3430</v>
      </c>
      <c r="N887" t="s">
        <v>3444</v>
      </c>
    </row>
    <row r="888" spans="1:14" x14ac:dyDescent="0.3">
      <c r="A888" t="s">
        <v>14</v>
      </c>
      <c r="B888" t="s">
        <v>14</v>
      </c>
      <c r="C888" t="s">
        <v>14</v>
      </c>
      <c r="D888" t="s">
        <v>346</v>
      </c>
      <c r="E888" t="s">
        <v>1172</v>
      </c>
      <c r="F888" t="s">
        <v>1379</v>
      </c>
      <c r="G888" t="s">
        <v>1397</v>
      </c>
      <c r="H888" t="s">
        <v>2222</v>
      </c>
      <c r="I888" t="s">
        <v>3217</v>
      </c>
      <c r="J888" t="s">
        <v>3393</v>
      </c>
      <c r="K888" t="s">
        <v>3416</v>
      </c>
      <c r="L888" t="s">
        <v>3426</v>
      </c>
      <c r="M888" t="s">
        <v>3429</v>
      </c>
      <c r="N888" t="s">
        <v>3436</v>
      </c>
    </row>
    <row r="889" spans="1:14" x14ac:dyDescent="0.3">
      <c r="A889" t="s">
        <v>14</v>
      </c>
      <c r="B889" t="s">
        <v>14</v>
      </c>
      <c r="C889" t="s">
        <v>14</v>
      </c>
      <c r="D889" t="s">
        <v>347</v>
      </c>
      <c r="E889" t="s">
        <v>1173</v>
      </c>
      <c r="F889" t="s">
        <v>1374</v>
      </c>
      <c r="G889" t="s">
        <v>1396</v>
      </c>
      <c r="H889" t="s">
        <v>2223</v>
      </c>
      <c r="I889" t="s">
        <v>3218</v>
      </c>
      <c r="J889" t="s">
        <v>3393</v>
      </c>
      <c r="K889" t="s">
        <v>3408</v>
      </c>
      <c r="L889" t="s">
        <v>3426</v>
      </c>
      <c r="M889" t="s">
        <v>3430</v>
      </c>
      <c r="N889" t="s">
        <v>3443</v>
      </c>
    </row>
    <row r="890" spans="1:14" x14ac:dyDescent="0.3">
      <c r="A890">
        <v>1017</v>
      </c>
      <c r="B890" t="s">
        <v>311</v>
      </c>
      <c r="C890" t="s">
        <v>342</v>
      </c>
      <c r="D890" t="s">
        <v>344</v>
      </c>
      <c r="E890" t="s">
        <v>1174</v>
      </c>
      <c r="F890" t="s">
        <v>1348</v>
      </c>
      <c r="G890" t="s">
        <v>1397</v>
      </c>
      <c r="H890" t="s">
        <v>2224</v>
      </c>
      <c r="I890" t="s">
        <v>3219</v>
      </c>
      <c r="J890" t="s">
        <v>3394</v>
      </c>
      <c r="K890" t="s">
        <v>3418</v>
      </c>
      <c r="L890" t="s">
        <v>3427</v>
      </c>
      <c r="M890" t="s">
        <v>3430</v>
      </c>
      <c r="N890" t="s">
        <v>3435</v>
      </c>
    </row>
    <row r="891" spans="1:14" x14ac:dyDescent="0.3">
      <c r="A891">
        <v>1081</v>
      </c>
      <c r="B891" t="s">
        <v>217</v>
      </c>
      <c r="C891" t="s">
        <v>341</v>
      </c>
      <c r="D891" t="s">
        <v>346</v>
      </c>
      <c r="E891" t="s">
        <v>1175</v>
      </c>
      <c r="F891" t="s">
        <v>1360</v>
      </c>
      <c r="G891" t="s">
        <v>1397</v>
      </c>
      <c r="H891" t="s">
        <v>2225</v>
      </c>
      <c r="I891" t="s">
        <v>3220</v>
      </c>
      <c r="J891" t="s">
        <v>3394</v>
      </c>
      <c r="K891" t="s">
        <v>3417</v>
      </c>
      <c r="L891" t="s">
        <v>3426</v>
      </c>
      <c r="M891" t="s">
        <v>3430</v>
      </c>
      <c r="N891" t="s">
        <v>3434</v>
      </c>
    </row>
    <row r="892" spans="1:14" x14ac:dyDescent="0.3">
      <c r="A892">
        <v>1096</v>
      </c>
      <c r="B892" t="s">
        <v>223</v>
      </c>
      <c r="C892" t="s">
        <v>342</v>
      </c>
      <c r="D892" t="s">
        <v>345</v>
      </c>
      <c r="E892" t="s">
        <v>1176</v>
      </c>
      <c r="F892" t="s">
        <v>1379</v>
      </c>
      <c r="G892" t="s">
        <v>1396</v>
      </c>
      <c r="H892" t="s">
        <v>2226</v>
      </c>
      <c r="I892" t="s">
        <v>3221</v>
      </c>
      <c r="J892" t="s">
        <v>3393</v>
      </c>
      <c r="K892" t="s">
        <v>3395</v>
      </c>
      <c r="L892" t="s">
        <v>3428</v>
      </c>
      <c r="M892" t="s">
        <v>3429</v>
      </c>
      <c r="N892" t="s">
        <v>3448</v>
      </c>
    </row>
    <row r="893" spans="1:14" x14ac:dyDescent="0.3">
      <c r="A893">
        <v>1058</v>
      </c>
      <c r="B893" t="s">
        <v>213</v>
      </c>
      <c r="C893" t="s">
        <v>342</v>
      </c>
      <c r="D893" t="s">
        <v>344</v>
      </c>
      <c r="E893" t="s">
        <v>1177</v>
      </c>
      <c r="F893" t="s">
        <v>1356</v>
      </c>
      <c r="G893" t="s">
        <v>1396</v>
      </c>
      <c r="H893" t="s">
        <v>2227</v>
      </c>
      <c r="I893" t="s">
        <v>3222</v>
      </c>
      <c r="J893" t="s">
        <v>3394</v>
      </c>
      <c r="K893" t="s">
        <v>3420</v>
      </c>
      <c r="L893" t="s">
        <v>3426</v>
      </c>
      <c r="M893" t="s">
        <v>3429</v>
      </c>
      <c r="N893" t="s">
        <v>3435</v>
      </c>
    </row>
    <row r="894" spans="1:14" x14ac:dyDescent="0.3">
      <c r="A894">
        <v>1063</v>
      </c>
      <c r="B894" t="s">
        <v>190</v>
      </c>
      <c r="C894" t="s">
        <v>343</v>
      </c>
      <c r="D894" t="s">
        <v>347</v>
      </c>
      <c r="E894" t="s">
        <v>1178</v>
      </c>
      <c r="F894" t="s">
        <v>1393</v>
      </c>
      <c r="G894" t="s">
        <v>1398</v>
      </c>
      <c r="H894" t="s">
        <v>2228</v>
      </c>
      <c r="I894" t="s">
        <v>3223</v>
      </c>
      <c r="J894" t="s">
        <v>3394</v>
      </c>
      <c r="K894" t="s">
        <v>3418</v>
      </c>
      <c r="L894" t="s">
        <v>3426</v>
      </c>
      <c r="M894" t="s">
        <v>3429</v>
      </c>
      <c r="N894" t="s">
        <v>3439</v>
      </c>
    </row>
    <row r="895" spans="1:14" x14ac:dyDescent="0.3">
      <c r="A895">
        <v>1086</v>
      </c>
      <c r="B895" t="s">
        <v>318</v>
      </c>
      <c r="C895" t="s">
        <v>340</v>
      </c>
      <c r="D895" t="s">
        <v>346</v>
      </c>
      <c r="E895" t="s">
        <v>1179</v>
      </c>
      <c r="F895" t="s">
        <v>1373</v>
      </c>
      <c r="G895" t="s">
        <v>1397</v>
      </c>
      <c r="H895" t="s">
        <v>2229</v>
      </c>
      <c r="I895" t="s">
        <v>3224</v>
      </c>
      <c r="J895" t="s">
        <v>3394</v>
      </c>
      <c r="K895" t="s">
        <v>3409</v>
      </c>
      <c r="L895" t="s">
        <v>3427</v>
      </c>
      <c r="M895" t="s">
        <v>3430</v>
      </c>
      <c r="N895" t="s">
        <v>3449</v>
      </c>
    </row>
    <row r="896" spans="1:14" x14ac:dyDescent="0.3">
      <c r="A896">
        <v>1096</v>
      </c>
      <c r="B896" t="s">
        <v>45</v>
      </c>
      <c r="C896" t="s">
        <v>340</v>
      </c>
      <c r="D896" t="s">
        <v>345</v>
      </c>
      <c r="E896" t="s">
        <v>1180</v>
      </c>
      <c r="F896" t="s">
        <v>1378</v>
      </c>
      <c r="G896" t="s">
        <v>1398</v>
      </c>
      <c r="H896" t="s">
        <v>2230</v>
      </c>
      <c r="I896" t="s">
        <v>3225</v>
      </c>
      <c r="J896" t="s">
        <v>3393</v>
      </c>
      <c r="K896" t="s">
        <v>3414</v>
      </c>
      <c r="L896" t="s">
        <v>3427</v>
      </c>
      <c r="M896" t="s">
        <v>3429</v>
      </c>
      <c r="N896" t="s">
        <v>3432</v>
      </c>
    </row>
    <row r="897" spans="1:14" x14ac:dyDescent="0.3">
      <c r="A897">
        <v>1001</v>
      </c>
      <c r="B897" t="s">
        <v>177</v>
      </c>
      <c r="C897" t="s">
        <v>342</v>
      </c>
      <c r="D897" t="s">
        <v>346</v>
      </c>
      <c r="E897" t="s">
        <v>626</v>
      </c>
      <c r="F897" t="s">
        <v>1354</v>
      </c>
      <c r="G897" t="s">
        <v>1395</v>
      </c>
      <c r="H897" t="s">
        <v>1677</v>
      </c>
      <c r="I897" t="s">
        <v>2674</v>
      </c>
      <c r="J897" t="s">
        <v>3393</v>
      </c>
      <c r="K897" t="s">
        <v>3411</v>
      </c>
      <c r="L897" t="s">
        <v>3427</v>
      </c>
      <c r="M897" t="s">
        <v>3430</v>
      </c>
      <c r="N897" t="s">
        <v>3446</v>
      </c>
    </row>
    <row r="898" spans="1:14" x14ac:dyDescent="0.3">
      <c r="A898" t="s">
        <v>14</v>
      </c>
      <c r="B898" t="s">
        <v>14</v>
      </c>
      <c r="C898" t="s">
        <v>14</v>
      </c>
      <c r="D898" t="s">
        <v>347</v>
      </c>
      <c r="E898" t="s">
        <v>1181</v>
      </c>
      <c r="F898" t="s">
        <v>1372</v>
      </c>
      <c r="G898" t="s">
        <v>1396</v>
      </c>
      <c r="H898" t="s">
        <v>2231</v>
      </c>
      <c r="I898" t="s">
        <v>3226</v>
      </c>
      <c r="J898" t="s">
        <v>3394</v>
      </c>
      <c r="K898" t="s">
        <v>3408</v>
      </c>
      <c r="L898" t="s">
        <v>3428</v>
      </c>
      <c r="M898" t="s">
        <v>3430</v>
      </c>
      <c r="N898" t="s">
        <v>3442</v>
      </c>
    </row>
    <row r="899" spans="1:14" x14ac:dyDescent="0.3">
      <c r="A899">
        <v>1039</v>
      </c>
      <c r="B899" t="s">
        <v>259</v>
      </c>
      <c r="C899" t="s">
        <v>339</v>
      </c>
      <c r="D899" t="s">
        <v>346</v>
      </c>
      <c r="E899" t="s">
        <v>1182</v>
      </c>
      <c r="F899" t="s">
        <v>1371</v>
      </c>
      <c r="G899" t="s">
        <v>1395</v>
      </c>
      <c r="H899" t="s">
        <v>2232</v>
      </c>
      <c r="I899" t="s">
        <v>3227</v>
      </c>
      <c r="J899" t="s">
        <v>3394</v>
      </c>
      <c r="K899" t="s">
        <v>3408</v>
      </c>
      <c r="L899" t="s">
        <v>3427</v>
      </c>
      <c r="M899" t="s">
        <v>3430</v>
      </c>
      <c r="N899" t="s">
        <v>3437</v>
      </c>
    </row>
    <row r="900" spans="1:14" x14ac:dyDescent="0.3">
      <c r="A900">
        <v>1002</v>
      </c>
      <c r="B900" t="s">
        <v>319</v>
      </c>
      <c r="C900" t="s">
        <v>342</v>
      </c>
      <c r="D900" t="s">
        <v>344</v>
      </c>
      <c r="E900" t="s">
        <v>1183</v>
      </c>
      <c r="F900" t="s">
        <v>1390</v>
      </c>
      <c r="G900" t="s">
        <v>1395</v>
      </c>
      <c r="H900" t="s">
        <v>2233</v>
      </c>
      <c r="I900" t="s">
        <v>3228</v>
      </c>
      <c r="J900" t="s">
        <v>3394</v>
      </c>
      <c r="K900" t="s">
        <v>3420</v>
      </c>
      <c r="L900" t="s">
        <v>3426</v>
      </c>
      <c r="M900" t="s">
        <v>3429</v>
      </c>
      <c r="N900" t="s">
        <v>3435</v>
      </c>
    </row>
    <row r="901" spans="1:14" x14ac:dyDescent="0.3">
      <c r="A901">
        <v>1023</v>
      </c>
      <c r="B901" t="s">
        <v>198</v>
      </c>
      <c r="C901" t="s">
        <v>340</v>
      </c>
      <c r="D901" t="s">
        <v>347</v>
      </c>
      <c r="E901" t="s">
        <v>1184</v>
      </c>
      <c r="F901" t="s">
        <v>1385</v>
      </c>
      <c r="G901" t="s">
        <v>1397</v>
      </c>
      <c r="H901" t="s">
        <v>2234</v>
      </c>
      <c r="I901" t="s">
        <v>3229</v>
      </c>
      <c r="J901" t="s">
        <v>3393</v>
      </c>
      <c r="K901" t="s">
        <v>3410</v>
      </c>
      <c r="L901" t="s">
        <v>3428</v>
      </c>
      <c r="M901" t="s">
        <v>3430</v>
      </c>
      <c r="N901" t="s">
        <v>3442</v>
      </c>
    </row>
    <row r="902" spans="1:14" x14ac:dyDescent="0.3">
      <c r="A902">
        <v>1056</v>
      </c>
      <c r="B902" t="s">
        <v>83</v>
      </c>
      <c r="C902" t="s">
        <v>342</v>
      </c>
      <c r="D902" t="s">
        <v>347</v>
      </c>
      <c r="E902" t="s">
        <v>1185</v>
      </c>
      <c r="F902" t="s">
        <v>1386</v>
      </c>
      <c r="G902" t="s">
        <v>1396</v>
      </c>
      <c r="H902" t="s">
        <v>2235</v>
      </c>
      <c r="I902" t="s">
        <v>3230</v>
      </c>
      <c r="J902" t="s">
        <v>3393</v>
      </c>
      <c r="K902" t="s">
        <v>3403</v>
      </c>
      <c r="L902" t="s">
        <v>3427</v>
      </c>
      <c r="M902" t="s">
        <v>3430</v>
      </c>
      <c r="N902" t="s">
        <v>3441</v>
      </c>
    </row>
    <row r="903" spans="1:14" x14ac:dyDescent="0.3">
      <c r="A903">
        <v>1062</v>
      </c>
      <c r="B903" t="s">
        <v>221</v>
      </c>
      <c r="C903" t="s">
        <v>339</v>
      </c>
      <c r="D903" t="s">
        <v>345</v>
      </c>
      <c r="E903" t="s">
        <v>1036</v>
      </c>
      <c r="F903" t="s">
        <v>1377</v>
      </c>
      <c r="G903" t="s">
        <v>1397</v>
      </c>
      <c r="H903" t="s">
        <v>2087</v>
      </c>
      <c r="I903" t="s">
        <v>3082</v>
      </c>
      <c r="J903" t="s">
        <v>3394</v>
      </c>
      <c r="K903" t="s">
        <v>3397</v>
      </c>
      <c r="L903" t="s">
        <v>3427</v>
      </c>
      <c r="M903" t="s">
        <v>3429</v>
      </c>
      <c r="N903" t="s">
        <v>3445</v>
      </c>
    </row>
    <row r="904" spans="1:14" x14ac:dyDescent="0.3">
      <c r="A904">
        <v>1016</v>
      </c>
      <c r="B904" t="s">
        <v>63</v>
      </c>
      <c r="C904" t="s">
        <v>343</v>
      </c>
      <c r="D904" t="s">
        <v>346</v>
      </c>
      <c r="E904" t="s">
        <v>1039</v>
      </c>
      <c r="F904" t="s">
        <v>1372</v>
      </c>
      <c r="G904" t="s">
        <v>1395</v>
      </c>
      <c r="H904" t="s">
        <v>2090</v>
      </c>
      <c r="I904" t="s">
        <v>3085</v>
      </c>
      <c r="J904" t="s">
        <v>3393</v>
      </c>
      <c r="K904" t="s">
        <v>3401</v>
      </c>
      <c r="L904" t="s">
        <v>3428</v>
      </c>
      <c r="M904" t="s">
        <v>3430</v>
      </c>
      <c r="N904" t="s">
        <v>3436</v>
      </c>
    </row>
    <row r="905" spans="1:14" x14ac:dyDescent="0.3">
      <c r="A905">
        <v>1046</v>
      </c>
      <c r="B905" t="s">
        <v>24</v>
      </c>
      <c r="C905" t="s">
        <v>341</v>
      </c>
      <c r="D905" t="s">
        <v>347</v>
      </c>
      <c r="E905" t="s">
        <v>1186</v>
      </c>
      <c r="F905" t="s">
        <v>1381</v>
      </c>
      <c r="G905" t="s">
        <v>1395</v>
      </c>
      <c r="H905" t="s">
        <v>2236</v>
      </c>
      <c r="I905" t="s">
        <v>3231</v>
      </c>
      <c r="J905" t="s">
        <v>3394</v>
      </c>
      <c r="K905" t="s">
        <v>3419</v>
      </c>
      <c r="L905" t="s">
        <v>3428</v>
      </c>
      <c r="M905" t="s">
        <v>3429</v>
      </c>
      <c r="N905" t="s">
        <v>3443</v>
      </c>
    </row>
    <row r="906" spans="1:14" x14ac:dyDescent="0.3">
      <c r="A906">
        <v>1036</v>
      </c>
      <c r="B906" t="s">
        <v>251</v>
      </c>
      <c r="C906" t="s">
        <v>342</v>
      </c>
      <c r="D906" t="s">
        <v>347</v>
      </c>
      <c r="E906" t="s">
        <v>1187</v>
      </c>
      <c r="F906" t="s">
        <v>1355</v>
      </c>
      <c r="G906" t="s">
        <v>1398</v>
      </c>
      <c r="H906" t="s">
        <v>2237</v>
      </c>
      <c r="I906" t="s">
        <v>3232</v>
      </c>
      <c r="J906" t="s">
        <v>3394</v>
      </c>
      <c r="K906" t="s">
        <v>3416</v>
      </c>
      <c r="L906" t="s">
        <v>3428</v>
      </c>
      <c r="M906" t="s">
        <v>3429</v>
      </c>
      <c r="N906" t="s">
        <v>3441</v>
      </c>
    </row>
    <row r="907" spans="1:14" x14ac:dyDescent="0.3">
      <c r="A907">
        <v>1092</v>
      </c>
      <c r="B907" t="s">
        <v>320</v>
      </c>
      <c r="C907" t="s">
        <v>342</v>
      </c>
      <c r="D907" t="s">
        <v>347</v>
      </c>
      <c r="E907" t="s">
        <v>1188</v>
      </c>
      <c r="F907" t="s">
        <v>1384</v>
      </c>
      <c r="G907" t="s">
        <v>1396</v>
      </c>
      <c r="H907" t="s">
        <v>2238</v>
      </c>
      <c r="I907" t="s">
        <v>3233</v>
      </c>
      <c r="J907" t="s">
        <v>3394</v>
      </c>
      <c r="K907" t="s">
        <v>3395</v>
      </c>
      <c r="L907" t="s">
        <v>3428</v>
      </c>
      <c r="M907" t="s">
        <v>3430</v>
      </c>
      <c r="N907" t="s">
        <v>3441</v>
      </c>
    </row>
    <row r="908" spans="1:14" x14ac:dyDescent="0.3">
      <c r="A908">
        <v>1024</v>
      </c>
      <c r="B908" t="s">
        <v>260</v>
      </c>
      <c r="C908" t="s">
        <v>339</v>
      </c>
      <c r="D908" t="s">
        <v>346</v>
      </c>
      <c r="E908" t="s">
        <v>1189</v>
      </c>
      <c r="F908" t="s">
        <v>1380</v>
      </c>
      <c r="G908" t="s">
        <v>1398</v>
      </c>
      <c r="H908" t="s">
        <v>2239</v>
      </c>
      <c r="I908" t="s">
        <v>3234</v>
      </c>
      <c r="J908" t="s">
        <v>3393</v>
      </c>
      <c r="K908" t="s">
        <v>3425</v>
      </c>
      <c r="L908" t="s">
        <v>3427</v>
      </c>
      <c r="M908" t="s">
        <v>3429</v>
      </c>
      <c r="N908" t="s">
        <v>3437</v>
      </c>
    </row>
    <row r="909" spans="1:14" x14ac:dyDescent="0.3">
      <c r="A909">
        <v>1100</v>
      </c>
      <c r="B909" t="s">
        <v>213</v>
      </c>
      <c r="C909" t="s">
        <v>342</v>
      </c>
      <c r="D909" t="s">
        <v>346</v>
      </c>
      <c r="E909" t="s">
        <v>1190</v>
      </c>
      <c r="F909" t="s">
        <v>1362</v>
      </c>
      <c r="G909" t="s">
        <v>1397</v>
      </c>
      <c r="H909" t="s">
        <v>2240</v>
      </c>
      <c r="I909" t="s">
        <v>3235</v>
      </c>
      <c r="J909" t="s">
        <v>3394</v>
      </c>
      <c r="K909" t="s">
        <v>3398</v>
      </c>
      <c r="L909" t="s">
        <v>3427</v>
      </c>
      <c r="M909" t="s">
        <v>3430</v>
      </c>
      <c r="N909" t="s">
        <v>3446</v>
      </c>
    </row>
    <row r="910" spans="1:14" x14ac:dyDescent="0.3">
      <c r="A910">
        <v>1030</v>
      </c>
      <c r="B910" t="s">
        <v>301</v>
      </c>
      <c r="C910" t="s">
        <v>342</v>
      </c>
      <c r="D910" t="s">
        <v>347</v>
      </c>
      <c r="E910" t="s">
        <v>1191</v>
      </c>
      <c r="F910" t="s">
        <v>1356</v>
      </c>
      <c r="G910" t="s">
        <v>1396</v>
      </c>
      <c r="H910" t="s">
        <v>2241</v>
      </c>
      <c r="I910" t="s">
        <v>3236</v>
      </c>
      <c r="J910" t="s">
        <v>3393</v>
      </c>
      <c r="K910" t="s">
        <v>3414</v>
      </c>
      <c r="L910" t="s">
        <v>3426</v>
      </c>
      <c r="M910" t="s">
        <v>3430</v>
      </c>
      <c r="N910" t="s">
        <v>3441</v>
      </c>
    </row>
    <row r="911" spans="1:14" x14ac:dyDescent="0.3">
      <c r="A911">
        <v>1072</v>
      </c>
      <c r="B911" t="s">
        <v>269</v>
      </c>
      <c r="C911" t="s">
        <v>341</v>
      </c>
      <c r="D911" t="s">
        <v>344</v>
      </c>
      <c r="E911" t="s">
        <v>1192</v>
      </c>
      <c r="F911" t="s">
        <v>1348</v>
      </c>
      <c r="G911" t="s">
        <v>1395</v>
      </c>
      <c r="H911" t="s">
        <v>2242</v>
      </c>
      <c r="I911" t="s">
        <v>3237</v>
      </c>
      <c r="J911" t="s">
        <v>3394</v>
      </c>
      <c r="K911" t="s">
        <v>3395</v>
      </c>
      <c r="L911" t="s">
        <v>3427</v>
      </c>
      <c r="M911" t="s">
        <v>3430</v>
      </c>
      <c r="N911" t="s">
        <v>3450</v>
      </c>
    </row>
    <row r="912" spans="1:14" x14ac:dyDescent="0.3">
      <c r="A912">
        <v>1085</v>
      </c>
      <c r="B912" t="s">
        <v>155</v>
      </c>
      <c r="C912" t="s">
        <v>339</v>
      </c>
      <c r="D912" t="s">
        <v>346</v>
      </c>
      <c r="E912" t="s">
        <v>1193</v>
      </c>
      <c r="F912" t="s">
        <v>1372</v>
      </c>
      <c r="G912" t="s">
        <v>1398</v>
      </c>
      <c r="H912" t="s">
        <v>2243</v>
      </c>
      <c r="I912" t="s">
        <v>3238</v>
      </c>
      <c r="J912" t="s">
        <v>3394</v>
      </c>
      <c r="K912" t="s">
        <v>3425</v>
      </c>
      <c r="L912" t="s">
        <v>3428</v>
      </c>
      <c r="M912" t="s">
        <v>3429</v>
      </c>
      <c r="N912" t="s">
        <v>3437</v>
      </c>
    </row>
    <row r="913" spans="1:14" x14ac:dyDescent="0.3">
      <c r="A913">
        <v>1045</v>
      </c>
      <c r="B913" t="s">
        <v>183</v>
      </c>
      <c r="C913" t="s">
        <v>340</v>
      </c>
      <c r="D913" t="s">
        <v>344</v>
      </c>
      <c r="E913" t="s">
        <v>1194</v>
      </c>
      <c r="F913" t="s">
        <v>1356</v>
      </c>
      <c r="G913" t="s">
        <v>1397</v>
      </c>
      <c r="H913" t="s">
        <v>2244</v>
      </c>
      <c r="I913" t="s">
        <v>3239</v>
      </c>
      <c r="J913" t="s">
        <v>3393</v>
      </c>
      <c r="K913" t="s">
        <v>3420</v>
      </c>
      <c r="L913" t="s">
        <v>3426</v>
      </c>
      <c r="M913" t="s">
        <v>3430</v>
      </c>
      <c r="N913" t="s">
        <v>3444</v>
      </c>
    </row>
    <row r="914" spans="1:14" x14ac:dyDescent="0.3">
      <c r="A914">
        <v>1044</v>
      </c>
      <c r="B914" t="s">
        <v>321</v>
      </c>
      <c r="C914" t="s">
        <v>341</v>
      </c>
      <c r="D914" t="s">
        <v>346</v>
      </c>
      <c r="E914" t="s">
        <v>1195</v>
      </c>
      <c r="F914" t="s">
        <v>1387</v>
      </c>
      <c r="G914" t="s">
        <v>1398</v>
      </c>
      <c r="H914" t="s">
        <v>2245</v>
      </c>
      <c r="I914" t="s">
        <v>3240</v>
      </c>
      <c r="J914" t="s">
        <v>3393</v>
      </c>
      <c r="K914" t="s">
        <v>3398</v>
      </c>
      <c r="L914" t="s">
        <v>3426</v>
      </c>
      <c r="M914" t="s">
        <v>3430</v>
      </c>
      <c r="N914" t="s">
        <v>3434</v>
      </c>
    </row>
    <row r="915" spans="1:14" x14ac:dyDescent="0.3">
      <c r="A915">
        <v>1067</v>
      </c>
      <c r="B915" t="s">
        <v>322</v>
      </c>
      <c r="C915" t="s">
        <v>343</v>
      </c>
      <c r="D915" t="s">
        <v>346</v>
      </c>
      <c r="E915" t="s">
        <v>1196</v>
      </c>
      <c r="F915" t="s">
        <v>1388</v>
      </c>
      <c r="G915" t="s">
        <v>1395</v>
      </c>
      <c r="H915" t="s">
        <v>2246</v>
      </c>
      <c r="I915" t="s">
        <v>3241</v>
      </c>
      <c r="J915" t="s">
        <v>3394</v>
      </c>
      <c r="K915" t="s">
        <v>3411</v>
      </c>
      <c r="L915" t="s">
        <v>3428</v>
      </c>
      <c r="M915" t="s">
        <v>3430</v>
      </c>
      <c r="N915" t="s">
        <v>3436</v>
      </c>
    </row>
    <row r="916" spans="1:14" x14ac:dyDescent="0.3">
      <c r="A916">
        <v>1057</v>
      </c>
      <c r="B916" t="s">
        <v>193</v>
      </c>
      <c r="C916" t="s">
        <v>340</v>
      </c>
      <c r="D916" t="s">
        <v>345</v>
      </c>
      <c r="E916" t="s">
        <v>1197</v>
      </c>
      <c r="F916" t="s">
        <v>1368</v>
      </c>
      <c r="G916" t="s">
        <v>1397</v>
      </c>
      <c r="H916" t="s">
        <v>2247</v>
      </c>
      <c r="I916" t="s">
        <v>3242</v>
      </c>
      <c r="J916" t="s">
        <v>3394</v>
      </c>
      <c r="K916" t="s">
        <v>3423</v>
      </c>
      <c r="L916" t="s">
        <v>3427</v>
      </c>
      <c r="M916" t="s">
        <v>3429</v>
      </c>
      <c r="N916" t="s">
        <v>3432</v>
      </c>
    </row>
    <row r="917" spans="1:14" x14ac:dyDescent="0.3">
      <c r="A917">
        <v>1028</v>
      </c>
      <c r="B917" t="s">
        <v>45</v>
      </c>
      <c r="C917" t="s">
        <v>340</v>
      </c>
      <c r="D917" t="s">
        <v>347</v>
      </c>
      <c r="E917" t="s">
        <v>924</v>
      </c>
      <c r="F917" t="s">
        <v>1390</v>
      </c>
      <c r="G917" t="s">
        <v>1398</v>
      </c>
      <c r="H917" t="s">
        <v>2248</v>
      </c>
      <c r="I917" t="s">
        <v>3243</v>
      </c>
      <c r="J917" t="s">
        <v>3394</v>
      </c>
      <c r="K917" t="s">
        <v>3404</v>
      </c>
      <c r="L917" t="s">
        <v>3427</v>
      </c>
      <c r="M917" t="s">
        <v>3430</v>
      </c>
      <c r="N917" t="s">
        <v>3442</v>
      </c>
    </row>
    <row r="918" spans="1:14" x14ac:dyDescent="0.3">
      <c r="A918">
        <v>1024</v>
      </c>
      <c r="B918" t="s">
        <v>34</v>
      </c>
      <c r="C918" t="s">
        <v>339</v>
      </c>
      <c r="D918" t="s">
        <v>345</v>
      </c>
      <c r="E918" t="s">
        <v>406</v>
      </c>
      <c r="F918" t="s">
        <v>1367</v>
      </c>
      <c r="G918" t="s">
        <v>1397</v>
      </c>
      <c r="H918" t="s">
        <v>1457</v>
      </c>
      <c r="I918" t="s">
        <v>2454</v>
      </c>
      <c r="J918" t="s">
        <v>3393</v>
      </c>
      <c r="K918" t="s">
        <v>3401</v>
      </c>
      <c r="L918" t="s">
        <v>3427</v>
      </c>
      <c r="M918" t="s">
        <v>3429</v>
      </c>
      <c r="N918" t="s">
        <v>3445</v>
      </c>
    </row>
    <row r="919" spans="1:14" x14ac:dyDescent="0.3">
      <c r="A919">
        <v>1099</v>
      </c>
      <c r="B919" t="s">
        <v>125</v>
      </c>
      <c r="C919" t="s">
        <v>340</v>
      </c>
      <c r="D919" t="s">
        <v>346</v>
      </c>
      <c r="E919" t="s">
        <v>1198</v>
      </c>
      <c r="F919" t="s">
        <v>1363</v>
      </c>
      <c r="G919" t="s">
        <v>1396</v>
      </c>
      <c r="H919" t="s">
        <v>2249</v>
      </c>
      <c r="I919" t="s">
        <v>3244</v>
      </c>
      <c r="J919" t="s">
        <v>3394</v>
      </c>
      <c r="K919" t="s">
        <v>3408</v>
      </c>
      <c r="L919" t="s">
        <v>3428</v>
      </c>
      <c r="M919" t="s">
        <v>3430</v>
      </c>
      <c r="N919" t="s">
        <v>3449</v>
      </c>
    </row>
    <row r="920" spans="1:14" x14ac:dyDescent="0.3">
      <c r="A920">
        <v>1082</v>
      </c>
      <c r="B920" t="s">
        <v>44</v>
      </c>
      <c r="C920" t="s">
        <v>341</v>
      </c>
      <c r="D920" t="s">
        <v>344</v>
      </c>
      <c r="E920" t="s">
        <v>1199</v>
      </c>
      <c r="F920" t="s">
        <v>1363</v>
      </c>
      <c r="G920" t="s">
        <v>1395</v>
      </c>
      <c r="H920" t="s">
        <v>2250</v>
      </c>
      <c r="I920" t="s">
        <v>3245</v>
      </c>
      <c r="J920" t="s">
        <v>3394</v>
      </c>
      <c r="K920" t="s">
        <v>3423</v>
      </c>
      <c r="L920" t="s">
        <v>3427</v>
      </c>
      <c r="M920" t="s">
        <v>3430</v>
      </c>
      <c r="N920" t="s">
        <v>3450</v>
      </c>
    </row>
    <row r="921" spans="1:14" x14ac:dyDescent="0.3">
      <c r="A921">
        <v>1099</v>
      </c>
      <c r="B921" t="s">
        <v>323</v>
      </c>
      <c r="C921" t="s">
        <v>341</v>
      </c>
      <c r="D921" t="s">
        <v>344</v>
      </c>
      <c r="E921" t="s">
        <v>1200</v>
      </c>
      <c r="F921" t="s">
        <v>1357</v>
      </c>
      <c r="G921" t="s">
        <v>1398</v>
      </c>
      <c r="H921" t="s">
        <v>2251</v>
      </c>
      <c r="I921" t="s">
        <v>3246</v>
      </c>
      <c r="J921" t="s">
        <v>3393</v>
      </c>
      <c r="K921" t="s">
        <v>3404</v>
      </c>
      <c r="L921" t="s">
        <v>3426</v>
      </c>
      <c r="M921" t="s">
        <v>3430</v>
      </c>
      <c r="N921" t="s">
        <v>3450</v>
      </c>
    </row>
    <row r="922" spans="1:14" x14ac:dyDescent="0.3">
      <c r="A922">
        <v>1044</v>
      </c>
      <c r="B922" t="s">
        <v>156</v>
      </c>
      <c r="C922" t="s">
        <v>342</v>
      </c>
      <c r="D922" t="s">
        <v>345</v>
      </c>
      <c r="E922" t="s">
        <v>1201</v>
      </c>
      <c r="F922" t="s">
        <v>1383</v>
      </c>
      <c r="G922" t="s">
        <v>1398</v>
      </c>
      <c r="H922" t="s">
        <v>2252</v>
      </c>
      <c r="I922" t="s">
        <v>3247</v>
      </c>
      <c r="J922" t="s">
        <v>3393</v>
      </c>
      <c r="K922" t="s">
        <v>3404</v>
      </c>
      <c r="L922" t="s">
        <v>3427</v>
      </c>
      <c r="M922" t="s">
        <v>3429</v>
      </c>
      <c r="N922" t="s">
        <v>3448</v>
      </c>
    </row>
    <row r="923" spans="1:14" x14ac:dyDescent="0.3">
      <c r="A923" t="s">
        <v>14</v>
      </c>
      <c r="B923" t="s">
        <v>14</v>
      </c>
      <c r="C923" t="s">
        <v>14</v>
      </c>
      <c r="D923" t="s">
        <v>345</v>
      </c>
      <c r="E923" t="s">
        <v>1202</v>
      </c>
      <c r="F923" t="s">
        <v>1349</v>
      </c>
      <c r="G923" t="s">
        <v>1398</v>
      </c>
      <c r="H923" t="s">
        <v>2253</v>
      </c>
      <c r="I923" t="s">
        <v>3248</v>
      </c>
      <c r="J923" t="s">
        <v>3393</v>
      </c>
      <c r="K923" t="s">
        <v>3414</v>
      </c>
      <c r="L923" t="s">
        <v>3428</v>
      </c>
      <c r="M923" t="s">
        <v>3429</v>
      </c>
      <c r="N923" t="s">
        <v>3447</v>
      </c>
    </row>
    <row r="924" spans="1:14" x14ac:dyDescent="0.3">
      <c r="A924">
        <v>1089</v>
      </c>
      <c r="B924" t="s">
        <v>149</v>
      </c>
      <c r="C924" t="s">
        <v>341</v>
      </c>
      <c r="D924" t="s">
        <v>344</v>
      </c>
      <c r="E924" t="s">
        <v>1203</v>
      </c>
      <c r="F924" t="s">
        <v>1353</v>
      </c>
      <c r="G924" t="s">
        <v>1396</v>
      </c>
      <c r="H924" t="s">
        <v>2254</v>
      </c>
      <c r="I924" t="s">
        <v>3249</v>
      </c>
      <c r="J924" t="s">
        <v>3394</v>
      </c>
      <c r="K924" t="s">
        <v>3412</v>
      </c>
      <c r="L924" t="s">
        <v>3428</v>
      </c>
      <c r="M924" t="s">
        <v>3430</v>
      </c>
      <c r="N924" t="s">
        <v>3450</v>
      </c>
    </row>
    <row r="925" spans="1:14" x14ac:dyDescent="0.3">
      <c r="A925" t="s">
        <v>14</v>
      </c>
      <c r="B925" t="s">
        <v>14</v>
      </c>
      <c r="C925" t="s">
        <v>14</v>
      </c>
      <c r="D925" t="s">
        <v>345</v>
      </c>
      <c r="E925" t="s">
        <v>1204</v>
      </c>
      <c r="F925" t="s">
        <v>1391</v>
      </c>
      <c r="G925" t="s">
        <v>1395</v>
      </c>
      <c r="H925" t="s">
        <v>2255</v>
      </c>
      <c r="I925" t="s">
        <v>3250</v>
      </c>
      <c r="J925" t="s">
        <v>3394</v>
      </c>
      <c r="K925" t="s">
        <v>3403</v>
      </c>
      <c r="L925" t="s">
        <v>3428</v>
      </c>
      <c r="M925" t="s">
        <v>3430</v>
      </c>
      <c r="N925" t="s">
        <v>3440</v>
      </c>
    </row>
    <row r="926" spans="1:14" x14ac:dyDescent="0.3">
      <c r="A926">
        <v>1039</v>
      </c>
      <c r="B926" t="s">
        <v>152</v>
      </c>
      <c r="C926" t="s">
        <v>339</v>
      </c>
      <c r="D926" t="s">
        <v>345</v>
      </c>
      <c r="E926" t="s">
        <v>1205</v>
      </c>
      <c r="F926" t="s">
        <v>1346</v>
      </c>
      <c r="G926" t="s">
        <v>1397</v>
      </c>
      <c r="H926" t="s">
        <v>2256</v>
      </c>
      <c r="I926" t="s">
        <v>3251</v>
      </c>
      <c r="J926" t="s">
        <v>3393</v>
      </c>
      <c r="K926" t="s">
        <v>3395</v>
      </c>
      <c r="L926" t="s">
        <v>3427</v>
      </c>
      <c r="M926" t="s">
        <v>3429</v>
      </c>
      <c r="N926" t="s">
        <v>3445</v>
      </c>
    </row>
    <row r="927" spans="1:14" x14ac:dyDescent="0.3">
      <c r="A927">
        <v>1087</v>
      </c>
      <c r="B927" t="s">
        <v>282</v>
      </c>
      <c r="C927" t="s">
        <v>339</v>
      </c>
      <c r="D927" t="s">
        <v>347</v>
      </c>
      <c r="E927" t="s">
        <v>1206</v>
      </c>
      <c r="F927" t="s">
        <v>1391</v>
      </c>
      <c r="G927" t="s">
        <v>1397</v>
      </c>
      <c r="H927" t="s">
        <v>2257</v>
      </c>
      <c r="I927" t="s">
        <v>3252</v>
      </c>
      <c r="J927" t="s">
        <v>3393</v>
      </c>
      <c r="K927" t="s">
        <v>3397</v>
      </c>
      <c r="L927" t="s">
        <v>3426</v>
      </c>
      <c r="M927" t="s">
        <v>3430</v>
      </c>
      <c r="N927" t="s">
        <v>3438</v>
      </c>
    </row>
    <row r="928" spans="1:14" x14ac:dyDescent="0.3">
      <c r="A928" t="s">
        <v>14</v>
      </c>
      <c r="B928" t="s">
        <v>14</v>
      </c>
      <c r="C928" t="s">
        <v>14</v>
      </c>
      <c r="D928" t="s">
        <v>347</v>
      </c>
      <c r="E928" t="s">
        <v>940</v>
      </c>
      <c r="F928" t="s">
        <v>1371</v>
      </c>
      <c r="G928" t="s">
        <v>1397</v>
      </c>
      <c r="H928" t="s">
        <v>2258</v>
      </c>
      <c r="I928" t="s">
        <v>3253</v>
      </c>
      <c r="J928" t="s">
        <v>3394</v>
      </c>
      <c r="K928" t="s">
        <v>3424</v>
      </c>
      <c r="L928" t="s">
        <v>3426</v>
      </c>
      <c r="M928" t="s">
        <v>3429</v>
      </c>
      <c r="N928" t="s">
        <v>3442</v>
      </c>
    </row>
    <row r="929" spans="1:14" x14ac:dyDescent="0.3">
      <c r="A929">
        <v>1100</v>
      </c>
      <c r="B929" t="s">
        <v>30</v>
      </c>
      <c r="C929" t="s">
        <v>343</v>
      </c>
      <c r="D929" t="s">
        <v>347</v>
      </c>
      <c r="E929" t="s">
        <v>1207</v>
      </c>
      <c r="F929" t="s">
        <v>1387</v>
      </c>
      <c r="G929" t="s">
        <v>1395</v>
      </c>
      <c r="H929" t="s">
        <v>2259</v>
      </c>
      <c r="I929" t="s">
        <v>3254</v>
      </c>
      <c r="J929" t="s">
        <v>3393</v>
      </c>
      <c r="K929" t="s">
        <v>3425</v>
      </c>
      <c r="L929" t="s">
        <v>3428</v>
      </c>
      <c r="M929" t="s">
        <v>3429</v>
      </c>
      <c r="N929" t="s">
        <v>3439</v>
      </c>
    </row>
    <row r="930" spans="1:14" x14ac:dyDescent="0.3">
      <c r="A930">
        <v>1014</v>
      </c>
      <c r="B930" t="s">
        <v>324</v>
      </c>
      <c r="C930" t="s">
        <v>342</v>
      </c>
      <c r="D930" t="s">
        <v>347</v>
      </c>
      <c r="E930" t="s">
        <v>1208</v>
      </c>
      <c r="F930" t="s">
        <v>1346</v>
      </c>
      <c r="G930" t="s">
        <v>1395</v>
      </c>
      <c r="H930" t="s">
        <v>2260</v>
      </c>
      <c r="I930" t="s">
        <v>3255</v>
      </c>
      <c r="J930" t="s">
        <v>3394</v>
      </c>
      <c r="K930" t="s">
        <v>3408</v>
      </c>
      <c r="L930" t="s">
        <v>3426</v>
      </c>
      <c r="M930" t="s">
        <v>3429</v>
      </c>
      <c r="N930" t="s">
        <v>3441</v>
      </c>
    </row>
    <row r="931" spans="1:14" x14ac:dyDescent="0.3">
      <c r="A931">
        <v>1058</v>
      </c>
      <c r="B931" t="s">
        <v>203</v>
      </c>
      <c r="C931" t="s">
        <v>343</v>
      </c>
      <c r="D931" t="s">
        <v>346</v>
      </c>
      <c r="E931" t="s">
        <v>1209</v>
      </c>
      <c r="F931" t="s">
        <v>1351</v>
      </c>
      <c r="G931" t="s">
        <v>1396</v>
      </c>
      <c r="H931" t="s">
        <v>2261</v>
      </c>
      <c r="I931" t="s">
        <v>3256</v>
      </c>
      <c r="J931" t="s">
        <v>3393</v>
      </c>
      <c r="K931" t="s">
        <v>3399</v>
      </c>
      <c r="L931" t="s">
        <v>3428</v>
      </c>
      <c r="M931" t="s">
        <v>3429</v>
      </c>
      <c r="N931" t="s">
        <v>3436</v>
      </c>
    </row>
    <row r="932" spans="1:14" x14ac:dyDescent="0.3">
      <c r="A932">
        <v>1082</v>
      </c>
      <c r="B932" t="s">
        <v>17</v>
      </c>
      <c r="C932" t="s">
        <v>339</v>
      </c>
      <c r="D932" t="s">
        <v>347</v>
      </c>
      <c r="E932" t="s">
        <v>1210</v>
      </c>
      <c r="F932" t="s">
        <v>1367</v>
      </c>
      <c r="G932" t="s">
        <v>1398</v>
      </c>
      <c r="H932" t="s">
        <v>2262</v>
      </c>
      <c r="I932" t="s">
        <v>3257</v>
      </c>
      <c r="J932" t="s">
        <v>3394</v>
      </c>
      <c r="K932" t="s">
        <v>3422</v>
      </c>
      <c r="L932" t="s">
        <v>3426</v>
      </c>
      <c r="M932" t="s">
        <v>3430</v>
      </c>
      <c r="N932" t="s">
        <v>3438</v>
      </c>
    </row>
    <row r="933" spans="1:14" x14ac:dyDescent="0.3">
      <c r="A933">
        <v>1027</v>
      </c>
      <c r="B933" t="s">
        <v>101</v>
      </c>
      <c r="C933" t="s">
        <v>339</v>
      </c>
      <c r="D933" t="s">
        <v>344</v>
      </c>
      <c r="E933" t="s">
        <v>1211</v>
      </c>
      <c r="F933" t="s">
        <v>1351</v>
      </c>
      <c r="G933" t="s">
        <v>1396</v>
      </c>
      <c r="H933" t="s">
        <v>2263</v>
      </c>
      <c r="I933" t="s">
        <v>3258</v>
      </c>
      <c r="J933" t="s">
        <v>3394</v>
      </c>
      <c r="K933" t="s">
        <v>3414</v>
      </c>
      <c r="L933" t="s">
        <v>3426</v>
      </c>
      <c r="M933" t="s">
        <v>3429</v>
      </c>
      <c r="N933" t="s">
        <v>3431</v>
      </c>
    </row>
    <row r="934" spans="1:14" x14ac:dyDescent="0.3">
      <c r="A934">
        <v>1079</v>
      </c>
      <c r="B934" t="s">
        <v>133</v>
      </c>
      <c r="C934" t="s">
        <v>342</v>
      </c>
      <c r="D934" t="s">
        <v>344</v>
      </c>
      <c r="E934" t="s">
        <v>1212</v>
      </c>
      <c r="F934" t="s">
        <v>1350</v>
      </c>
      <c r="G934" t="s">
        <v>1396</v>
      </c>
      <c r="H934" t="s">
        <v>2264</v>
      </c>
      <c r="I934" t="s">
        <v>3259</v>
      </c>
      <c r="J934" t="s">
        <v>3394</v>
      </c>
      <c r="K934" t="s">
        <v>3421</v>
      </c>
      <c r="L934" t="s">
        <v>3428</v>
      </c>
      <c r="M934" t="s">
        <v>3429</v>
      </c>
      <c r="N934" t="s">
        <v>3435</v>
      </c>
    </row>
    <row r="935" spans="1:14" x14ac:dyDescent="0.3">
      <c r="A935" t="s">
        <v>14</v>
      </c>
      <c r="B935" t="s">
        <v>14</v>
      </c>
      <c r="C935" t="s">
        <v>14</v>
      </c>
      <c r="D935" t="s">
        <v>347</v>
      </c>
      <c r="E935" t="s">
        <v>1213</v>
      </c>
      <c r="F935" t="s">
        <v>1393</v>
      </c>
      <c r="G935" t="s">
        <v>1398</v>
      </c>
      <c r="H935" t="s">
        <v>2265</v>
      </c>
      <c r="I935" t="s">
        <v>3260</v>
      </c>
      <c r="J935" t="s">
        <v>3394</v>
      </c>
      <c r="K935" t="s">
        <v>3423</v>
      </c>
      <c r="L935" t="s">
        <v>3426</v>
      </c>
      <c r="M935" t="s">
        <v>3429</v>
      </c>
      <c r="N935" t="s">
        <v>3442</v>
      </c>
    </row>
    <row r="936" spans="1:14" x14ac:dyDescent="0.3">
      <c r="A936" t="s">
        <v>14</v>
      </c>
      <c r="B936" t="s">
        <v>14</v>
      </c>
      <c r="C936" t="s">
        <v>14</v>
      </c>
      <c r="D936" t="s">
        <v>344</v>
      </c>
      <c r="E936" t="s">
        <v>1214</v>
      </c>
      <c r="F936" t="s">
        <v>1378</v>
      </c>
      <c r="G936" t="s">
        <v>1397</v>
      </c>
      <c r="H936" t="s">
        <v>2266</v>
      </c>
      <c r="I936" t="s">
        <v>3261</v>
      </c>
      <c r="J936" t="s">
        <v>3393</v>
      </c>
      <c r="K936" t="s">
        <v>3408</v>
      </c>
      <c r="L936" t="s">
        <v>3427</v>
      </c>
      <c r="M936" t="s">
        <v>3429</v>
      </c>
      <c r="N936" t="s">
        <v>3450</v>
      </c>
    </row>
    <row r="937" spans="1:14" x14ac:dyDescent="0.3">
      <c r="A937">
        <v>1086</v>
      </c>
      <c r="B937" t="s">
        <v>210</v>
      </c>
      <c r="C937" t="s">
        <v>341</v>
      </c>
      <c r="D937" t="s">
        <v>346</v>
      </c>
      <c r="E937" t="s">
        <v>1215</v>
      </c>
      <c r="F937" t="s">
        <v>1365</v>
      </c>
      <c r="G937" t="s">
        <v>1397</v>
      </c>
      <c r="H937" t="s">
        <v>2267</v>
      </c>
      <c r="I937" t="s">
        <v>3262</v>
      </c>
      <c r="J937" t="s">
        <v>3393</v>
      </c>
      <c r="K937" t="s">
        <v>3422</v>
      </c>
      <c r="L937" t="s">
        <v>3428</v>
      </c>
      <c r="M937" t="s">
        <v>3430</v>
      </c>
      <c r="N937" t="s">
        <v>3434</v>
      </c>
    </row>
    <row r="938" spans="1:14" x14ac:dyDescent="0.3">
      <c r="A938">
        <v>1060</v>
      </c>
      <c r="B938" t="s">
        <v>325</v>
      </c>
      <c r="C938" t="s">
        <v>343</v>
      </c>
      <c r="D938" t="s">
        <v>345</v>
      </c>
      <c r="E938" t="s">
        <v>1216</v>
      </c>
      <c r="F938" t="s">
        <v>1348</v>
      </c>
      <c r="G938" t="s">
        <v>1397</v>
      </c>
      <c r="H938" t="s">
        <v>2268</v>
      </c>
      <c r="I938" t="s">
        <v>3263</v>
      </c>
      <c r="J938" t="s">
        <v>3394</v>
      </c>
      <c r="K938" t="s">
        <v>3421</v>
      </c>
      <c r="L938" t="s">
        <v>3427</v>
      </c>
      <c r="M938" t="s">
        <v>3430</v>
      </c>
      <c r="N938" t="s">
        <v>3440</v>
      </c>
    </row>
    <row r="939" spans="1:14" x14ac:dyDescent="0.3">
      <c r="A939" t="s">
        <v>14</v>
      </c>
      <c r="B939" t="s">
        <v>14</v>
      </c>
      <c r="C939" t="s">
        <v>14</v>
      </c>
      <c r="D939" t="s">
        <v>345</v>
      </c>
      <c r="E939" t="s">
        <v>1217</v>
      </c>
      <c r="F939" t="s">
        <v>1389</v>
      </c>
      <c r="G939" t="s">
        <v>1398</v>
      </c>
      <c r="H939" t="s">
        <v>2269</v>
      </c>
      <c r="I939" t="s">
        <v>3264</v>
      </c>
      <c r="J939" t="s">
        <v>3394</v>
      </c>
      <c r="K939" t="s">
        <v>3420</v>
      </c>
      <c r="L939" t="s">
        <v>3428</v>
      </c>
      <c r="M939" t="s">
        <v>3429</v>
      </c>
      <c r="N939" t="s">
        <v>3447</v>
      </c>
    </row>
    <row r="940" spans="1:14" x14ac:dyDescent="0.3">
      <c r="A940">
        <v>1038</v>
      </c>
      <c r="B940" t="s">
        <v>25</v>
      </c>
      <c r="C940" t="s">
        <v>342</v>
      </c>
      <c r="D940" t="s">
        <v>346</v>
      </c>
      <c r="E940" t="s">
        <v>1218</v>
      </c>
      <c r="F940" t="s">
        <v>1353</v>
      </c>
      <c r="G940" t="s">
        <v>1396</v>
      </c>
      <c r="H940" t="s">
        <v>2270</v>
      </c>
      <c r="I940" t="s">
        <v>3265</v>
      </c>
      <c r="J940" t="s">
        <v>3394</v>
      </c>
      <c r="K940" t="s">
        <v>3401</v>
      </c>
      <c r="L940" t="s">
        <v>3428</v>
      </c>
      <c r="M940" t="s">
        <v>3429</v>
      </c>
      <c r="N940" t="s">
        <v>3446</v>
      </c>
    </row>
    <row r="941" spans="1:14" x14ac:dyDescent="0.3">
      <c r="A941">
        <v>1019</v>
      </c>
      <c r="B941" t="s">
        <v>230</v>
      </c>
      <c r="C941" t="s">
        <v>341</v>
      </c>
      <c r="D941" t="s">
        <v>344</v>
      </c>
      <c r="E941" t="s">
        <v>1219</v>
      </c>
      <c r="F941" t="s">
        <v>1354</v>
      </c>
      <c r="G941" t="s">
        <v>1398</v>
      </c>
      <c r="H941" t="s">
        <v>2271</v>
      </c>
      <c r="I941" t="s">
        <v>3266</v>
      </c>
      <c r="J941" t="s">
        <v>3393</v>
      </c>
      <c r="K941" t="s">
        <v>3420</v>
      </c>
      <c r="L941" t="s">
        <v>3426</v>
      </c>
      <c r="M941" t="s">
        <v>3430</v>
      </c>
      <c r="N941" t="s">
        <v>3450</v>
      </c>
    </row>
    <row r="942" spans="1:14" x14ac:dyDescent="0.3">
      <c r="A942">
        <v>1094</v>
      </c>
      <c r="B942" t="s">
        <v>131</v>
      </c>
      <c r="C942" t="s">
        <v>339</v>
      </c>
      <c r="D942" t="s">
        <v>346</v>
      </c>
      <c r="E942" t="s">
        <v>1220</v>
      </c>
      <c r="F942" t="s">
        <v>1349</v>
      </c>
      <c r="G942" t="s">
        <v>1398</v>
      </c>
      <c r="H942" t="s">
        <v>2272</v>
      </c>
      <c r="I942" t="s">
        <v>3267</v>
      </c>
      <c r="J942" t="s">
        <v>3393</v>
      </c>
      <c r="K942" t="s">
        <v>3398</v>
      </c>
      <c r="L942" t="s">
        <v>3426</v>
      </c>
      <c r="M942" t="s">
        <v>3429</v>
      </c>
      <c r="N942" t="s">
        <v>3437</v>
      </c>
    </row>
    <row r="943" spans="1:14" x14ac:dyDescent="0.3">
      <c r="A943">
        <v>1024</v>
      </c>
      <c r="B943" t="s">
        <v>18</v>
      </c>
      <c r="C943" t="s">
        <v>340</v>
      </c>
      <c r="D943" t="s">
        <v>345</v>
      </c>
      <c r="E943" t="s">
        <v>352</v>
      </c>
      <c r="F943" t="s">
        <v>1350</v>
      </c>
      <c r="G943" t="s">
        <v>1396</v>
      </c>
      <c r="H943" t="s">
        <v>1403</v>
      </c>
      <c r="I943" t="s">
        <v>2401</v>
      </c>
      <c r="J943" t="s">
        <v>3394</v>
      </c>
      <c r="K943" t="s">
        <v>3398</v>
      </c>
      <c r="L943" t="s">
        <v>3428</v>
      </c>
      <c r="M943" t="s">
        <v>3429</v>
      </c>
      <c r="N943" t="s">
        <v>3432</v>
      </c>
    </row>
    <row r="944" spans="1:14" x14ac:dyDescent="0.3">
      <c r="A944">
        <v>1017</v>
      </c>
      <c r="B944" t="s">
        <v>326</v>
      </c>
      <c r="C944" t="s">
        <v>340</v>
      </c>
      <c r="D944" t="s">
        <v>347</v>
      </c>
      <c r="E944" t="s">
        <v>1221</v>
      </c>
      <c r="F944" t="s">
        <v>1384</v>
      </c>
      <c r="G944" t="s">
        <v>1396</v>
      </c>
      <c r="H944" t="s">
        <v>2273</v>
      </c>
      <c r="I944" t="s">
        <v>3268</v>
      </c>
      <c r="J944" t="s">
        <v>3394</v>
      </c>
      <c r="K944" t="s">
        <v>3408</v>
      </c>
      <c r="L944" t="s">
        <v>3427</v>
      </c>
      <c r="M944" t="s">
        <v>3429</v>
      </c>
      <c r="N944" t="s">
        <v>3442</v>
      </c>
    </row>
    <row r="945" spans="1:14" x14ac:dyDescent="0.3">
      <c r="A945" t="s">
        <v>14</v>
      </c>
      <c r="B945" t="s">
        <v>14</v>
      </c>
      <c r="C945" t="s">
        <v>14</v>
      </c>
      <c r="D945" t="s">
        <v>344</v>
      </c>
      <c r="E945" t="s">
        <v>1222</v>
      </c>
      <c r="F945" t="s">
        <v>1363</v>
      </c>
      <c r="G945" t="s">
        <v>1396</v>
      </c>
      <c r="H945" t="s">
        <v>2274</v>
      </c>
      <c r="I945" t="s">
        <v>3269</v>
      </c>
      <c r="J945" t="s">
        <v>3393</v>
      </c>
      <c r="K945" t="s">
        <v>3416</v>
      </c>
      <c r="L945" t="s">
        <v>3427</v>
      </c>
      <c r="M945" t="s">
        <v>3430</v>
      </c>
      <c r="N945" t="s">
        <v>3435</v>
      </c>
    </row>
    <row r="946" spans="1:14" x14ac:dyDescent="0.3">
      <c r="A946" t="s">
        <v>14</v>
      </c>
      <c r="B946" t="s">
        <v>14</v>
      </c>
      <c r="C946" t="s">
        <v>14</v>
      </c>
      <c r="D946" t="s">
        <v>346</v>
      </c>
      <c r="E946" t="s">
        <v>1223</v>
      </c>
      <c r="F946" t="s">
        <v>1356</v>
      </c>
      <c r="G946" t="s">
        <v>1395</v>
      </c>
      <c r="H946" t="s">
        <v>2275</v>
      </c>
      <c r="I946" t="s">
        <v>3270</v>
      </c>
      <c r="J946" t="s">
        <v>3393</v>
      </c>
      <c r="K946" t="s">
        <v>3395</v>
      </c>
      <c r="L946" t="s">
        <v>3426</v>
      </c>
      <c r="M946" t="s">
        <v>3430</v>
      </c>
      <c r="N946" t="s">
        <v>3436</v>
      </c>
    </row>
    <row r="947" spans="1:14" x14ac:dyDescent="0.3">
      <c r="A947">
        <v>1019</v>
      </c>
      <c r="B947" t="s">
        <v>116</v>
      </c>
      <c r="C947" t="s">
        <v>342</v>
      </c>
      <c r="D947" t="s">
        <v>347</v>
      </c>
      <c r="E947" t="s">
        <v>1224</v>
      </c>
      <c r="F947" t="s">
        <v>1352</v>
      </c>
      <c r="G947" t="s">
        <v>1396</v>
      </c>
      <c r="H947" t="s">
        <v>2276</v>
      </c>
      <c r="I947" t="s">
        <v>3271</v>
      </c>
      <c r="J947" t="s">
        <v>3394</v>
      </c>
      <c r="K947" t="s">
        <v>3417</v>
      </c>
      <c r="L947" t="s">
        <v>3428</v>
      </c>
      <c r="M947" t="s">
        <v>3430</v>
      </c>
      <c r="N947" t="s">
        <v>3441</v>
      </c>
    </row>
    <row r="948" spans="1:14" x14ac:dyDescent="0.3">
      <c r="A948">
        <v>1042</v>
      </c>
      <c r="B948" t="s">
        <v>327</v>
      </c>
      <c r="C948" t="s">
        <v>343</v>
      </c>
      <c r="D948" t="s">
        <v>344</v>
      </c>
      <c r="E948" t="s">
        <v>1225</v>
      </c>
      <c r="F948" t="s">
        <v>1347</v>
      </c>
      <c r="G948" t="s">
        <v>1398</v>
      </c>
      <c r="H948" t="s">
        <v>2277</v>
      </c>
      <c r="I948" t="s">
        <v>3272</v>
      </c>
      <c r="J948" t="s">
        <v>3393</v>
      </c>
      <c r="K948" t="s">
        <v>3406</v>
      </c>
      <c r="L948" t="s">
        <v>3428</v>
      </c>
      <c r="M948" t="s">
        <v>3430</v>
      </c>
      <c r="N948" t="s">
        <v>3433</v>
      </c>
    </row>
    <row r="949" spans="1:14" x14ac:dyDescent="0.3">
      <c r="A949">
        <v>1099</v>
      </c>
      <c r="B949" t="s">
        <v>223</v>
      </c>
      <c r="C949" t="s">
        <v>342</v>
      </c>
      <c r="D949" t="s">
        <v>345</v>
      </c>
      <c r="E949" t="s">
        <v>1226</v>
      </c>
      <c r="F949" t="s">
        <v>1348</v>
      </c>
      <c r="G949" t="s">
        <v>1396</v>
      </c>
      <c r="H949" t="s">
        <v>2278</v>
      </c>
      <c r="I949" t="s">
        <v>3273</v>
      </c>
      <c r="J949" t="s">
        <v>3393</v>
      </c>
      <c r="K949" t="s">
        <v>3409</v>
      </c>
      <c r="L949" t="s">
        <v>3427</v>
      </c>
      <c r="M949" t="s">
        <v>3429</v>
      </c>
      <c r="N949" t="s">
        <v>3448</v>
      </c>
    </row>
    <row r="950" spans="1:14" x14ac:dyDescent="0.3">
      <c r="A950">
        <v>1009</v>
      </c>
      <c r="B950" t="s">
        <v>297</v>
      </c>
      <c r="C950" t="s">
        <v>341</v>
      </c>
      <c r="D950" t="s">
        <v>345</v>
      </c>
      <c r="E950" t="s">
        <v>1227</v>
      </c>
      <c r="F950" t="s">
        <v>1379</v>
      </c>
      <c r="G950" t="s">
        <v>1396</v>
      </c>
      <c r="H950" t="s">
        <v>2279</v>
      </c>
      <c r="I950" t="s">
        <v>3274</v>
      </c>
      <c r="J950" t="s">
        <v>3394</v>
      </c>
      <c r="K950" t="s">
        <v>3418</v>
      </c>
      <c r="L950" t="s">
        <v>3426</v>
      </c>
      <c r="M950" t="s">
        <v>3430</v>
      </c>
      <c r="N950" t="s">
        <v>3447</v>
      </c>
    </row>
    <row r="951" spans="1:14" x14ac:dyDescent="0.3">
      <c r="A951">
        <v>1005</v>
      </c>
      <c r="B951" t="s">
        <v>173</v>
      </c>
      <c r="C951" t="s">
        <v>342</v>
      </c>
      <c r="D951" t="s">
        <v>346</v>
      </c>
      <c r="E951" t="s">
        <v>1228</v>
      </c>
      <c r="F951" t="s">
        <v>1363</v>
      </c>
      <c r="G951" t="s">
        <v>1395</v>
      </c>
      <c r="H951" t="s">
        <v>2280</v>
      </c>
      <c r="I951" t="s">
        <v>3275</v>
      </c>
      <c r="J951" t="s">
        <v>3394</v>
      </c>
      <c r="K951" t="s">
        <v>3411</v>
      </c>
      <c r="L951" t="s">
        <v>3427</v>
      </c>
      <c r="M951" t="s">
        <v>3429</v>
      </c>
      <c r="N951" t="s">
        <v>3446</v>
      </c>
    </row>
    <row r="952" spans="1:14" x14ac:dyDescent="0.3">
      <c r="A952">
        <v>1059</v>
      </c>
      <c r="B952" t="s">
        <v>249</v>
      </c>
      <c r="C952" t="s">
        <v>343</v>
      </c>
      <c r="D952" t="s">
        <v>346</v>
      </c>
      <c r="E952" t="s">
        <v>1229</v>
      </c>
      <c r="F952" t="s">
        <v>1380</v>
      </c>
      <c r="G952" t="s">
        <v>1396</v>
      </c>
      <c r="H952" t="s">
        <v>2281</v>
      </c>
      <c r="I952" t="s">
        <v>3276</v>
      </c>
      <c r="J952" t="s">
        <v>3394</v>
      </c>
      <c r="K952" t="s">
        <v>3421</v>
      </c>
      <c r="L952" t="s">
        <v>3426</v>
      </c>
      <c r="M952" t="s">
        <v>3430</v>
      </c>
      <c r="N952" t="s">
        <v>3436</v>
      </c>
    </row>
    <row r="953" spans="1:14" x14ac:dyDescent="0.3">
      <c r="A953">
        <v>1013</v>
      </c>
      <c r="B953" t="s">
        <v>163</v>
      </c>
      <c r="C953" t="s">
        <v>343</v>
      </c>
      <c r="D953" t="s">
        <v>347</v>
      </c>
      <c r="E953" t="s">
        <v>643</v>
      </c>
      <c r="F953" t="s">
        <v>1393</v>
      </c>
      <c r="G953" t="s">
        <v>1396</v>
      </c>
      <c r="H953" t="s">
        <v>1694</v>
      </c>
      <c r="I953" t="s">
        <v>2690</v>
      </c>
      <c r="J953" t="s">
        <v>3394</v>
      </c>
      <c r="K953" t="s">
        <v>3405</v>
      </c>
      <c r="L953" t="s">
        <v>3426</v>
      </c>
      <c r="M953" t="s">
        <v>3430</v>
      </c>
      <c r="N953" t="s">
        <v>3439</v>
      </c>
    </row>
    <row r="954" spans="1:14" x14ac:dyDescent="0.3">
      <c r="A954">
        <v>1065</v>
      </c>
      <c r="B954" t="s">
        <v>49</v>
      </c>
      <c r="C954" t="s">
        <v>339</v>
      </c>
      <c r="D954" t="s">
        <v>345</v>
      </c>
      <c r="E954" t="s">
        <v>390</v>
      </c>
      <c r="F954" t="s">
        <v>1374</v>
      </c>
      <c r="G954" t="s">
        <v>1395</v>
      </c>
      <c r="H954" t="s">
        <v>1441</v>
      </c>
      <c r="I954" t="s">
        <v>2439</v>
      </c>
      <c r="J954" t="s">
        <v>3393</v>
      </c>
      <c r="K954" t="s">
        <v>3414</v>
      </c>
      <c r="L954" t="s">
        <v>3426</v>
      </c>
      <c r="M954" t="s">
        <v>3429</v>
      </c>
      <c r="N954" t="s">
        <v>3445</v>
      </c>
    </row>
    <row r="955" spans="1:14" x14ac:dyDescent="0.3">
      <c r="A955">
        <v>1048</v>
      </c>
      <c r="B955" t="s">
        <v>223</v>
      </c>
      <c r="C955" t="s">
        <v>343</v>
      </c>
      <c r="D955" t="s">
        <v>345</v>
      </c>
      <c r="E955" t="s">
        <v>1230</v>
      </c>
      <c r="F955" t="s">
        <v>1359</v>
      </c>
      <c r="G955" t="s">
        <v>1397</v>
      </c>
      <c r="H955" t="s">
        <v>2282</v>
      </c>
      <c r="I955" t="s">
        <v>3277</v>
      </c>
      <c r="J955" t="s">
        <v>3394</v>
      </c>
      <c r="K955" t="s">
        <v>3412</v>
      </c>
      <c r="L955" t="s">
        <v>3427</v>
      </c>
      <c r="M955" t="s">
        <v>3429</v>
      </c>
      <c r="N955" t="s">
        <v>3440</v>
      </c>
    </row>
    <row r="956" spans="1:14" x14ac:dyDescent="0.3">
      <c r="A956">
        <v>1038</v>
      </c>
      <c r="B956" t="s">
        <v>328</v>
      </c>
      <c r="C956" t="s">
        <v>341</v>
      </c>
      <c r="D956" t="s">
        <v>344</v>
      </c>
      <c r="E956" t="s">
        <v>1231</v>
      </c>
      <c r="F956" t="s">
        <v>1392</v>
      </c>
      <c r="G956" t="s">
        <v>1395</v>
      </c>
      <c r="H956" t="s">
        <v>2283</v>
      </c>
      <c r="I956" t="s">
        <v>3278</v>
      </c>
      <c r="J956" t="s">
        <v>3393</v>
      </c>
      <c r="K956" t="s">
        <v>3407</v>
      </c>
      <c r="L956" t="s">
        <v>3428</v>
      </c>
      <c r="M956" t="s">
        <v>3430</v>
      </c>
      <c r="N956" t="s">
        <v>3450</v>
      </c>
    </row>
    <row r="957" spans="1:14" x14ac:dyDescent="0.3">
      <c r="A957" t="s">
        <v>14</v>
      </c>
      <c r="B957" t="s">
        <v>14</v>
      </c>
      <c r="C957" t="s">
        <v>14</v>
      </c>
      <c r="D957" t="s">
        <v>347</v>
      </c>
      <c r="E957" t="s">
        <v>780</v>
      </c>
      <c r="F957" t="s">
        <v>1363</v>
      </c>
      <c r="G957" t="s">
        <v>1396</v>
      </c>
      <c r="H957" t="s">
        <v>1831</v>
      </c>
      <c r="I957" t="s">
        <v>2826</v>
      </c>
      <c r="J957" t="s">
        <v>3394</v>
      </c>
      <c r="K957" t="s">
        <v>3424</v>
      </c>
      <c r="L957" t="s">
        <v>3427</v>
      </c>
      <c r="M957" t="s">
        <v>3429</v>
      </c>
      <c r="N957" t="s">
        <v>3438</v>
      </c>
    </row>
    <row r="958" spans="1:14" x14ac:dyDescent="0.3">
      <c r="A958">
        <v>1009</v>
      </c>
      <c r="B958" t="s">
        <v>207</v>
      </c>
      <c r="C958" t="s">
        <v>342</v>
      </c>
      <c r="D958" t="s">
        <v>346</v>
      </c>
      <c r="E958" t="s">
        <v>1232</v>
      </c>
      <c r="F958" t="s">
        <v>1371</v>
      </c>
      <c r="G958" t="s">
        <v>1395</v>
      </c>
      <c r="H958" t="s">
        <v>2284</v>
      </c>
      <c r="I958" t="s">
        <v>3279</v>
      </c>
      <c r="J958" t="s">
        <v>3393</v>
      </c>
      <c r="K958" t="s">
        <v>3417</v>
      </c>
      <c r="L958" t="s">
        <v>3426</v>
      </c>
      <c r="M958" t="s">
        <v>3429</v>
      </c>
      <c r="N958" t="s">
        <v>3446</v>
      </c>
    </row>
    <row r="959" spans="1:14" x14ac:dyDescent="0.3">
      <c r="A959" t="s">
        <v>14</v>
      </c>
      <c r="B959" t="s">
        <v>14</v>
      </c>
      <c r="C959" t="s">
        <v>14</v>
      </c>
      <c r="D959" t="s">
        <v>344</v>
      </c>
      <c r="E959" t="s">
        <v>1233</v>
      </c>
      <c r="F959" t="s">
        <v>1372</v>
      </c>
      <c r="G959" t="s">
        <v>1396</v>
      </c>
      <c r="H959" t="s">
        <v>2285</v>
      </c>
      <c r="I959" t="s">
        <v>3280</v>
      </c>
      <c r="J959" t="s">
        <v>3393</v>
      </c>
      <c r="K959" t="s">
        <v>3425</v>
      </c>
      <c r="L959" t="s">
        <v>3427</v>
      </c>
      <c r="M959" t="s">
        <v>3429</v>
      </c>
      <c r="N959" t="s">
        <v>3433</v>
      </c>
    </row>
    <row r="960" spans="1:14" x14ac:dyDescent="0.3">
      <c r="A960">
        <v>1034</v>
      </c>
      <c r="B960" t="s">
        <v>82</v>
      </c>
      <c r="C960" t="s">
        <v>341</v>
      </c>
      <c r="D960" t="s">
        <v>346</v>
      </c>
      <c r="E960" t="s">
        <v>1234</v>
      </c>
      <c r="F960" t="s">
        <v>1392</v>
      </c>
      <c r="G960" t="s">
        <v>1397</v>
      </c>
      <c r="H960" t="s">
        <v>2286</v>
      </c>
      <c r="I960" t="s">
        <v>3281</v>
      </c>
      <c r="J960" t="s">
        <v>3393</v>
      </c>
      <c r="K960" t="s">
        <v>3422</v>
      </c>
      <c r="L960" t="s">
        <v>3428</v>
      </c>
      <c r="M960" t="s">
        <v>3430</v>
      </c>
      <c r="N960" t="s">
        <v>3434</v>
      </c>
    </row>
    <row r="961" spans="1:14" x14ac:dyDescent="0.3">
      <c r="A961">
        <v>1012</v>
      </c>
      <c r="B961" t="s">
        <v>20</v>
      </c>
      <c r="C961" t="s">
        <v>339</v>
      </c>
      <c r="D961" t="s">
        <v>344</v>
      </c>
      <c r="E961" t="s">
        <v>1235</v>
      </c>
      <c r="F961" t="s">
        <v>1359</v>
      </c>
      <c r="G961" t="s">
        <v>1396</v>
      </c>
      <c r="H961" t="s">
        <v>2287</v>
      </c>
      <c r="I961" t="s">
        <v>3282</v>
      </c>
      <c r="J961" t="s">
        <v>3393</v>
      </c>
      <c r="K961" t="s">
        <v>3409</v>
      </c>
      <c r="L961" t="s">
        <v>3427</v>
      </c>
      <c r="M961" t="s">
        <v>3429</v>
      </c>
      <c r="N961" t="s">
        <v>3431</v>
      </c>
    </row>
    <row r="962" spans="1:14" x14ac:dyDescent="0.3">
      <c r="A962" t="s">
        <v>14</v>
      </c>
      <c r="B962" t="s">
        <v>14</v>
      </c>
      <c r="C962" t="s">
        <v>14</v>
      </c>
      <c r="D962" t="s">
        <v>344</v>
      </c>
      <c r="E962" t="s">
        <v>350</v>
      </c>
      <c r="F962" t="s">
        <v>1348</v>
      </c>
      <c r="G962" t="s">
        <v>1397</v>
      </c>
      <c r="H962" t="s">
        <v>1401</v>
      </c>
      <c r="I962" t="s">
        <v>2399</v>
      </c>
      <c r="J962" t="s">
        <v>3394</v>
      </c>
      <c r="K962" t="s">
        <v>3397</v>
      </c>
      <c r="L962" t="s">
        <v>3427</v>
      </c>
      <c r="M962" t="s">
        <v>3429</v>
      </c>
      <c r="N962" t="s">
        <v>3433</v>
      </c>
    </row>
    <row r="963" spans="1:14" x14ac:dyDescent="0.3">
      <c r="A963">
        <v>1029</v>
      </c>
      <c r="B963" t="s">
        <v>329</v>
      </c>
      <c r="C963" t="s">
        <v>341</v>
      </c>
      <c r="D963" t="s">
        <v>344</v>
      </c>
      <c r="E963" t="s">
        <v>1236</v>
      </c>
      <c r="F963" t="s">
        <v>1353</v>
      </c>
      <c r="G963" t="s">
        <v>1395</v>
      </c>
      <c r="H963" t="s">
        <v>2288</v>
      </c>
      <c r="I963" t="s">
        <v>3283</v>
      </c>
      <c r="J963" t="s">
        <v>3394</v>
      </c>
      <c r="K963" t="s">
        <v>3397</v>
      </c>
      <c r="L963" t="s">
        <v>3428</v>
      </c>
      <c r="M963" t="s">
        <v>3430</v>
      </c>
      <c r="N963" t="s">
        <v>3450</v>
      </c>
    </row>
    <row r="964" spans="1:14" x14ac:dyDescent="0.3">
      <c r="A964">
        <v>1063</v>
      </c>
      <c r="B964" t="s">
        <v>59</v>
      </c>
      <c r="C964" t="s">
        <v>341</v>
      </c>
      <c r="D964" t="s">
        <v>344</v>
      </c>
      <c r="E964" t="s">
        <v>931</v>
      </c>
      <c r="F964" t="s">
        <v>1346</v>
      </c>
      <c r="G964" t="s">
        <v>1396</v>
      </c>
      <c r="H964" t="s">
        <v>1982</v>
      </c>
      <c r="I964" t="s">
        <v>2977</v>
      </c>
      <c r="J964" t="s">
        <v>3394</v>
      </c>
      <c r="K964" t="s">
        <v>3409</v>
      </c>
      <c r="L964" t="s">
        <v>3427</v>
      </c>
      <c r="M964" t="s">
        <v>3429</v>
      </c>
      <c r="N964" t="s">
        <v>3450</v>
      </c>
    </row>
    <row r="965" spans="1:14" x14ac:dyDescent="0.3">
      <c r="A965">
        <v>1047</v>
      </c>
      <c r="B965" t="s">
        <v>54</v>
      </c>
      <c r="C965" t="s">
        <v>339</v>
      </c>
      <c r="D965" t="s">
        <v>345</v>
      </c>
      <c r="E965" t="s">
        <v>1237</v>
      </c>
      <c r="F965" t="s">
        <v>1385</v>
      </c>
      <c r="G965" t="s">
        <v>1396</v>
      </c>
      <c r="H965" t="s">
        <v>2289</v>
      </c>
      <c r="I965" t="s">
        <v>3284</v>
      </c>
      <c r="J965" t="s">
        <v>3393</v>
      </c>
      <c r="K965" t="s">
        <v>3410</v>
      </c>
      <c r="L965" t="s">
        <v>3426</v>
      </c>
      <c r="M965" t="s">
        <v>3429</v>
      </c>
      <c r="N965" t="s">
        <v>3445</v>
      </c>
    </row>
    <row r="966" spans="1:14" x14ac:dyDescent="0.3">
      <c r="A966" t="s">
        <v>14</v>
      </c>
      <c r="B966" t="s">
        <v>14</v>
      </c>
      <c r="C966" t="s">
        <v>14</v>
      </c>
      <c r="D966" t="s">
        <v>346</v>
      </c>
      <c r="E966" t="s">
        <v>902</v>
      </c>
      <c r="F966" t="s">
        <v>1350</v>
      </c>
      <c r="G966" t="s">
        <v>1395</v>
      </c>
      <c r="H966" t="s">
        <v>1953</v>
      </c>
      <c r="I966" t="s">
        <v>2948</v>
      </c>
      <c r="J966" t="s">
        <v>3393</v>
      </c>
      <c r="K966" t="s">
        <v>3396</v>
      </c>
      <c r="L966" t="s">
        <v>3426</v>
      </c>
      <c r="M966" t="s">
        <v>3430</v>
      </c>
      <c r="N966" t="s">
        <v>3437</v>
      </c>
    </row>
    <row r="967" spans="1:14" x14ac:dyDescent="0.3">
      <c r="A967">
        <v>1025</v>
      </c>
      <c r="B967" t="s">
        <v>180</v>
      </c>
      <c r="C967" t="s">
        <v>342</v>
      </c>
      <c r="D967" t="s">
        <v>344</v>
      </c>
      <c r="E967" t="s">
        <v>1238</v>
      </c>
      <c r="F967" t="s">
        <v>1385</v>
      </c>
      <c r="G967" t="s">
        <v>1395</v>
      </c>
      <c r="H967" t="s">
        <v>2290</v>
      </c>
      <c r="I967" t="s">
        <v>3285</v>
      </c>
      <c r="J967" t="s">
        <v>3394</v>
      </c>
      <c r="K967" t="s">
        <v>3416</v>
      </c>
      <c r="L967" t="s">
        <v>3426</v>
      </c>
      <c r="M967" t="s">
        <v>3430</v>
      </c>
      <c r="N967" t="s">
        <v>3435</v>
      </c>
    </row>
    <row r="968" spans="1:14" x14ac:dyDescent="0.3">
      <c r="A968">
        <v>1075</v>
      </c>
      <c r="B968" t="s">
        <v>62</v>
      </c>
      <c r="C968" t="s">
        <v>341</v>
      </c>
      <c r="D968" t="s">
        <v>346</v>
      </c>
      <c r="E968" t="s">
        <v>1239</v>
      </c>
      <c r="F968" t="s">
        <v>1354</v>
      </c>
      <c r="G968" t="s">
        <v>1396</v>
      </c>
      <c r="H968" t="s">
        <v>2291</v>
      </c>
      <c r="I968" t="s">
        <v>3286</v>
      </c>
      <c r="J968" t="s">
        <v>3394</v>
      </c>
      <c r="K968" t="s">
        <v>3405</v>
      </c>
      <c r="L968" t="s">
        <v>3427</v>
      </c>
      <c r="M968" t="s">
        <v>3430</v>
      </c>
      <c r="N968" t="s">
        <v>3434</v>
      </c>
    </row>
    <row r="969" spans="1:14" x14ac:dyDescent="0.3">
      <c r="A969">
        <v>1023</v>
      </c>
      <c r="B969" t="s">
        <v>174</v>
      </c>
      <c r="C969" t="s">
        <v>343</v>
      </c>
      <c r="D969" t="s">
        <v>344</v>
      </c>
      <c r="E969" t="s">
        <v>949</v>
      </c>
      <c r="F969" t="s">
        <v>1356</v>
      </c>
      <c r="G969" t="s">
        <v>1398</v>
      </c>
      <c r="H969" t="s">
        <v>2000</v>
      </c>
      <c r="I969" t="s">
        <v>2995</v>
      </c>
      <c r="J969" t="s">
        <v>3394</v>
      </c>
      <c r="K969" t="s">
        <v>3424</v>
      </c>
      <c r="L969" t="s">
        <v>3426</v>
      </c>
      <c r="M969" t="s">
        <v>3429</v>
      </c>
      <c r="N969" t="s">
        <v>3433</v>
      </c>
    </row>
    <row r="970" spans="1:14" x14ac:dyDescent="0.3">
      <c r="A970">
        <v>1049</v>
      </c>
      <c r="B970" t="s">
        <v>330</v>
      </c>
      <c r="C970" t="s">
        <v>343</v>
      </c>
      <c r="D970" t="s">
        <v>347</v>
      </c>
      <c r="E970" t="s">
        <v>1240</v>
      </c>
      <c r="F970" t="s">
        <v>1353</v>
      </c>
      <c r="G970" t="s">
        <v>1397</v>
      </c>
      <c r="H970" t="s">
        <v>2292</v>
      </c>
      <c r="I970" t="s">
        <v>3287</v>
      </c>
      <c r="J970" t="s">
        <v>3394</v>
      </c>
      <c r="K970" t="s">
        <v>3412</v>
      </c>
      <c r="L970" t="s">
        <v>3426</v>
      </c>
      <c r="M970" t="s">
        <v>3430</v>
      </c>
      <c r="N970" t="s">
        <v>3439</v>
      </c>
    </row>
    <row r="971" spans="1:14" x14ac:dyDescent="0.3">
      <c r="A971">
        <v>1048</v>
      </c>
      <c r="B971" t="s">
        <v>58</v>
      </c>
      <c r="C971" t="s">
        <v>341</v>
      </c>
      <c r="D971" t="s">
        <v>346</v>
      </c>
      <c r="E971" t="s">
        <v>1241</v>
      </c>
      <c r="F971" t="s">
        <v>1388</v>
      </c>
      <c r="G971" t="s">
        <v>1396</v>
      </c>
      <c r="H971" t="s">
        <v>2293</v>
      </c>
      <c r="I971" t="s">
        <v>3288</v>
      </c>
      <c r="J971" t="s">
        <v>3393</v>
      </c>
      <c r="K971" t="s">
        <v>3411</v>
      </c>
      <c r="L971" t="s">
        <v>3426</v>
      </c>
      <c r="M971" t="s">
        <v>3430</v>
      </c>
      <c r="N971" t="s">
        <v>3434</v>
      </c>
    </row>
    <row r="972" spans="1:14" x14ac:dyDescent="0.3">
      <c r="A972">
        <v>1098</v>
      </c>
      <c r="B972" t="s">
        <v>95</v>
      </c>
      <c r="C972" t="s">
        <v>339</v>
      </c>
      <c r="D972" t="s">
        <v>347</v>
      </c>
      <c r="E972" t="s">
        <v>752</v>
      </c>
      <c r="F972" t="s">
        <v>1386</v>
      </c>
      <c r="G972" t="s">
        <v>1397</v>
      </c>
      <c r="H972" t="s">
        <v>1803</v>
      </c>
      <c r="I972" t="s">
        <v>2798</v>
      </c>
      <c r="J972" t="s">
        <v>3394</v>
      </c>
      <c r="K972" t="s">
        <v>3412</v>
      </c>
      <c r="L972" t="s">
        <v>3427</v>
      </c>
      <c r="M972" t="s">
        <v>3429</v>
      </c>
      <c r="N972" t="s">
        <v>3438</v>
      </c>
    </row>
    <row r="973" spans="1:14" x14ac:dyDescent="0.3">
      <c r="A973">
        <v>1005</v>
      </c>
      <c r="B973" t="s">
        <v>61</v>
      </c>
      <c r="C973" t="s">
        <v>339</v>
      </c>
      <c r="D973" t="s">
        <v>344</v>
      </c>
      <c r="E973" t="s">
        <v>407</v>
      </c>
      <c r="F973" t="s">
        <v>1356</v>
      </c>
      <c r="G973" t="s">
        <v>1396</v>
      </c>
      <c r="H973" t="s">
        <v>1458</v>
      </c>
      <c r="I973" t="s">
        <v>2455</v>
      </c>
      <c r="J973" t="s">
        <v>3393</v>
      </c>
      <c r="K973" t="s">
        <v>3406</v>
      </c>
      <c r="L973" t="s">
        <v>3427</v>
      </c>
      <c r="M973" t="s">
        <v>3429</v>
      </c>
      <c r="N973" t="s">
        <v>3431</v>
      </c>
    </row>
    <row r="974" spans="1:14" x14ac:dyDescent="0.3">
      <c r="A974">
        <v>1052</v>
      </c>
      <c r="B974" t="s">
        <v>98</v>
      </c>
      <c r="C974" t="s">
        <v>342</v>
      </c>
      <c r="D974" t="s">
        <v>344</v>
      </c>
      <c r="E974" t="s">
        <v>1242</v>
      </c>
      <c r="F974" t="s">
        <v>1373</v>
      </c>
      <c r="G974" t="s">
        <v>1395</v>
      </c>
      <c r="H974" t="s">
        <v>2294</v>
      </c>
      <c r="I974" t="s">
        <v>3289</v>
      </c>
      <c r="J974" t="s">
        <v>3393</v>
      </c>
      <c r="K974" t="s">
        <v>3414</v>
      </c>
      <c r="L974" t="s">
        <v>3427</v>
      </c>
      <c r="M974" t="s">
        <v>3429</v>
      </c>
      <c r="N974" t="s">
        <v>3435</v>
      </c>
    </row>
    <row r="975" spans="1:14" x14ac:dyDescent="0.3">
      <c r="A975" t="s">
        <v>14</v>
      </c>
      <c r="B975" t="s">
        <v>14</v>
      </c>
      <c r="C975" t="s">
        <v>14</v>
      </c>
      <c r="D975" t="s">
        <v>345</v>
      </c>
      <c r="E975" t="s">
        <v>1243</v>
      </c>
      <c r="F975" t="s">
        <v>1393</v>
      </c>
      <c r="G975" t="s">
        <v>1396</v>
      </c>
      <c r="H975" t="s">
        <v>2295</v>
      </c>
      <c r="I975" t="s">
        <v>3290</v>
      </c>
      <c r="J975" t="s">
        <v>3393</v>
      </c>
      <c r="K975" t="s">
        <v>3416</v>
      </c>
      <c r="L975" t="s">
        <v>3427</v>
      </c>
      <c r="M975" t="s">
        <v>3429</v>
      </c>
      <c r="N975" t="s">
        <v>3445</v>
      </c>
    </row>
    <row r="976" spans="1:14" x14ac:dyDescent="0.3">
      <c r="A976">
        <v>1092</v>
      </c>
      <c r="B976" t="s">
        <v>326</v>
      </c>
      <c r="C976" t="s">
        <v>341</v>
      </c>
      <c r="D976" t="s">
        <v>347</v>
      </c>
      <c r="E976" t="s">
        <v>1244</v>
      </c>
      <c r="F976" t="s">
        <v>1371</v>
      </c>
      <c r="G976" t="s">
        <v>1397</v>
      </c>
      <c r="H976" t="s">
        <v>2296</v>
      </c>
      <c r="I976" t="s">
        <v>3291</v>
      </c>
      <c r="J976" t="s">
        <v>3394</v>
      </c>
      <c r="K976" t="s">
        <v>3403</v>
      </c>
      <c r="L976" t="s">
        <v>3427</v>
      </c>
      <c r="M976" t="s">
        <v>3429</v>
      </c>
      <c r="N976" t="s">
        <v>3443</v>
      </c>
    </row>
    <row r="977" spans="1:14" x14ac:dyDescent="0.3">
      <c r="A977">
        <v>1091</v>
      </c>
      <c r="B977" t="s">
        <v>218</v>
      </c>
      <c r="C977" t="s">
        <v>340</v>
      </c>
      <c r="D977" t="s">
        <v>346</v>
      </c>
      <c r="E977" t="s">
        <v>1245</v>
      </c>
      <c r="F977" t="s">
        <v>1362</v>
      </c>
      <c r="G977" t="s">
        <v>1395</v>
      </c>
      <c r="H977" t="s">
        <v>2297</v>
      </c>
      <c r="I977" t="s">
        <v>3292</v>
      </c>
      <c r="J977" t="s">
        <v>3393</v>
      </c>
      <c r="K977" t="s">
        <v>3396</v>
      </c>
      <c r="L977" t="s">
        <v>3427</v>
      </c>
      <c r="M977" t="s">
        <v>3430</v>
      </c>
      <c r="N977" t="s">
        <v>3449</v>
      </c>
    </row>
    <row r="978" spans="1:14" x14ac:dyDescent="0.3">
      <c r="A978">
        <v>1058</v>
      </c>
      <c r="B978" t="s">
        <v>153</v>
      </c>
      <c r="C978" t="s">
        <v>343</v>
      </c>
      <c r="D978" t="s">
        <v>344</v>
      </c>
      <c r="E978" t="s">
        <v>1246</v>
      </c>
      <c r="F978" t="s">
        <v>1389</v>
      </c>
      <c r="G978" t="s">
        <v>1395</v>
      </c>
      <c r="H978" t="s">
        <v>2298</v>
      </c>
      <c r="I978" t="s">
        <v>3293</v>
      </c>
      <c r="J978" t="s">
        <v>3393</v>
      </c>
      <c r="K978" t="s">
        <v>3418</v>
      </c>
      <c r="L978" t="s">
        <v>3427</v>
      </c>
      <c r="M978" t="s">
        <v>3429</v>
      </c>
      <c r="N978" t="s">
        <v>3433</v>
      </c>
    </row>
    <row r="979" spans="1:14" x14ac:dyDescent="0.3">
      <c r="A979">
        <v>1016</v>
      </c>
      <c r="B979" t="s">
        <v>147</v>
      </c>
      <c r="C979" t="s">
        <v>342</v>
      </c>
      <c r="D979" t="s">
        <v>346</v>
      </c>
      <c r="E979" t="s">
        <v>1247</v>
      </c>
      <c r="F979" t="s">
        <v>1367</v>
      </c>
      <c r="G979" t="s">
        <v>1396</v>
      </c>
      <c r="H979" t="s">
        <v>2299</v>
      </c>
      <c r="I979" t="s">
        <v>3294</v>
      </c>
      <c r="J979" t="s">
        <v>3393</v>
      </c>
      <c r="K979" t="s">
        <v>3415</v>
      </c>
      <c r="L979" t="s">
        <v>3426</v>
      </c>
      <c r="M979" t="s">
        <v>3429</v>
      </c>
      <c r="N979" t="s">
        <v>3446</v>
      </c>
    </row>
    <row r="980" spans="1:14" x14ac:dyDescent="0.3">
      <c r="A980">
        <v>1026</v>
      </c>
      <c r="B980" t="s">
        <v>328</v>
      </c>
      <c r="C980" t="s">
        <v>343</v>
      </c>
      <c r="D980" t="s">
        <v>346</v>
      </c>
      <c r="E980" t="s">
        <v>1248</v>
      </c>
      <c r="F980" t="s">
        <v>1361</v>
      </c>
      <c r="G980" t="s">
        <v>1397</v>
      </c>
      <c r="H980" t="s">
        <v>2300</v>
      </c>
      <c r="I980" t="s">
        <v>3295</v>
      </c>
      <c r="J980" t="s">
        <v>3394</v>
      </c>
      <c r="K980" t="s">
        <v>3423</v>
      </c>
      <c r="L980" t="s">
        <v>3426</v>
      </c>
      <c r="M980" t="s">
        <v>3429</v>
      </c>
      <c r="N980" t="s">
        <v>3436</v>
      </c>
    </row>
    <row r="981" spans="1:14" x14ac:dyDescent="0.3">
      <c r="A981">
        <v>1010</v>
      </c>
      <c r="B981" t="s">
        <v>263</v>
      </c>
      <c r="C981" t="s">
        <v>339</v>
      </c>
      <c r="D981" t="s">
        <v>345</v>
      </c>
      <c r="E981" t="s">
        <v>1249</v>
      </c>
      <c r="F981" t="s">
        <v>1376</v>
      </c>
      <c r="G981" t="s">
        <v>1396</v>
      </c>
      <c r="H981" t="s">
        <v>2301</v>
      </c>
      <c r="I981" t="s">
        <v>3296</v>
      </c>
      <c r="J981" t="s">
        <v>3393</v>
      </c>
      <c r="K981" t="s">
        <v>3398</v>
      </c>
      <c r="L981" t="s">
        <v>3427</v>
      </c>
      <c r="M981" t="s">
        <v>3430</v>
      </c>
      <c r="N981" t="s">
        <v>3445</v>
      </c>
    </row>
    <row r="982" spans="1:14" x14ac:dyDescent="0.3">
      <c r="A982">
        <v>1010</v>
      </c>
      <c r="B982" t="s">
        <v>84</v>
      </c>
      <c r="C982" t="s">
        <v>342</v>
      </c>
      <c r="D982" t="s">
        <v>345</v>
      </c>
      <c r="E982" t="s">
        <v>1250</v>
      </c>
      <c r="F982" t="s">
        <v>1391</v>
      </c>
      <c r="G982" t="s">
        <v>1398</v>
      </c>
      <c r="H982" t="s">
        <v>2302</v>
      </c>
      <c r="I982" t="s">
        <v>3297</v>
      </c>
      <c r="J982" t="s">
        <v>3394</v>
      </c>
      <c r="K982" t="s">
        <v>3421</v>
      </c>
      <c r="L982" t="s">
        <v>3427</v>
      </c>
      <c r="M982" t="s">
        <v>3429</v>
      </c>
      <c r="N982" t="s">
        <v>3448</v>
      </c>
    </row>
    <row r="983" spans="1:14" x14ac:dyDescent="0.3">
      <c r="A983">
        <v>1023</v>
      </c>
      <c r="B983" t="s">
        <v>151</v>
      </c>
      <c r="C983" t="s">
        <v>339</v>
      </c>
      <c r="D983" t="s">
        <v>344</v>
      </c>
      <c r="E983" t="s">
        <v>1251</v>
      </c>
      <c r="F983" t="s">
        <v>1346</v>
      </c>
      <c r="G983" t="s">
        <v>1396</v>
      </c>
      <c r="H983" t="s">
        <v>2303</v>
      </c>
      <c r="I983" t="s">
        <v>3298</v>
      </c>
      <c r="J983" t="s">
        <v>3393</v>
      </c>
      <c r="K983" t="s">
        <v>3423</v>
      </c>
      <c r="L983" t="s">
        <v>3427</v>
      </c>
      <c r="M983" t="s">
        <v>3429</v>
      </c>
      <c r="N983" t="s">
        <v>3431</v>
      </c>
    </row>
    <row r="984" spans="1:14" x14ac:dyDescent="0.3">
      <c r="A984">
        <v>1040</v>
      </c>
      <c r="B984" t="s">
        <v>183</v>
      </c>
      <c r="C984" t="s">
        <v>342</v>
      </c>
      <c r="D984" t="s">
        <v>344</v>
      </c>
      <c r="E984" t="s">
        <v>1252</v>
      </c>
      <c r="F984" t="s">
        <v>1385</v>
      </c>
      <c r="G984" t="s">
        <v>1397</v>
      </c>
      <c r="H984" t="s">
        <v>2304</v>
      </c>
      <c r="I984" t="s">
        <v>3299</v>
      </c>
      <c r="J984" t="s">
        <v>3394</v>
      </c>
      <c r="K984" t="s">
        <v>3398</v>
      </c>
      <c r="L984" t="s">
        <v>3427</v>
      </c>
      <c r="M984" t="s">
        <v>3430</v>
      </c>
      <c r="N984" t="s">
        <v>3435</v>
      </c>
    </row>
    <row r="985" spans="1:14" x14ac:dyDescent="0.3">
      <c r="A985" t="s">
        <v>14</v>
      </c>
      <c r="B985" t="s">
        <v>14</v>
      </c>
      <c r="C985" t="s">
        <v>14</v>
      </c>
      <c r="D985" t="s">
        <v>344</v>
      </c>
      <c r="E985" t="s">
        <v>1253</v>
      </c>
      <c r="F985" t="s">
        <v>1378</v>
      </c>
      <c r="G985" t="s">
        <v>1395</v>
      </c>
      <c r="H985" t="s">
        <v>2305</v>
      </c>
      <c r="I985" t="s">
        <v>3300</v>
      </c>
      <c r="J985" t="s">
        <v>3393</v>
      </c>
      <c r="K985" t="s">
        <v>3400</v>
      </c>
      <c r="L985" t="s">
        <v>3426</v>
      </c>
      <c r="M985" t="s">
        <v>3430</v>
      </c>
      <c r="N985" t="s">
        <v>3431</v>
      </c>
    </row>
    <row r="986" spans="1:14" x14ac:dyDescent="0.3">
      <c r="A986">
        <v>1033</v>
      </c>
      <c r="B986" t="s">
        <v>190</v>
      </c>
      <c r="C986" t="s">
        <v>339</v>
      </c>
      <c r="D986" t="s">
        <v>347</v>
      </c>
      <c r="E986" t="s">
        <v>651</v>
      </c>
      <c r="F986" t="s">
        <v>1384</v>
      </c>
      <c r="G986" t="s">
        <v>1396</v>
      </c>
      <c r="H986" t="s">
        <v>1702</v>
      </c>
      <c r="I986" t="s">
        <v>2698</v>
      </c>
      <c r="J986" t="s">
        <v>3393</v>
      </c>
      <c r="K986" t="s">
        <v>3418</v>
      </c>
      <c r="L986" t="s">
        <v>3428</v>
      </c>
      <c r="M986" t="s">
        <v>3430</v>
      </c>
      <c r="N986" t="s">
        <v>3438</v>
      </c>
    </row>
    <row r="987" spans="1:14" x14ac:dyDescent="0.3">
      <c r="A987">
        <v>1039</v>
      </c>
      <c r="B987" t="s">
        <v>331</v>
      </c>
      <c r="C987" t="s">
        <v>339</v>
      </c>
      <c r="D987" t="s">
        <v>346</v>
      </c>
      <c r="E987" t="s">
        <v>1254</v>
      </c>
      <c r="F987" t="s">
        <v>1376</v>
      </c>
      <c r="G987" t="s">
        <v>1397</v>
      </c>
      <c r="H987" t="s">
        <v>2306</v>
      </c>
      <c r="I987" t="s">
        <v>3301</v>
      </c>
      <c r="J987" t="s">
        <v>3394</v>
      </c>
      <c r="K987" t="s">
        <v>3400</v>
      </c>
      <c r="L987" t="s">
        <v>3428</v>
      </c>
      <c r="M987" t="s">
        <v>3430</v>
      </c>
      <c r="N987" t="s">
        <v>3437</v>
      </c>
    </row>
    <row r="988" spans="1:14" x14ac:dyDescent="0.3">
      <c r="A988">
        <v>1064</v>
      </c>
      <c r="B988" t="s">
        <v>243</v>
      </c>
      <c r="C988" t="s">
        <v>342</v>
      </c>
      <c r="D988" t="s">
        <v>345</v>
      </c>
      <c r="E988" t="s">
        <v>1255</v>
      </c>
      <c r="F988" t="s">
        <v>1379</v>
      </c>
      <c r="G988" t="s">
        <v>1397</v>
      </c>
      <c r="H988" t="s">
        <v>2307</v>
      </c>
      <c r="I988" t="s">
        <v>3302</v>
      </c>
      <c r="J988" t="s">
        <v>3393</v>
      </c>
      <c r="K988" t="s">
        <v>3403</v>
      </c>
      <c r="L988" t="s">
        <v>3426</v>
      </c>
      <c r="M988" t="s">
        <v>3430</v>
      </c>
      <c r="N988" t="s">
        <v>3448</v>
      </c>
    </row>
    <row r="989" spans="1:14" x14ac:dyDescent="0.3">
      <c r="A989">
        <v>1036</v>
      </c>
      <c r="B989" t="s">
        <v>53</v>
      </c>
      <c r="C989" t="s">
        <v>340</v>
      </c>
      <c r="D989" t="s">
        <v>346</v>
      </c>
      <c r="E989" t="s">
        <v>1256</v>
      </c>
      <c r="F989" t="s">
        <v>1361</v>
      </c>
      <c r="G989" t="s">
        <v>1395</v>
      </c>
      <c r="H989" t="s">
        <v>2308</v>
      </c>
      <c r="I989" t="s">
        <v>3303</v>
      </c>
      <c r="J989" t="s">
        <v>3393</v>
      </c>
      <c r="K989" t="s">
        <v>3420</v>
      </c>
      <c r="L989" t="s">
        <v>3426</v>
      </c>
      <c r="M989" t="s">
        <v>3429</v>
      </c>
      <c r="N989" t="s">
        <v>3449</v>
      </c>
    </row>
    <row r="990" spans="1:14" x14ac:dyDescent="0.3">
      <c r="A990">
        <v>1026</v>
      </c>
      <c r="B990" t="s">
        <v>38</v>
      </c>
      <c r="C990" t="s">
        <v>342</v>
      </c>
      <c r="D990" t="s">
        <v>347</v>
      </c>
      <c r="E990" t="s">
        <v>1257</v>
      </c>
      <c r="F990" t="s">
        <v>1373</v>
      </c>
      <c r="G990" t="s">
        <v>1398</v>
      </c>
      <c r="H990" t="s">
        <v>2309</v>
      </c>
      <c r="I990" t="s">
        <v>3304</v>
      </c>
      <c r="J990" t="s">
        <v>3393</v>
      </c>
      <c r="K990" t="s">
        <v>3395</v>
      </c>
      <c r="L990" t="s">
        <v>3426</v>
      </c>
      <c r="M990" t="s">
        <v>3429</v>
      </c>
      <c r="N990" t="s">
        <v>3441</v>
      </c>
    </row>
    <row r="991" spans="1:14" x14ac:dyDescent="0.3">
      <c r="A991">
        <v>1026</v>
      </c>
      <c r="B991" t="s">
        <v>178</v>
      </c>
      <c r="C991" t="s">
        <v>341</v>
      </c>
      <c r="D991" t="s">
        <v>346</v>
      </c>
      <c r="E991" t="s">
        <v>967</v>
      </c>
      <c r="F991" t="s">
        <v>1364</v>
      </c>
      <c r="G991" t="s">
        <v>1396</v>
      </c>
      <c r="H991" t="s">
        <v>2018</v>
      </c>
      <c r="I991" t="s">
        <v>3013</v>
      </c>
      <c r="J991" t="s">
        <v>3394</v>
      </c>
      <c r="K991" t="s">
        <v>3421</v>
      </c>
      <c r="L991" t="s">
        <v>3426</v>
      </c>
      <c r="M991" t="s">
        <v>3429</v>
      </c>
      <c r="N991" t="s">
        <v>3434</v>
      </c>
    </row>
    <row r="992" spans="1:14" x14ac:dyDescent="0.3">
      <c r="A992">
        <v>1051</v>
      </c>
      <c r="B992" t="s">
        <v>325</v>
      </c>
      <c r="C992" t="s">
        <v>340</v>
      </c>
      <c r="D992" t="s">
        <v>346</v>
      </c>
      <c r="E992" t="s">
        <v>1258</v>
      </c>
      <c r="F992" t="s">
        <v>1381</v>
      </c>
      <c r="G992" t="s">
        <v>1395</v>
      </c>
      <c r="H992" t="s">
        <v>2310</v>
      </c>
      <c r="I992" t="s">
        <v>3305</v>
      </c>
      <c r="J992" t="s">
        <v>3394</v>
      </c>
      <c r="K992" t="s">
        <v>3400</v>
      </c>
      <c r="L992" t="s">
        <v>3428</v>
      </c>
      <c r="M992" t="s">
        <v>3430</v>
      </c>
      <c r="N992" t="s">
        <v>3449</v>
      </c>
    </row>
    <row r="993" spans="1:14" x14ac:dyDescent="0.3">
      <c r="A993">
        <v>1055</v>
      </c>
      <c r="B993" t="s">
        <v>216</v>
      </c>
      <c r="C993" t="s">
        <v>339</v>
      </c>
      <c r="D993" t="s">
        <v>345</v>
      </c>
      <c r="E993" t="s">
        <v>1259</v>
      </c>
      <c r="F993" t="s">
        <v>1372</v>
      </c>
      <c r="G993" t="s">
        <v>1396</v>
      </c>
      <c r="H993" t="s">
        <v>2311</v>
      </c>
      <c r="I993" t="s">
        <v>3306</v>
      </c>
      <c r="J993" t="s">
        <v>3393</v>
      </c>
      <c r="K993" t="s">
        <v>3420</v>
      </c>
      <c r="L993" t="s">
        <v>3427</v>
      </c>
      <c r="M993" t="s">
        <v>3430</v>
      </c>
      <c r="N993" t="s">
        <v>3445</v>
      </c>
    </row>
    <row r="994" spans="1:14" x14ac:dyDescent="0.3">
      <c r="A994">
        <v>1097</v>
      </c>
      <c r="B994" t="s">
        <v>171</v>
      </c>
      <c r="C994" t="s">
        <v>342</v>
      </c>
      <c r="D994" t="s">
        <v>345</v>
      </c>
      <c r="E994" t="s">
        <v>1260</v>
      </c>
      <c r="F994" t="s">
        <v>1375</v>
      </c>
      <c r="G994" t="s">
        <v>1398</v>
      </c>
      <c r="H994" t="s">
        <v>2312</v>
      </c>
      <c r="I994" t="s">
        <v>3307</v>
      </c>
      <c r="J994" t="s">
        <v>3394</v>
      </c>
      <c r="K994" t="s">
        <v>3400</v>
      </c>
      <c r="L994" t="s">
        <v>3426</v>
      </c>
      <c r="M994" t="s">
        <v>3430</v>
      </c>
      <c r="N994" t="s">
        <v>3448</v>
      </c>
    </row>
    <row r="995" spans="1:14" x14ac:dyDescent="0.3">
      <c r="A995">
        <v>1091</v>
      </c>
      <c r="B995" t="s">
        <v>302</v>
      </c>
      <c r="C995" t="s">
        <v>339</v>
      </c>
      <c r="D995" t="s">
        <v>346</v>
      </c>
      <c r="E995" t="s">
        <v>1261</v>
      </c>
      <c r="F995" t="s">
        <v>1352</v>
      </c>
      <c r="G995" t="s">
        <v>1397</v>
      </c>
      <c r="H995" t="s">
        <v>2313</v>
      </c>
      <c r="I995" t="s">
        <v>3308</v>
      </c>
      <c r="J995" t="s">
        <v>3394</v>
      </c>
      <c r="K995" t="s">
        <v>3418</v>
      </c>
      <c r="L995" t="s">
        <v>3427</v>
      </c>
      <c r="M995" t="s">
        <v>3429</v>
      </c>
      <c r="N995" t="s">
        <v>3437</v>
      </c>
    </row>
    <row r="996" spans="1:14" x14ac:dyDescent="0.3">
      <c r="A996">
        <v>1045</v>
      </c>
      <c r="B996" t="s">
        <v>122</v>
      </c>
      <c r="C996" t="s">
        <v>340</v>
      </c>
      <c r="D996" t="s">
        <v>347</v>
      </c>
      <c r="E996" t="s">
        <v>1262</v>
      </c>
      <c r="F996" t="s">
        <v>1367</v>
      </c>
      <c r="G996" t="s">
        <v>1398</v>
      </c>
      <c r="H996" t="s">
        <v>2314</v>
      </c>
      <c r="I996" t="s">
        <v>3309</v>
      </c>
      <c r="J996" t="s">
        <v>3393</v>
      </c>
      <c r="K996" t="s">
        <v>3424</v>
      </c>
      <c r="L996" t="s">
        <v>3428</v>
      </c>
      <c r="M996" t="s">
        <v>3430</v>
      </c>
      <c r="N996" t="s">
        <v>3442</v>
      </c>
    </row>
    <row r="997" spans="1:14" x14ac:dyDescent="0.3">
      <c r="A997">
        <v>1023</v>
      </c>
      <c r="B997" t="s">
        <v>39</v>
      </c>
      <c r="C997" t="s">
        <v>342</v>
      </c>
      <c r="D997" t="s">
        <v>345</v>
      </c>
      <c r="E997" t="s">
        <v>1263</v>
      </c>
      <c r="F997" t="s">
        <v>1369</v>
      </c>
      <c r="G997" t="s">
        <v>1398</v>
      </c>
      <c r="H997" t="s">
        <v>2315</v>
      </c>
      <c r="I997" t="s">
        <v>3310</v>
      </c>
      <c r="J997" t="s">
        <v>3393</v>
      </c>
      <c r="K997" t="s">
        <v>3401</v>
      </c>
      <c r="L997" t="s">
        <v>3426</v>
      </c>
      <c r="M997" t="s">
        <v>3429</v>
      </c>
      <c r="N997" t="s">
        <v>3448</v>
      </c>
    </row>
    <row r="998" spans="1:14" x14ac:dyDescent="0.3">
      <c r="A998">
        <v>1063</v>
      </c>
      <c r="B998" t="s">
        <v>231</v>
      </c>
      <c r="C998" t="s">
        <v>342</v>
      </c>
      <c r="D998" t="s">
        <v>347</v>
      </c>
      <c r="E998" t="s">
        <v>1264</v>
      </c>
      <c r="F998" t="s">
        <v>1385</v>
      </c>
      <c r="G998" t="s">
        <v>1397</v>
      </c>
      <c r="H998" t="s">
        <v>2316</v>
      </c>
      <c r="I998" t="s">
        <v>3311</v>
      </c>
      <c r="J998" t="s">
        <v>3394</v>
      </c>
      <c r="K998" t="s">
        <v>3408</v>
      </c>
      <c r="L998" t="s">
        <v>3426</v>
      </c>
      <c r="M998" t="s">
        <v>3429</v>
      </c>
      <c r="N998" t="s">
        <v>3441</v>
      </c>
    </row>
    <row r="999" spans="1:14" x14ac:dyDescent="0.3">
      <c r="A999" t="s">
        <v>14</v>
      </c>
      <c r="B999" t="s">
        <v>14</v>
      </c>
      <c r="C999" t="s">
        <v>14</v>
      </c>
      <c r="D999" t="s">
        <v>347</v>
      </c>
      <c r="E999" t="s">
        <v>1265</v>
      </c>
      <c r="F999" t="s">
        <v>1356</v>
      </c>
      <c r="G999" t="s">
        <v>1397</v>
      </c>
      <c r="H999" t="s">
        <v>2317</v>
      </c>
      <c r="I999" t="s">
        <v>3312</v>
      </c>
      <c r="J999" t="s">
        <v>3393</v>
      </c>
      <c r="K999" t="s">
        <v>3403</v>
      </c>
      <c r="L999" t="s">
        <v>3426</v>
      </c>
      <c r="M999" t="s">
        <v>3429</v>
      </c>
      <c r="N999" t="s">
        <v>3442</v>
      </c>
    </row>
    <row r="1000" spans="1:14" x14ac:dyDescent="0.3">
      <c r="A1000">
        <v>1058</v>
      </c>
      <c r="B1000" t="s">
        <v>19</v>
      </c>
      <c r="C1000" t="s">
        <v>343</v>
      </c>
      <c r="D1000" t="s">
        <v>346</v>
      </c>
      <c r="E1000" t="s">
        <v>1266</v>
      </c>
      <c r="F1000" t="s">
        <v>1360</v>
      </c>
      <c r="G1000" t="s">
        <v>1396</v>
      </c>
      <c r="H1000" t="s">
        <v>2318</v>
      </c>
      <c r="I1000" t="s">
        <v>3313</v>
      </c>
      <c r="J1000" t="s">
        <v>3394</v>
      </c>
      <c r="K1000" t="s">
        <v>3404</v>
      </c>
      <c r="L1000" t="s">
        <v>3427</v>
      </c>
      <c r="M1000" t="s">
        <v>3430</v>
      </c>
      <c r="N1000" t="s">
        <v>3436</v>
      </c>
    </row>
    <row r="1001" spans="1:14" x14ac:dyDescent="0.3">
      <c r="A1001">
        <v>1060</v>
      </c>
      <c r="B1001" t="s">
        <v>136</v>
      </c>
      <c r="C1001" t="s">
        <v>339</v>
      </c>
      <c r="D1001" t="s">
        <v>347</v>
      </c>
      <c r="E1001" t="s">
        <v>1267</v>
      </c>
      <c r="F1001" t="s">
        <v>1360</v>
      </c>
      <c r="G1001" t="s">
        <v>1396</v>
      </c>
      <c r="H1001" t="s">
        <v>2319</v>
      </c>
      <c r="I1001" t="s">
        <v>3314</v>
      </c>
      <c r="J1001" t="s">
        <v>3394</v>
      </c>
      <c r="K1001" t="s">
        <v>3402</v>
      </c>
      <c r="L1001" t="s">
        <v>3427</v>
      </c>
      <c r="M1001" t="s">
        <v>3429</v>
      </c>
      <c r="N1001" t="s">
        <v>3438</v>
      </c>
    </row>
    <row r="1002" spans="1:14" x14ac:dyDescent="0.3">
      <c r="A1002">
        <v>1099</v>
      </c>
      <c r="B1002" t="s">
        <v>256</v>
      </c>
      <c r="C1002" t="s">
        <v>343</v>
      </c>
      <c r="D1002" t="s">
        <v>344</v>
      </c>
      <c r="E1002" t="s">
        <v>1268</v>
      </c>
      <c r="F1002" t="s">
        <v>1391</v>
      </c>
      <c r="G1002" t="s">
        <v>1395</v>
      </c>
      <c r="H1002" t="s">
        <v>2320</v>
      </c>
      <c r="I1002" t="s">
        <v>3315</v>
      </c>
      <c r="J1002" t="s">
        <v>3394</v>
      </c>
      <c r="K1002" t="s">
        <v>3410</v>
      </c>
      <c r="L1002" t="s">
        <v>3427</v>
      </c>
      <c r="M1002" t="s">
        <v>3429</v>
      </c>
      <c r="N1002" t="s">
        <v>3433</v>
      </c>
    </row>
    <row r="1003" spans="1:14" x14ac:dyDescent="0.3">
      <c r="A1003">
        <v>1071</v>
      </c>
      <c r="B1003" t="s">
        <v>267</v>
      </c>
      <c r="C1003" t="s">
        <v>339</v>
      </c>
      <c r="D1003" t="s">
        <v>346</v>
      </c>
      <c r="E1003" t="s">
        <v>1269</v>
      </c>
      <c r="F1003" t="s">
        <v>1359</v>
      </c>
      <c r="G1003" t="s">
        <v>1395</v>
      </c>
      <c r="H1003" t="s">
        <v>2321</v>
      </c>
      <c r="I1003" t="s">
        <v>3316</v>
      </c>
      <c r="J1003" t="s">
        <v>3393</v>
      </c>
      <c r="K1003" t="s">
        <v>3402</v>
      </c>
      <c r="L1003" t="s">
        <v>3427</v>
      </c>
      <c r="M1003" t="s">
        <v>3429</v>
      </c>
      <c r="N1003" t="s">
        <v>3437</v>
      </c>
    </row>
    <row r="1004" spans="1:14" x14ac:dyDescent="0.3">
      <c r="A1004" t="s">
        <v>14</v>
      </c>
      <c r="B1004" t="s">
        <v>14</v>
      </c>
      <c r="C1004" t="s">
        <v>14</v>
      </c>
      <c r="D1004" t="s">
        <v>344</v>
      </c>
      <c r="E1004" t="s">
        <v>1270</v>
      </c>
      <c r="F1004" t="s">
        <v>1394</v>
      </c>
      <c r="G1004" t="s">
        <v>1396</v>
      </c>
      <c r="H1004" t="s">
        <v>2322</v>
      </c>
      <c r="I1004" t="s">
        <v>3317</v>
      </c>
      <c r="J1004" t="s">
        <v>3393</v>
      </c>
      <c r="K1004" t="s">
        <v>3402</v>
      </c>
      <c r="L1004" t="s">
        <v>3426</v>
      </c>
      <c r="M1004" t="s">
        <v>3430</v>
      </c>
      <c r="N1004" t="s">
        <v>3450</v>
      </c>
    </row>
    <row r="1005" spans="1:14" x14ac:dyDescent="0.3">
      <c r="A1005">
        <v>1012</v>
      </c>
      <c r="B1005" t="s">
        <v>332</v>
      </c>
      <c r="C1005" t="s">
        <v>342</v>
      </c>
      <c r="D1005" t="s">
        <v>346</v>
      </c>
      <c r="E1005" t="s">
        <v>1271</v>
      </c>
      <c r="F1005" t="s">
        <v>1374</v>
      </c>
      <c r="G1005" t="s">
        <v>1398</v>
      </c>
      <c r="H1005" t="s">
        <v>2323</v>
      </c>
      <c r="I1005" t="s">
        <v>3318</v>
      </c>
      <c r="J1005" t="s">
        <v>3393</v>
      </c>
      <c r="K1005" t="s">
        <v>3420</v>
      </c>
      <c r="L1005" t="s">
        <v>3427</v>
      </c>
      <c r="M1005" t="s">
        <v>3429</v>
      </c>
      <c r="N1005" t="s">
        <v>3446</v>
      </c>
    </row>
    <row r="1006" spans="1:14" x14ac:dyDescent="0.3">
      <c r="A1006">
        <v>1036</v>
      </c>
      <c r="B1006" t="s">
        <v>251</v>
      </c>
      <c r="C1006" t="s">
        <v>342</v>
      </c>
      <c r="D1006" t="s">
        <v>347</v>
      </c>
      <c r="E1006" t="s">
        <v>1187</v>
      </c>
      <c r="F1006" t="s">
        <v>1355</v>
      </c>
      <c r="G1006" t="s">
        <v>1398</v>
      </c>
      <c r="H1006" t="s">
        <v>2237</v>
      </c>
      <c r="I1006" t="s">
        <v>3232</v>
      </c>
      <c r="J1006" t="s">
        <v>3394</v>
      </c>
      <c r="K1006" t="s">
        <v>3416</v>
      </c>
      <c r="L1006" t="s">
        <v>3428</v>
      </c>
      <c r="M1006" t="s">
        <v>3429</v>
      </c>
      <c r="N1006" t="s">
        <v>3441</v>
      </c>
    </row>
    <row r="1007" spans="1:14" x14ac:dyDescent="0.3">
      <c r="A1007">
        <v>1051</v>
      </c>
      <c r="B1007" t="s">
        <v>165</v>
      </c>
      <c r="C1007" t="s">
        <v>340</v>
      </c>
      <c r="D1007" t="s">
        <v>344</v>
      </c>
      <c r="E1007" t="s">
        <v>1155</v>
      </c>
      <c r="F1007" t="s">
        <v>1352</v>
      </c>
      <c r="G1007" t="s">
        <v>1398</v>
      </c>
      <c r="H1007" t="s">
        <v>2205</v>
      </c>
      <c r="I1007" t="s">
        <v>3201</v>
      </c>
      <c r="J1007" t="s">
        <v>3394</v>
      </c>
      <c r="K1007" t="s">
        <v>3407</v>
      </c>
      <c r="L1007" t="s">
        <v>3427</v>
      </c>
      <c r="M1007" t="s">
        <v>3430</v>
      </c>
      <c r="N1007" t="s">
        <v>3444</v>
      </c>
    </row>
    <row r="1008" spans="1:14" x14ac:dyDescent="0.3">
      <c r="A1008">
        <v>1056</v>
      </c>
      <c r="B1008" t="s">
        <v>305</v>
      </c>
      <c r="C1008" t="s">
        <v>341</v>
      </c>
      <c r="D1008" t="s">
        <v>344</v>
      </c>
      <c r="E1008" t="s">
        <v>1272</v>
      </c>
      <c r="F1008" t="s">
        <v>1379</v>
      </c>
      <c r="G1008" t="s">
        <v>1396</v>
      </c>
      <c r="H1008" t="s">
        <v>2324</v>
      </c>
      <c r="I1008" t="s">
        <v>3319</v>
      </c>
      <c r="J1008" t="s">
        <v>3393</v>
      </c>
      <c r="K1008" t="s">
        <v>3397</v>
      </c>
      <c r="L1008" t="s">
        <v>3427</v>
      </c>
      <c r="M1008" t="s">
        <v>3430</v>
      </c>
      <c r="N1008" t="s">
        <v>3450</v>
      </c>
    </row>
    <row r="1009" spans="1:14" x14ac:dyDescent="0.3">
      <c r="A1009">
        <v>1030</v>
      </c>
      <c r="B1009" t="s">
        <v>118</v>
      </c>
      <c r="C1009" t="s">
        <v>341</v>
      </c>
      <c r="D1009" t="s">
        <v>346</v>
      </c>
      <c r="E1009" t="s">
        <v>1273</v>
      </c>
      <c r="F1009" t="s">
        <v>1373</v>
      </c>
      <c r="G1009" t="s">
        <v>1396</v>
      </c>
      <c r="H1009" t="s">
        <v>2325</v>
      </c>
      <c r="I1009" t="s">
        <v>3320</v>
      </c>
      <c r="J1009" t="s">
        <v>3394</v>
      </c>
      <c r="K1009" t="s">
        <v>3399</v>
      </c>
      <c r="L1009" t="s">
        <v>3426</v>
      </c>
      <c r="M1009" t="s">
        <v>3430</v>
      </c>
      <c r="N1009" t="s">
        <v>3434</v>
      </c>
    </row>
    <row r="1010" spans="1:14" x14ac:dyDescent="0.3">
      <c r="A1010">
        <v>1093</v>
      </c>
      <c r="B1010" t="s">
        <v>178</v>
      </c>
      <c r="C1010" t="s">
        <v>340</v>
      </c>
      <c r="D1010" t="s">
        <v>347</v>
      </c>
      <c r="E1010" t="s">
        <v>1274</v>
      </c>
      <c r="F1010" t="s">
        <v>1378</v>
      </c>
      <c r="G1010" t="s">
        <v>1395</v>
      </c>
      <c r="H1010" t="s">
        <v>2326</v>
      </c>
      <c r="I1010" t="s">
        <v>3321</v>
      </c>
      <c r="J1010" t="s">
        <v>3393</v>
      </c>
      <c r="K1010" t="s">
        <v>3421</v>
      </c>
      <c r="L1010" t="s">
        <v>3426</v>
      </c>
      <c r="M1010" t="s">
        <v>3429</v>
      </c>
      <c r="N1010" t="s">
        <v>3442</v>
      </c>
    </row>
    <row r="1011" spans="1:14" x14ac:dyDescent="0.3">
      <c r="A1011">
        <v>1089</v>
      </c>
      <c r="B1011" t="s">
        <v>333</v>
      </c>
      <c r="C1011" t="s">
        <v>342</v>
      </c>
      <c r="D1011" t="s">
        <v>344</v>
      </c>
      <c r="E1011" t="s">
        <v>1275</v>
      </c>
      <c r="F1011" t="s">
        <v>1363</v>
      </c>
      <c r="G1011" t="s">
        <v>1395</v>
      </c>
      <c r="H1011" t="s">
        <v>2327</v>
      </c>
      <c r="I1011" t="s">
        <v>3322</v>
      </c>
      <c r="J1011" t="s">
        <v>3393</v>
      </c>
      <c r="K1011" t="s">
        <v>3409</v>
      </c>
      <c r="L1011" t="s">
        <v>3426</v>
      </c>
      <c r="M1011" t="s">
        <v>3430</v>
      </c>
      <c r="N1011" t="s">
        <v>3435</v>
      </c>
    </row>
    <row r="1012" spans="1:14" x14ac:dyDescent="0.3">
      <c r="A1012" t="s">
        <v>14</v>
      </c>
      <c r="B1012" t="s">
        <v>14</v>
      </c>
      <c r="C1012" t="s">
        <v>14</v>
      </c>
      <c r="D1012" t="s">
        <v>346</v>
      </c>
      <c r="E1012" t="s">
        <v>1276</v>
      </c>
      <c r="F1012" t="s">
        <v>1385</v>
      </c>
      <c r="G1012" t="s">
        <v>1395</v>
      </c>
      <c r="H1012" t="s">
        <v>2328</v>
      </c>
      <c r="I1012" t="s">
        <v>3323</v>
      </c>
      <c r="J1012" t="s">
        <v>3393</v>
      </c>
      <c r="K1012" t="s">
        <v>3404</v>
      </c>
      <c r="L1012" t="s">
        <v>3428</v>
      </c>
      <c r="M1012" t="s">
        <v>3429</v>
      </c>
      <c r="N1012" t="s">
        <v>3446</v>
      </c>
    </row>
    <row r="1013" spans="1:14" x14ac:dyDescent="0.3">
      <c r="A1013">
        <v>1086</v>
      </c>
      <c r="B1013" t="s">
        <v>19</v>
      </c>
      <c r="C1013" t="s">
        <v>343</v>
      </c>
      <c r="D1013" t="s">
        <v>345</v>
      </c>
      <c r="E1013" t="s">
        <v>1277</v>
      </c>
      <c r="F1013" t="s">
        <v>1389</v>
      </c>
      <c r="G1013" t="s">
        <v>1396</v>
      </c>
      <c r="H1013" t="s">
        <v>2329</v>
      </c>
      <c r="I1013" t="s">
        <v>3324</v>
      </c>
      <c r="J1013" t="s">
        <v>3393</v>
      </c>
      <c r="K1013" t="s">
        <v>3413</v>
      </c>
      <c r="L1013" t="s">
        <v>3428</v>
      </c>
      <c r="M1013" t="s">
        <v>3429</v>
      </c>
      <c r="N1013" t="s">
        <v>3440</v>
      </c>
    </row>
    <row r="1014" spans="1:14" x14ac:dyDescent="0.3">
      <c r="A1014" t="s">
        <v>14</v>
      </c>
      <c r="B1014" t="s">
        <v>14</v>
      </c>
      <c r="C1014" t="s">
        <v>14</v>
      </c>
      <c r="D1014" t="s">
        <v>345</v>
      </c>
      <c r="E1014" t="s">
        <v>1278</v>
      </c>
      <c r="F1014" t="s">
        <v>1377</v>
      </c>
      <c r="G1014" t="s">
        <v>1397</v>
      </c>
      <c r="H1014" t="s">
        <v>2330</v>
      </c>
      <c r="I1014" t="s">
        <v>3325</v>
      </c>
      <c r="J1014" t="s">
        <v>3394</v>
      </c>
      <c r="K1014" t="s">
        <v>3415</v>
      </c>
      <c r="L1014" t="s">
        <v>3426</v>
      </c>
      <c r="M1014" t="s">
        <v>3429</v>
      </c>
      <c r="N1014" t="s">
        <v>3447</v>
      </c>
    </row>
    <row r="1015" spans="1:14" x14ac:dyDescent="0.3">
      <c r="A1015">
        <v>1014</v>
      </c>
      <c r="B1015" t="s">
        <v>280</v>
      </c>
      <c r="C1015" t="s">
        <v>342</v>
      </c>
      <c r="D1015" t="s">
        <v>347</v>
      </c>
      <c r="E1015" t="s">
        <v>1279</v>
      </c>
      <c r="F1015" t="s">
        <v>1392</v>
      </c>
      <c r="G1015" t="s">
        <v>1396</v>
      </c>
      <c r="H1015" t="s">
        <v>2331</v>
      </c>
      <c r="I1015" t="s">
        <v>3326</v>
      </c>
      <c r="J1015" t="s">
        <v>3394</v>
      </c>
      <c r="K1015" t="s">
        <v>3396</v>
      </c>
      <c r="L1015" t="s">
        <v>3427</v>
      </c>
      <c r="M1015" t="s">
        <v>3429</v>
      </c>
      <c r="N1015" t="s">
        <v>3441</v>
      </c>
    </row>
    <row r="1016" spans="1:14" x14ac:dyDescent="0.3">
      <c r="A1016">
        <v>1062</v>
      </c>
      <c r="B1016" t="s">
        <v>334</v>
      </c>
      <c r="C1016" t="s">
        <v>341</v>
      </c>
      <c r="D1016" t="s">
        <v>344</v>
      </c>
      <c r="E1016" t="s">
        <v>1280</v>
      </c>
      <c r="F1016" t="s">
        <v>1367</v>
      </c>
      <c r="G1016" t="s">
        <v>1395</v>
      </c>
      <c r="H1016" t="s">
        <v>2332</v>
      </c>
      <c r="I1016" t="s">
        <v>3327</v>
      </c>
      <c r="J1016" t="s">
        <v>3394</v>
      </c>
      <c r="K1016" t="s">
        <v>3412</v>
      </c>
      <c r="L1016" t="s">
        <v>3428</v>
      </c>
      <c r="M1016" t="s">
        <v>3429</v>
      </c>
      <c r="N1016" t="s">
        <v>3450</v>
      </c>
    </row>
    <row r="1017" spans="1:14" x14ac:dyDescent="0.3">
      <c r="A1017">
        <v>1071</v>
      </c>
      <c r="B1017" t="s">
        <v>115</v>
      </c>
      <c r="C1017" t="s">
        <v>343</v>
      </c>
      <c r="D1017" t="s">
        <v>346</v>
      </c>
      <c r="E1017" t="s">
        <v>1281</v>
      </c>
      <c r="F1017" t="s">
        <v>1368</v>
      </c>
      <c r="G1017" t="s">
        <v>1398</v>
      </c>
      <c r="H1017" t="s">
        <v>2333</v>
      </c>
      <c r="I1017" t="s">
        <v>3328</v>
      </c>
      <c r="J1017" t="s">
        <v>3394</v>
      </c>
      <c r="K1017" t="s">
        <v>3410</v>
      </c>
      <c r="L1017" t="s">
        <v>3426</v>
      </c>
      <c r="M1017" t="s">
        <v>3429</v>
      </c>
      <c r="N1017" t="s">
        <v>3436</v>
      </c>
    </row>
    <row r="1018" spans="1:14" x14ac:dyDescent="0.3">
      <c r="A1018">
        <v>1001</v>
      </c>
      <c r="B1018" t="s">
        <v>181</v>
      </c>
      <c r="C1018" t="s">
        <v>342</v>
      </c>
      <c r="D1018" t="s">
        <v>346</v>
      </c>
      <c r="E1018" t="s">
        <v>1282</v>
      </c>
      <c r="F1018" t="s">
        <v>1350</v>
      </c>
      <c r="G1018" t="s">
        <v>1396</v>
      </c>
      <c r="H1018" t="s">
        <v>2334</v>
      </c>
      <c r="I1018" t="s">
        <v>3329</v>
      </c>
      <c r="J1018" t="s">
        <v>3394</v>
      </c>
      <c r="K1018" t="s">
        <v>3406</v>
      </c>
      <c r="L1018" t="s">
        <v>3426</v>
      </c>
      <c r="M1018" t="s">
        <v>3430</v>
      </c>
      <c r="N1018" t="s">
        <v>3446</v>
      </c>
    </row>
    <row r="1019" spans="1:14" x14ac:dyDescent="0.3">
      <c r="A1019" t="s">
        <v>14</v>
      </c>
      <c r="B1019" t="s">
        <v>14</v>
      </c>
      <c r="C1019" t="s">
        <v>14</v>
      </c>
      <c r="D1019" t="s">
        <v>346</v>
      </c>
      <c r="E1019" t="s">
        <v>1283</v>
      </c>
      <c r="F1019" t="s">
        <v>1385</v>
      </c>
      <c r="G1019" t="s">
        <v>1397</v>
      </c>
      <c r="H1019" t="s">
        <v>2335</v>
      </c>
      <c r="I1019" t="s">
        <v>3330</v>
      </c>
      <c r="J1019" t="s">
        <v>3394</v>
      </c>
      <c r="K1019" t="s">
        <v>3402</v>
      </c>
      <c r="L1019" t="s">
        <v>3427</v>
      </c>
      <c r="M1019" t="s">
        <v>3430</v>
      </c>
      <c r="N1019" t="s">
        <v>3449</v>
      </c>
    </row>
    <row r="1020" spans="1:14" x14ac:dyDescent="0.3">
      <c r="A1020">
        <v>1021</v>
      </c>
      <c r="B1020" t="s">
        <v>115</v>
      </c>
      <c r="C1020" t="s">
        <v>339</v>
      </c>
      <c r="D1020" t="s">
        <v>344</v>
      </c>
      <c r="E1020" t="s">
        <v>489</v>
      </c>
      <c r="F1020" t="s">
        <v>1351</v>
      </c>
      <c r="G1020" t="s">
        <v>1398</v>
      </c>
      <c r="H1020" t="s">
        <v>1540</v>
      </c>
      <c r="I1020" t="s">
        <v>2537</v>
      </c>
      <c r="J1020" t="s">
        <v>3393</v>
      </c>
      <c r="K1020" t="s">
        <v>3400</v>
      </c>
      <c r="L1020" t="s">
        <v>3426</v>
      </c>
      <c r="M1020" t="s">
        <v>3429</v>
      </c>
      <c r="N1020" t="s">
        <v>3431</v>
      </c>
    </row>
    <row r="1021" spans="1:14" x14ac:dyDescent="0.3">
      <c r="A1021">
        <v>1011</v>
      </c>
      <c r="B1021" t="s">
        <v>26</v>
      </c>
      <c r="C1021" t="s">
        <v>340</v>
      </c>
      <c r="D1021" t="s">
        <v>347</v>
      </c>
      <c r="E1021" t="s">
        <v>1284</v>
      </c>
      <c r="F1021" t="s">
        <v>1374</v>
      </c>
      <c r="G1021" t="s">
        <v>1397</v>
      </c>
      <c r="H1021" t="s">
        <v>2336</v>
      </c>
      <c r="I1021" t="s">
        <v>3331</v>
      </c>
      <c r="J1021" t="s">
        <v>3393</v>
      </c>
      <c r="K1021" t="s">
        <v>3415</v>
      </c>
      <c r="L1021" t="s">
        <v>3428</v>
      </c>
      <c r="M1021" t="s">
        <v>3430</v>
      </c>
      <c r="N1021" t="s">
        <v>3442</v>
      </c>
    </row>
    <row r="1022" spans="1:14" x14ac:dyDescent="0.3">
      <c r="A1022">
        <v>1004</v>
      </c>
      <c r="B1022" t="s">
        <v>181</v>
      </c>
      <c r="C1022" t="s">
        <v>339</v>
      </c>
      <c r="D1022" t="s">
        <v>344</v>
      </c>
      <c r="E1022" t="s">
        <v>965</v>
      </c>
      <c r="F1022" t="s">
        <v>1347</v>
      </c>
      <c r="G1022" t="s">
        <v>1396</v>
      </c>
      <c r="H1022" t="s">
        <v>2016</v>
      </c>
      <c r="I1022" t="s">
        <v>3011</v>
      </c>
      <c r="J1022" t="s">
        <v>3394</v>
      </c>
      <c r="K1022" t="s">
        <v>3405</v>
      </c>
      <c r="L1022" t="s">
        <v>3428</v>
      </c>
      <c r="M1022" t="s">
        <v>3430</v>
      </c>
      <c r="N1022" t="s">
        <v>3431</v>
      </c>
    </row>
    <row r="1023" spans="1:14" x14ac:dyDescent="0.3">
      <c r="A1023">
        <v>1003</v>
      </c>
      <c r="B1023" t="s">
        <v>93</v>
      </c>
      <c r="C1023" t="s">
        <v>341</v>
      </c>
      <c r="D1023" t="s">
        <v>345</v>
      </c>
      <c r="E1023" t="s">
        <v>1285</v>
      </c>
      <c r="F1023" t="s">
        <v>1388</v>
      </c>
      <c r="G1023" t="s">
        <v>1395</v>
      </c>
      <c r="H1023" t="s">
        <v>2337</v>
      </c>
      <c r="I1023" t="s">
        <v>3332</v>
      </c>
      <c r="J1023" t="s">
        <v>3393</v>
      </c>
      <c r="K1023" t="s">
        <v>3407</v>
      </c>
      <c r="L1023" t="s">
        <v>3428</v>
      </c>
      <c r="M1023" t="s">
        <v>3430</v>
      </c>
      <c r="N1023" t="s">
        <v>3447</v>
      </c>
    </row>
    <row r="1024" spans="1:14" x14ac:dyDescent="0.3">
      <c r="A1024">
        <v>1080</v>
      </c>
      <c r="B1024" t="s">
        <v>335</v>
      </c>
      <c r="C1024" t="s">
        <v>341</v>
      </c>
      <c r="D1024" t="s">
        <v>347</v>
      </c>
      <c r="E1024" t="s">
        <v>1286</v>
      </c>
      <c r="F1024" t="s">
        <v>1360</v>
      </c>
      <c r="G1024" t="s">
        <v>1397</v>
      </c>
      <c r="H1024" t="s">
        <v>2338</v>
      </c>
      <c r="I1024" t="s">
        <v>3333</v>
      </c>
      <c r="J1024" t="s">
        <v>3394</v>
      </c>
      <c r="K1024" t="s">
        <v>3408</v>
      </c>
      <c r="L1024" t="s">
        <v>3426</v>
      </c>
      <c r="M1024" t="s">
        <v>3430</v>
      </c>
      <c r="N1024" t="s">
        <v>3443</v>
      </c>
    </row>
    <row r="1025" spans="1:14" x14ac:dyDescent="0.3">
      <c r="A1025">
        <v>1092</v>
      </c>
      <c r="B1025" t="s">
        <v>61</v>
      </c>
      <c r="C1025" t="s">
        <v>340</v>
      </c>
      <c r="D1025" t="s">
        <v>347</v>
      </c>
      <c r="E1025" t="s">
        <v>1287</v>
      </c>
      <c r="F1025" t="s">
        <v>1364</v>
      </c>
      <c r="G1025" t="s">
        <v>1398</v>
      </c>
      <c r="H1025" t="s">
        <v>2339</v>
      </c>
      <c r="I1025" t="s">
        <v>3334</v>
      </c>
      <c r="J1025" t="s">
        <v>3394</v>
      </c>
      <c r="K1025" t="s">
        <v>3413</v>
      </c>
      <c r="L1025" t="s">
        <v>3427</v>
      </c>
      <c r="M1025" t="s">
        <v>3430</v>
      </c>
      <c r="N1025" t="s">
        <v>3442</v>
      </c>
    </row>
    <row r="1026" spans="1:14" x14ac:dyDescent="0.3">
      <c r="A1026">
        <v>1054</v>
      </c>
      <c r="B1026" t="s">
        <v>211</v>
      </c>
      <c r="C1026" t="s">
        <v>339</v>
      </c>
      <c r="D1026" t="s">
        <v>345</v>
      </c>
      <c r="E1026" t="s">
        <v>1288</v>
      </c>
      <c r="F1026" t="s">
        <v>1371</v>
      </c>
      <c r="G1026" t="s">
        <v>1395</v>
      </c>
      <c r="H1026" t="s">
        <v>2340</v>
      </c>
      <c r="I1026" t="s">
        <v>3335</v>
      </c>
      <c r="J1026" t="s">
        <v>3393</v>
      </c>
      <c r="K1026" t="s">
        <v>3411</v>
      </c>
      <c r="L1026" t="s">
        <v>3428</v>
      </c>
      <c r="M1026" t="s">
        <v>3430</v>
      </c>
      <c r="N1026" t="s">
        <v>3445</v>
      </c>
    </row>
    <row r="1027" spans="1:14" x14ac:dyDescent="0.3">
      <c r="A1027" t="s">
        <v>14</v>
      </c>
      <c r="B1027" t="s">
        <v>14</v>
      </c>
      <c r="C1027" t="s">
        <v>14</v>
      </c>
      <c r="D1027" t="s">
        <v>347</v>
      </c>
      <c r="E1027" t="s">
        <v>1289</v>
      </c>
      <c r="F1027" t="s">
        <v>1362</v>
      </c>
      <c r="G1027" t="s">
        <v>1396</v>
      </c>
      <c r="H1027" t="s">
        <v>2341</v>
      </c>
      <c r="I1027" t="s">
        <v>3336</v>
      </c>
      <c r="J1027" t="s">
        <v>3394</v>
      </c>
      <c r="K1027" t="s">
        <v>3414</v>
      </c>
      <c r="L1027" t="s">
        <v>3427</v>
      </c>
      <c r="M1027" t="s">
        <v>3429</v>
      </c>
      <c r="N1027" t="s">
        <v>3442</v>
      </c>
    </row>
    <row r="1028" spans="1:14" x14ac:dyDescent="0.3">
      <c r="A1028">
        <v>1008</v>
      </c>
      <c r="B1028" t="s">
        <v>302</v>
      </c>
      <c r="C1028" t="s">
        <v>341</v>
      </c>
      <c r="D1028" t="s">
        <v>345</v>
      </c>
      <c r="E1028" t="s">
        <v>1088</v>
      </c>
      <c r="F1028" t="s">
        <v>1390</v>
      </c>
      <c r="G1028" t="s">
        <v>1395</v>
      </c>
      <c r="H1028" t="s">
        <v>2138</v>
      </c>
      <c r="I1028" t="s">
        <v>3134</v>
      </c>
      <c r="J1028" t="s">
        <v>3394</v>
      </c>
      <c r="K1028" t="s">
        <v>3419</v>
      </c>
      <c r="L1028" t="s">
        <v>3426</v>
      </c>
      <c r="M1028" t="s">
        <v>3429</v>
      </c>
      <c r="N1028" t="s">
        <v>3447</v>
      </c>
    </row>
    <row r="1029" spans="1:14" x14ac:dyDescent="0.3">
      <c r="A1029" t="s">
        <v>14</v>
      </c>
      <c r="B1029" t="s">
        <v>14</v>
      </c>
      <c r="C1029" t="s">
        <v>14</v>
      </c>
      <c r="D1029" t="s">
        <v>345</v>
      </c>
      <c r="E1029" t="s">
        <v>1290</v>
      </c>
      <c r="F1029" t="s">
        <v>1359</v>
      </c>
      <c r="G1029" t="s">
        <v>1395</v>
      </c>
      <c r="H1029" t="s">
        <v>2342</v>
      </c>
      <c r="I1029" t="s">
        <v>3337</v>
      </c>
      <c r="J1029" t="s">
        <v>3394</v>
      </c>
      <c r="K1029" t="s">
        <v>3404</v>
      </c>
      <c r="L1029" t="s">
        <v>3426</v>
      </c>
      <c r="M1029" t="s">
        <v>3429</v>
      </c>
      <c r="N1029" t="s">
        <v>3447</v>
      </c>
    </row>
    <row r="1030" spans="1:14" x14ac:dyDescent="0.3">
      <c r="A1030">
        <v>1099</v>
      </c>
      <c r="B1030" t="s">
        <v>81</v>
      </c>
      <c r="C1030" t="s">
        <v>342</v>
      </c>
      <c r="D1030" t="s">
        <v>345</v>
      </c>
      <c r="E1030" t="s">
        <v>1291</v>
      </c>
      <c r="F1030" t="s">
        <v>1365</v>
      </c>
      <c r="G1030" t="s">
        <v>1396</v>
      </c>
      <c r="H1030" t="s">
        <v>2343</v>
      </c>
      <c r="I1030" t="s">
        <v>3338</v>
      </c>
      <c r="J1030" t="s">
        <v>3394</v>
      </c>
      <c r="K1030" t="s">
        <v>3406</v>
      </c>
      <c r="L1030" t="s">
        <v>3426</v>
      </c>
      <c r="M1030" t="s">
        <v>3430</v>
      </c>
      <c r="N1030" t="s">
        <v>3448</v>
      </c>
    </row>
    <row r="1031" spans="1:14" x14ac:dyDescent="0.3">
      <c r="A1031">
        <v>1058</v>
      </c>
      <c r="B1031" t="s">
        <v>174</v>
      </c>
      <c r="C1031" t="s">
        <v>339</v>
      </c>
      <c r="D1031" t="s">
        <v>347</v>
      </c>
      <c r="E1031" t="s">
        <v>622</v>
      </c>
      <c r="F1031" t="s">
        <v>1357</v>
      </c>
      <c r="G1031" t="s">
        <v>1397</v>
      </c>
      <c r="H1031" t="s">
        <v>1673</v>
      </c>
      <c r="I1031" t="s">
        <v>2670</v>
      </c>
      <c r="J1031" t="s">
        <v>3394</v>
      </c>
      <c r="K1031" t="s">
        <v>3405</v>
      </c>
      <c r="L1031" t="s">
        <v>3427</v>
      </c>
      <c r="M1031" t="s">
        <v>3430</v>
      </c>
      <c r="N1031" t="s">
        <v>3438</v>
      </c>
    </row>
    <row r="1032" spans="1:14" x14ac:dyDescent="0.3">
      <c r="A1032">
        <v>1051</v>
      </c>
      <c r="B1032" t="s">
        <v>41</v>
      </c>
      <c r="C1032" t="s">
        <v>339</v>
      </c>
      <c r="D1032" t="s">
        <v>345</v>
      </c>
      <c r="E1032" t="s">
        <v>1292</v>
      </c>
      <c r="F1032" t="s">
        <v>1382</v>
      </c>
      <c r="G1032" t="s">
        <v>1398</v>
      </c>
      <c r="H1032" t="s">
        <v>2344</v>
      </c>
      <c r="I1032" t="s">
        <v>3339</v>
      </c>
      <c r="J1032" t="s">
        <v>3394</v>
      </c>
      <c r="K1032" t="s">
        <v>3422</v>
      </c>
      <c r="L1032" t="s">
        <v>3428</v>
      </c>
      <c r="M1032" t="s">
        <v>3429</v>
      </c>
      <c r="N1032" t="s">
        <v>3445</v>
      </c>
    </row>
    <row r="1033" spans="1:14" x14ac:dyDescent="0.3">
      <c r="A1033">
        <v>1007</v>
      </c>
      <c r="B1033" t="s">
        <v>336</v>
      </c>
      <c r="C1033" t="s">
        <v>343</v>
      </c>
      <c r="D1033" t="s">
        <v>345</v>
      </c>
      <c r="E1033" t="s">
        <v>1293</v>
      </c>
      <c r="F1033" t="s">
        <v>1387</v>
      </c>
      <c r="G1033" t="s">
        <v>1396</v>
      </c>
      <c r="H1033" t="s">
        <v>2345</v>
      </c>
      <c r="I1033" t="s">
        <v>3340</v>
      </c>
      <c r="J1033" t="s">
        <v>3393</v>
      </c>
      <c r="K1033" t="s">
        <v>3418</v>
      </c>
      <c r="L1033" t="s">
        <v>3427</v>
      </c>
      <c r="M1033" t="s">
        <v>3429</v>
      </c>
      <c r="N1033" t="s">
        <v>3440</v>
      </c>
    </row>
    <row r="1034" spans="1:14" x14ac:dyDescent="0.3">
      <c r="A1034">
        <v>1032</v>
      </c>
      <c r="B1034" t="s">
        <v>111</v>
      </c>
      <c r="C1034" t="s">
        <v>343</v>
      </c>
      <c r="D1034" t="s">
        <v>344</v>
      </c>
      <c r="E1034" t="s">
        <v>988</v>
      </c>
      <c r="F1034" t="s">
        <v>1378</v>
      </c>
      <c r="G1034" t="s">
        <v>1396</v>
      </c>
      <c r="H1034" t="s">
        <v>2039</v>
      </c>
      <c r="I1034" t="s">
        <v>3034</v>
      </c>
      <c r="J1034" t="s">
        <v>3393</v>
      </c>
      <c r="K1034" t="s">
        <v>3422</v>
      </c>
      <c r="L1034" t="s">
        <v>3426</v>
      </c>
      <c r="M1034" t="s">
        <v>3429</v>
      </c>
      <c r="N1034" t="s">
        <v>3433</v>
      </c>
    </row>
    <row r="1035" spans="1:14" x14ac:dyDescent="0.3">
      <c r="A1035" t="s">
        <v>14</v>
      </c>
      <c r="B1035" t="s">
        <v>14</v>
      </c>
      <c r="C1035" t="s">
        <v>14</v>
      </c>
      <c r="D1035" t="s">
        <v>344</v>
      </c>
      <c r="E1035" t="s">
        <v>1294</v>
      </c>
      <c r="F1035" t="s">
        <v>1385</v>
      </c>
      <c r="G1035" t="s">
        <v>1398</v>
      </c>
      <c r="H1035" t="s">
        <v>2346</v>
      </c>
      <c r="I1035" t="s">
        <v>3341</v>
      </c>
      <c r="J1035" t="s">
        <v>3393</v>
      </c>
      <c r="K1035" t="s">
        <v>3412</v>
      </c>
      <c r="L1035" t="s">
        <v>3426</v>
      </c>
      <c r="M1035" t="s">
        <v>3429</v>
      </c>
      <c r="N1035" t="s">
        <v>3435</v>
      </c>
    </row>
    <row r="1036" spans="1:14" x14ac:dyDescent="0.3">
      <c r="A1036">
        <v>1057</v>
      </c>
      <c r="B1036" t="s">
        <v>196</v>
      </c>
      <c r="C1036" t="s">
        <v>340</v>
      </c>
      <c r="D1036" t="s">
        <v>345</v>
      </c>
      <c r="E1036" t="s">
        <v>1295</v>
      </c>
      <c r="F1036" t="s">
        <v>1353</v>
      </c>
      <c r="G1036" t="s">
        <v>1395</v>
      </c>
      <c r="H1036" t="s">
        <v>2347</v>
      </c>
      <c r="I1036" t="s">
        <v>3342</v>
      </c>
      <c r="J1036" t="s">
        <v>3393</v>
      </c>
      <c r="K1036" t="s">
        <v>3401</v>
      </c>
      <c r="L1036" t="s">
        <v>3426</v>
      </c>
      <c r="M1036" t="s">
        <v>3430</v>
      </c>
      <c r="N1036" t="s">
        <v>3432</v>
      </c>
    </row>
    <row r="1037" spans="1:14" x14ac:dyDescent="0.3">
      <c r="A1037">
        <v>1082</v>
      </c>
      <c r="B1037" t="s">
        <v>162</v>
      </c>
      <c r="C1037" t="s">
        <v>342</v>
      </c>
      <c r="D1037" t="s">
        <v>345</v>
      </c>
      <c r="E1037" t="s">
        <v>693</v>
      </c>
      <c r="F1037" t="s">
        <v>1356</v>
      </c>
      <c r="G1037" t="s">
        <v>1395</v>
      </c>
      <c r="H1037" t="s">
        <v>1744</v>
      </c>
      <c r="I1037" t="s">
        <v>2740</v>
      </c>
      <c r="J1037" t="s">
        <v>3393</v>
      </c>
      <c r="K1037" t="s">
        <v>3395</v>
      </c>
      <c r="L1037" t="s">
        <v>3426</v>
      </c>
      <c r="M1037" t="s">
        <v>3430</v>
      </c>
      <c r="N1037" t="s">
        <v>3448</v>
      </c>
    </row>
    <row r="1038" spans="1:14" x14ac:dyDescent="0.3">
      <c r="A1038">
        <v>1001</v>
      </c>
      <c r="B1038" t="s">
        <v>287</v>
      </c>
      <c r="C1038" t="s">
        <v>340</v>
      </c>
      <c r="D1038" t="s">
        <v>344</v>
      </c>
      <c r="E1038" t="s">
        <v>1296</v>
      </c>
      <c r="F1038" t="s">
        <v>1346</v>
      </c>
      <c r="G1038" t="s">
        <v>1398</v>
      </c>
      <c r="H1038" t="s">
        <v>2348</v>
      </c>
      <c r="I1038" t="s">
        <v>3343</v>
      </c>
      <c r="J1038" t="s">
        <v>3393</v>
      </c>
      <c r="K1038" t="s">
        <v>3395</v>
      </c>
      <c r="L1038" t="s">
        <v>3427</v>
      </c>
      <c r="M1038" t="s">
        <v>3430</v>
      </c>
      <c r="N1038" t="s">
        <v>3444</v>
      </c>
    </row>
    <row r="1039" spans="1:14" x14ac:dyDescent="0.3">
      <c r="A1039">
        <v>1028</v>
      </c>
      <c r="B1039" t="s">
        <v>47</v>
      </c>
      <c r="C1039" t="s">
        <v>343</v>
      </c>
      <c r="D1039" t="s">
        <v>347</v>
      </c>
      <c r="E1039" t="s">
        <v>481</v>
      </c>
      <c r="F1039" t="s">
        <v>1373</v>
      </c>
      <c r="G1039" t="s">
        <v>1398</v>
      </c>
      <c r="H1039" t="s">
        <v>1532</v>
      </c>
      <c r="I1039" t="s">
        <v>2529</v>
      </c>
      <c r="J1039" t="s">
        <v>3393</v>
      </c>
      <c r="K1039" t="s">
        <v>3413</v>
      </c>
      <c r="L1039" t="s">
        <v>3426</v>
      </c>
      <c r="M1039" t="s">
        <v>3430</v>
      </c>
      <c r="N1039" t="s">
        <v>3439</v>
      </c>
    </row>
    <row r="1040" spans="1:14" x14ac:dyDescent="0.3">
      <c r="A1040">
        <v>1059</v>
      </c>
      <c r="B1040" t="s">
        <v>290</v>
      </c>
      <c r="C1040" t="s">
        <v>342</v>
      </c>
      <c r="D1040" t="s">
        <v>345</v>
      </c>
      <c r="E1040" t="s">
        <v>1297</v>
      </c>
      <c r="F1040" t="s">
        <v>1378</v>
      </c>
      <c r="G1040" t="s">
        <v>1396</v>
      </c>
      <c r="H1040" t="s">
        <v>2349</v>
      </c>
      <c r="I1040" t="s">
        <v>3344</v>
      </c>
      <c r="J1040" t="s">
        <v>3393</v>
      </c>
      <c r="K1040" t="s">
        <v>3397</v>
      </c>
      <c r="L1040" t="s">
        <v>3426</v>
      </c>
      <c r="M1040" t="s">
        <v>3429</v>
      </c>
      <c r="N1040" t="s">
        <v>3448</v>
      </c>
    </row>
    <row r="1041" spans="1:14" x14ac:dyDescent="0.3">
      <c r="A1041">
        <v>1004</v>
      </c>
      <c r="B1041" t="s">
        <v>108</v>
      </c>
      <c r="C1041" t="s">
        <v>343</v>
      </c>
      <c r="D1041" t="s">
        <v>347</v>
      </c>
      <c r="E1041" t="s">
        <v>479</v>
      </c>
      <c r="F1041" t="s">
        <v>1374</v>
      </c>
      <c r="G1041" t="s">
        <v>1395</v>
      </c>
      <c r="H1041" t="s">
        <v>1530</v>
      </c>
      <c r="I1041" t="s">
        <v>2527</v>
      </c>
      <c r="J1041" t="s">
        <v>3394</v>
      </c>
      <c r="K1041" t="s">
        <v>3408</v>
      </c>
      <c r="L1041" t="s">
        <v>3428</v>
      </c>
      <c r="M1041" t="s">
        <v>3429</v>
      </c>
      <c r="N1041" t="s">
        <v>3439</v>
      </c>
    </row>
    <row r="1042" spans="1:14" x14ac:dyDescent="0.3">
      <c r="A1042">
        <v>1070</v>
      </c>
      <c r="B1042" t="s">
        <v>221</v>
      </c>
      <c r="C1042" t="s">
        <v>340</v>
      </c>
      <c r="D1042" t="s">
        <v>345</v>
      </c>
      <c r="E1042" t="s">
        <v>1298</v>
      </c>
      <c r="F1042" t="s">
        <v>1377</v>
      </c>
      <c r="G1042" t="s">
        <v>1397</v>
      </c>
      <c r="H1042" t="s">
        <v>2350</v>
      </c>
      <c r="I1042" t="s">
        <v>3345</v>
      </c>
      <c r="J1042" t="s">
        <v>3393</v>
      </c>
      <c r="K1042" t="s">
        <v>3424</v>
      </c>
      <c r="L1042" t="s">
        <v>3428</v>
      </c>
      <c r="M1042" t="s">
        <v>3429</v>
      </c>
      <c r="N1042" t="s">
        <v>3432</v>
      </c>
    </row>
    <row r="1043" spans="1:14" x14ac:dyDescent="0.3">
      <c r="A1043">
        <v>1062</v>
      </c>
      <c r="B1043" t="s">
        <v>124</v>
      </c>
      <c r="C1043" t="s">
        <v>342</v>
      </c>
      <c r="D1043" t="s">
        <v>345</v>
      </c>
      <c r="E1043" t="s">
        <v>503</v>
      </c>
      <c r="F1043" t="s">
        <v>1360</v>
      </c>
      <c r="G1043" t="s">
        <v>1397</v>
      </c>
      <c r="H1043" t="s">
        <v>1554</v>
      </c>
      <c r="I1043" t="s">
        <v>2551</v>
      </c>
      <c r="J1043" t="s">
        <v>3394</v>
      </c>
      <c r="K1043" t="s">
        <v>3408</v>
      </c>
      <c r="L1043" t="s">
        <v>3427</v>
      </c>
      <c r="M1043" t="s">
        <v>3430</v>
      </c>
      <c r="N1043" t="s">
        <v>3448</v>
      </c>
    </row>
    <row r="1044" spans="1:14" x14ac:dyDescent="0.3">
      <c r="A1044">
        <v>1015</v>
      </c>
      <c r="B1044" t="s">
        <v>44</v>
      </c>
      <c r="C1044" t="s">
        <v>339</v>
      </c>
      <c r="D1044" t="s">
        <v>347</v>
      </c>
      <c r="E1044" t="s">
        <v>1299</v>
      </c>
      <c r="F1044" t="s">
        <v>1365</v>
      </c>
      <c r="G1044" t="s">
        <v>1395</v>
      </c>
      <c r="H1044" t="s">
        <v>2351</v>
      </c>
      <c r="I1044" t="s">
        <v>3346</v>
      </c>
      <c r="J1044" t="s">
        <v>3393</v>
      </c>
      <c r="K1044" t="s">
        <v>3402</v>
      </c>
      <c r="L1044" t="s">
        <v>3428</v>
      </c>
      <c r="M1044" t="s">
        <v>3429</v>
      </c>
      <c r="N1044" t="s">
        <v>3438</v>
      </c>
    </row>
    <row r="1045" spans="1:14" x14ac:dyDescent="0.3">
      <c r="A1045" t="s">
        <v>14</v>
      </c>
      <c r="B1045" t="s">
        <v>14</v>
      </c>
      <c r="C1045" t="s">
        <v>14</v>
      </c>
      <c r="D1045" t="s">
        <v>345</v>
      </c>
      <c r="E1045" t="s">
        <v>1300</v>
      </c>
      <c r="F1045" t="s">
        <v>1391</v>
      </c>
      <c r="G1045" t="s">
        <v>1398</v>
      </c>
      <c r="H1045" t="s">
        <v>2352</v>
      </c>
      <c r="I1045" t="s">
        <v>3347</v>
      </c>
      <c r="J1045" t="s">
        <v>3393</v>
      </c>
      <c r="K1045" t="s">
        <v>3403</v>
      </c>
      <c r="L1045" t="s">
        <v>3427</v>
      </c>
      <c r="M1045" t="s">
        <v>3429</v>
      </c>
      <c r="N1045" t="s">
        <v>3448</v>
      </c>
    </row>
    <row r="1046" spans="1:14" x14ac:dyDescent="0.3">
      <c r="A1046">
        <v>1092</v>
      </c>
      <c r="B1046" t="s">
        <v>220</v>
      </c>
      <c r="C1046" t="s">
        <v>343</v>
      </c>
      <c r="D1046" t="s">
        <v>345</v>
      </c>
      <c r="E1046" t="s">
        <v>1301</v>
      </c>
      <c r="F1046" t="s">
        <v>1357</v>
      </c>
      <c r="G1046" t="s">
        <v>1395</v>
      </c>
      <c r="H1046" t="s">
        <v>2353</v>
      </c>
      <c r="I1046" t="s">
        <v>3348</v>
      </c>
      <c r="J1046" t="s">
        <v>3393</v>
      </c>
      <c r="K1046" t="s">
        <v>3422</v>
      </c>
      <c r="L1046" t="s">
        <v>3426</v>
      </c>
      <c r="M1046" t="s">
        <v>3429</v>
      </c>
      <c r="N1046" t="s">
        <v>3440</v>
      </c>
    </row>
    <row r="1047" spans="1:14" x14ac:dyDescent="0.3">
      <c r="A1047">
        <v>1092</v>
      </c>
      <c r="B1047" t="s">
        <v>20</v>
      </c>
      <c r="C1047" t="s">
        <v>339</v>
      </c>
      <c r="D1047" t="s">
        <v>347</v>
      </c>
      <c r="E1047" t="s">
        <v>1140</v>
      </c>
      <c r="F1047" t="s">
        <v>1386</v>
      </c>
      <c r="G1047" t="s">
        <v>1396</v>
      </c>
      <c r="H1047" t="s">
        <v>2190</v>
      </c>
      <c r="I1047" t="s">
        <v>3186</v>
      </c>
      <c r="J1047" t="s">
        <v>3393</v>
      </c>
      <c r="K1047" t="s">
        <v>3418</v>
      </c>
      <c r="L1047" t="s">
        <v>3426</v>
      </c>
      <c r="M1047" t="s">
        <v>3429</v>
      </c>
      <c r="N1047" t="s">
        <v>3438</v>
      </c>
    </row>
    <row r="1048" spans="1:14" x14ac:dyDescent="0.3">
      <c r="A1048">
        <v>1022</v>
      </c>
      <c r="B1048" t="s">
        <v>131</v>
      </c>
      <c r="C1048" t="s">
        <v>339</v>
      </c>
      <c r="D1048" t="s">
        <v>347</v>
      </c>
      <c r="E1048" t="s">
        <v>1302</v>
      </c>
      <c r="F1048" t="s">
        <v>1374</v>
      </c>
      <c r="G1048" t="s">
        <v>1398</v>
      </c>
      <c r="H1048" t="s">
        <v>2354</v>
      </c>
      <c r="I1048" t="s">
        <v>3349</v>
      </c>
      <c r="J1048" t="s">
        <v>3393</v>
      </c>
      <c r="K1048" t="s">
        <v>3402</v>
      </c>
      <c r="L1048" t="s">
        <v>3427</v>
      </c>
      <c r="M1048" t="s">
        <v>3430</v>
      </c>
      <c r="N1048" t="s">
        <v>3438</v>
      </c>
    </row>
    <row r="1049" spans="1:14" x14ac:dyDescent="0.3">
      <c r="A1049">
        <v>1072</v>
      </c>
      <c r="B1049" t="s">
        <v>108</v>
      </c>
      <c r="C1049" t="s">
        <v>342</v>
      </c>
      <c r="D1049" t="s">
        <v>344</v>
      </c>
      <c r="E1049" t="s">
        <v>1303</v>
      </c>
      <c r="F1049" t="s">
        <v>1375</v>
      </c>
      <c r="G1049" t="s">
        <v>1397</v>
      </c>
      <c r="H1049" t="s">
        <v>2355</v>
      </c>
      <c r="I1049" t="s">
        <v>3350</v>
      </c>
      <c r="J1049" t="s">
        <v>3393</v>
      </c>
      <c r="K1049" t="s">
        <v>3410</v>
      </c>
      <c r="L1049" t="s">
        <v>3426</v>
      </c>
      <c r="M1049" t="s">
        <v>3429</v>
      </c>
      <c r="N1049" t="s">
        <v>3435</v>
      </c>
    </row>
    <row r="1050" spans="1:14" x14ac:dyDescent="0.3">
      <c r="A1050">
        <v>1065</v>
      </c>
      <c r="B1050" t="s">
        <v>282</v>
      </c>
      <c r="C1050" t="s">
        <v>343</v>
      </c>
      <c r="D1050" t="s">
        <v>347</v>
      </c>
      <c r="E1050" t="s">
        <v>1304</v>
      </c>
      <c r="F1050" t="s">
        <v>1381</v>
      </c>
      <c r="G1050" t="s">
        <v>1395</v>
      </c>
      <c r="H1050" t="s">
        <v>2356</v>
      </c>
      <c r="I1050" t="s">
        <v>3351</v>
      </c>
      <c r="J1050" t="s">
        <v>3394</v>
      </c>
      <c r="K1050" t="s">
        <v>3414</v>
      </c>
      <c r="L1050" t="s">
        <v>3427</v>
      </c>
      <c r="M1050" t="s">
        <v>3429</v>
      </c>
      <c r="N1050" t="s">
        <v>3439</v>
      </c>
    </row>
    <row r="1051" spans="1:14" x14ac:dyDescent="0.3">
      <c r="A1051">
        <v>1038</v>
      </c>
      <c r="B1051" t="s">
        <v>276</v>
      </c>
      <c r="C1051" t="s">
        <v>342</v>
      </c>
      <c r="D1051" t="s">
        <v>344</v>
      </c>
      <c r="E1051" t="s">
        <v>1305</v>
      </c>
      <c r="F1051" t="s">
        <v>1377</v>
      </c>
      <c r="G1051" t="s">
        <v>1396</v>
      </c>
      <c r="H1051" t="s">
        <v>2357</v>
      </c>
      <c r="I1051" t="s">
        <v>3352</v>
      </c>
      <c r="J1051" t="s">
        <v>3394</v>
      </c>
      <c r="K1051" t="s">
        <v>3398</v>
      </c>
      <c r="L1051" t="s">
        <v>3427</v>
      </c>
      <c r="M1051" t="s">
        <v>3429</v>
      </c>
      <c r="N1051" t="s">
        <v>3435</v>
      </c>
    </row>
    <row r="1052" spans="1:14" x14ac:dyDescent="0.3">
      <c r="A1052">
        <v>1044</v>
      </c>
      <c r="B1052" t="s">
        <v>173</v>
      </c>
      <c r="C1052" t="s">
        <v>341</v>
      </c>
      <c r="D1052" t="s">
        <v>346</v>
      </c>
      <c r="E1052" t="s">
        <v>1306</v>
      </c>
      <c r="F1052" t="s">
        <v>1359</v>
      </c>
      <c r="G1052" t="s">
        <v>1397</v>
      </c>
      <c r="H1052" t="s">
        <v>2358</v>
      </c>
      <c r="I1052" t="s">
        <v>3353</v>
      </c>
      <c r="J1052" t="s">
        <v>3394</v>
      </c>
      <c r="K1052" t="s">
        <v>3418</v>
      </c>
      <c r="L1052" t="s">
        <v>3426</v>
      </c>
      <c r="M1052" t="s">
        <v>3430</v>
      </c>
      <c r="N1052" t="s">
        <v>3434</v>
      </c>
    </row>
    <row r="1053" spans="1:14" x14ac:dyDescent="0.3">
      <c r="A1053">
        <v>1081</v>
      </c>
      <c r="B1053" t="s">
        <v>144</v>
      </c>
      <c r="C1053" t="s">
        <v>342</v>
      </c>
      <c r="D1053" t="s">
        <v>347</v>
      </c>
      <c r="E1053" t="s">
        <v>802</v>
      </c>
      <c r="F1053" t="s">
        <v>1394</v>
      </c>
      <c r="G1053" t="s">
        <v>1395</v>
      </c>
      <c r="H1053" t="s">
        <v>1853</v>
      </c>
      <c r="I1053" t="s">
        <v>2848</v>
      </c>
      <c r="J1053" t="s">
        <v>3394</v>
      </c>
      <c r="K1053" t="s">
        <v>3413</v>
      </c>
      <c r="L1053" t="s">
        <v>3427</v>
      </c>
      <c r="M1053" t="s">
        <v>3430</v>
      </c>
      <c r="N1053" t="s">
        <v>3441</v>
      </c>
    </row>
    <row r="1054" spans="1:14" x14ac:dyDescent="0.3">
      <c r="A1054">
        <v>1044</v>
      </c>
      <c r="B1054" t="s">
        <v>150</v>
      </c>
      <c r="C1054" t="s">
        <v>340</v>
      </c>
      <c r="D1054" t="s">
        <v>346</v>
      </c>
      <c r="E1054" t="s">
        <v>683</v>
      </c>
      <c r="F1054" t="s">
        <v>1361</v>
      </c>
      <c r="G1054" t="s">
        <v>1398</v>
      </c>
      <c r="H1054" t="s">
        <v>1734</v>
      </c>
      <c r="I1054" t="s">
        <v>2730</v>
      </c>
      <c r="J1054" t="s">
        <v>3394</v>
      </c>
      <c r="K1054" t="s">
        <v>3398</v>
      </c>
      <c r="L1054" t="s">
        <v>3427</v>
      </c>
      <c r="M1054" t="s">
        <v>3430</v>
      </c>
      <c r="N1054" t="s">
        <v>3449</v>
      </c>
    </row>
    <row r="1055" spans="1:14" x14ac:dyDescent="0.3">
      <c r="A1055">
        <v>1096</v>
      </c>
      <c r="B1055" t="s">
        <v>314</v>
      </c>
      <c r="C1055" t="s">
        <v>343</v>
      </c>
      <c r="D1055" t="s">
        <v>347</v>
      </c>
      <c r="E1055" t="s">
        <v>1307</v>
      </c>
      <c r="F1055" t="s">
        <v>1365</v>
      </c>
      <c r="G1055" t="s">
        <v>1395</v>
      </c>
      <c r="H1055" t="s">
        <v>2359</v>
      </c>
      <c r="I1055" t="s">
        <v>3354</v>
      </c>
      <c r="J1055" t="s">
        <v>3393</v>
      </c>
      <c r="K1055" t="s">
        <v>3404</v>
      </c>
      <c r="L1055" t="s">
        <v>3427</v>
      </c>
      <c r="M1055" t="s">
        <v>3429</v>
      </c>
      <c r="N1055" t="s">
        <v>3439</v>
      </c>
    </row>
    <row r="1056" spans="1:14" x14ac:dyDescent="0.3">
      <c r="A1056">
        <v>1005</v>
      </c>
      <c r="B1056" t="s">
        <v>221</v>
      </c>
      <c r="C1056" t="s">
        <v>339</v>
      </c>
      <c r="D1056" t="s">
        <v>347</v>
      </c>
      <c r="E1056" t="s">
        <v>1308</v>
      </c>
      <c r="F1056" t="s">
        <v>1386</v>
      </c>
      <c r="G1056" t="s">
        <v>1396</v>
      </c>
      <c r="H1056" t="s">
        <v>2360</v>
      </c>
      <c r="I1056" t="s">
        <v>3355</v>
      </c>
      <c r="J1056" t="s">
        <v>3394</v>
      </c>
      <c r="K1056" t="s">
        <v>3418</v>
      </c>
      <c r="L1056" t="s">
        <v>3426</v>
      </c>
      <c r="M1056" t="s">
        <v>3429</v>
      </c>
      <c r="N1056" t="s">
        <v>3438</v>
      </c>
    </row>
    <row r="1057" spans="1:14" x14ac:dyDescent="0.3">
      <c r="A1057">
        <v>1094</v>
      </c>
      <c r="B1057" t="s">
        <v>172</v>
      </c>
      <c r="C1057" t="s">
        <v>339</v>
      </c>
      <c r="D1057" t="s">
        <v>347</v>
      </c>
      <c r="E1057" t="s">
        <v>1309</v>
      </c>
      <c r="F1057" t="s">
        <v>1368</v>
      </c>
      <c r="G1057" t="s">
        <v>1395</v>
      </c>
      <c r="H1057" t="s">
        <v>2361</v>
      </c>
      <c r="I1057" t="s">
        <v>3356</v>
      </c>
      <c r="J1057" t="s">
        <v>3393</v>
      </c>
      <c r="K1057" t="s">
        <v>3419</v>
      </c>
      <c r="L1057" t="s">
        <v>3428</v>
      </c>
      <c r="M1057" t="s">
        <v>3430</v>
      </c>
      <c r="N1057" t="s">
        <v>3438</v>
      </c>
    </row>
    <row r="1058" spans="1:14" x14ac:dyDescent="0.3">
      <c r="A1058">
        <v>1057</v>
      </c>
      <c r="B1058" t="s">
        <v>327</v>
      </c>
      <c r="C1058" t="s">
        <v>341</v>
      </c>
      <c r="D1058" t="s">
        <v>344</v>
      </c>
      <c r="E1058" t="s">
        <v>1310</v>
      </c>
      <c r="F1058" t="s">
        <v>1352</v>
      </c>
      <c r="G1058" t="s">
        <v>1398</v>
      </c>
      <c r="H1058" t="s">
        <v>2362</v>
      </c>
      <c r="I1058" t="s">
        <v>3357</v>
      </c>
      <c r="J1058" t="s">
        <v>3393</v>
      </c>
      <c r="K1058" t="s">
        <v>3408</v>
      </c>
      <c r="L1058" t="s">
        <v>3428</v>
      </c>
      <c r="M1058" t="s">
        <v>3430</v>
      </c>
      <c r="N1058" t="s">
        <v>3450</v>
      </c>
    </row>
    <row r="1059" spans="1:14" x14ac:dyDescent="0.3">
      <c r="A1059">
        <v>1067</v>
      </c>
      <c r="B1059" t="s">
        <v>132</v>
      </c>
      <c r="C1059" t="s">
        <v>340</v>
      </c>
      <c r="D1059" t="s">
        <v>344</v>
      </c>
      <c r="E1059" t="s">
        <v>1311</v>
      </c>
      <c r="F1059" t="s">
        <v>1376</v>
      </c>
      <c r="G1059" t="s">
        <v>1396</v>
      </c>
      <c r="H1059" t="s">
        <v>2363</v>
      </c>
      <c r="I1059" t="s">
        <v>3358</v>
      </c>
      <c r="J1059" t="s">
        <v>3394</v>
      </c>
      <c r="K1059" t="s">
        <v>3413</v>
      </c>
      <c r="L1059" t="s">
        <v>3427</v>
      </c>
      <c r="M1059" t="s">
        <v>3429</v>
      </c>
      <c r="N1059" t="s">
        <v>3444</v>
      </c>
    </row>
    <row r="1060" spans="1:14" x14ac:dyDescent="0.3">
      <c r="A1060">
        <v>1017</v>
      </c>
      <c r="B1060" t="s">
        <v>34</v>
      </c>
      <c r="C1060" t="s">
        <v>340</v>
      </c>
      <c r="D1060" t="s">
        <v>344</v>
      </c>
      <c r="E1060" t="s">
        <v>1312</v>
      </c>
      <c r="F1060" t="s">
        <v>1386</v>
      </c>
      <c r="G1060" t="s">
        <v>1396</v>
      </c>
      <c r="H1060" t="s">
        <v>2364</v>
      </c>
      <c r="I1060" t="s">
        <v>3359</v>
      </c>
      <c r="J1060" t="s">
        <v>3393</v>
      </c>
      <c r="K1060" t="s">
        <v>3424</v>
      </c>
      <c r="L1060" t="s">
        <v>3428</v>
      </c>
      <c r="M1060" t="s">
        <v>3429</v>
      </c>
      <c r="N1060" t="s">
        <v>3444</v>
      </c>
    </row>
    <row r="1061" spans="1:14" x14ac:dyDescent="0.3">
      <c r="A1061" t="s">
        <v>14</v>
      </c>
      <c r="B1061" t="s">
        <v>14</v>
      </c>
      <c r="C1061" t="s">
        <v>14</v>
      </c>
      <c r="D1061" t="s">
        <v>345</v>
      </c>
      <c r="E1061" t="s">
        <v>1313</v>
      </c>
      <c r="F1061" t="s">
        <v>1360</v>
      </c>
      <c r="G1061" t="s">
        <v>1398</v>
      </c>
      <c r="H1061" t="s">
        <v>2365</v>
      </c>
      <c r="I1061" t="s">
        <v>3360</v>
      </c>
      <c r="J1061" t="s">
        <v>3393</v>
      </c>
      <c r="K1061" t="s">
        <v>3412</v>
      </c>
      <c r="L1061" t="s">
        <v>3428</v>
      </c>
      <c r="M1061" t="s">
        <v>3430</v>
      </c>
      <c r="N1061" t="s">
        <v>3432</v>
      </c>
    </row>
    <row r="1062" spans="1:14" x14ac:dyDescent="0.3">
      <c r="A1062" t="s">
        <v>14</v>
      </c>
      <c r="B1062" t="s">
        <v>14</v>
      </c>
      <c r="C1062" t="s">
        <v>14</v>
      </c>
      <c r="D1062" t="s">
        <v>346</v>
      </c>
      <c r="E1062" t="s">
        <v>543</v>
      </c>
      <c r="F1062" t="s">
        <v>1347</v>
      </c>
      <c r="G1062" t="s">
        <v>1395</v>
      </c>
      <c r="H1062" t="s">
        <v>1594</v>
      </c>
      <c r="I1062" t="s">
        <v>2591</v>
      </c>
      <c r="J1062" t="s">
        <v>3394</v>
      </c>
      <c r="K1062" t="s">
        <v>3421</v>
      </c>
      <c r="L1062" t="s">
        <v>3426</v>
      </c>
      <c r="M1062" t="s">
        <v>3429</v>
      </c>
      <c r="N1062" t="s">
        <v>3437</v>
      </c>
    </row>
    <row r="1063" spans="1:14" x14ac:dyDescent="0.3">
      <c r="A1063">
        <v>1008</v>
      </c>
      <c r="B1063" t="s">
        <v>323</v>
      </c>
      <c r="C1063" t="s">
        <v>339</v>
      </c>
      <c r="D1063" t="s">
        <v>346</v>
      </c>
      <c r="E1063" t="s">
        <v>1314</v>
      </c>
      <c r="F1063" t="s">
        <v>1390</v>
      </c>
      <c r="G1063" t="s">
        <v>1397</v>
      </c>
      <c r="H1063" t="s">
        <v>2366</v>
      </c>
      <c r="I1063" t="s">
        <v>3361</v>
      </c>
      <c r="J1063" t="s">
        <v>3393</v>
      </c>
      <c r="K1063" t="s">
        <v>3413</v>
      </c>
      <c r="L1063" t="s">
        <v>3427</v>
      </c>
      <c r="M1063" t="s">
        <v>3429</v>
      </c>
      <c r="N1063" t="s">
        <v>3437</v>
      </c>
    </row>
    <row r="1064" spans="1:14" x14ac:dyDescent="0.3">
      <c r="A1064">
        <v>1084</v>
      </c>
      <c r="B1064" t="s">
        <v>236</v>
      </c>
      <c r="C1064" t="s">
        <v>343</v>
      </c>
      <c r="D1064" t="s">
        <v>347</v>
      </c>
      <c r="E1064" t="s">
        <v>1315</v>
      </c>
      <c r="F1064" t="s">
        <v>1391</v>
      </c>
      <c r="G1064" t="s">
        <v>1398</v>
      </c>
      <c r="H1064" t="s">
        <v>2367</v>
      </c>
      <c r="I1064" t="s">
        <v>3362</v>
      </c>
      <c r="J1064" t="s">
        <v>3393</v>
      </c>
      <c r="K1064" t="s">
        <v>3399</v>
      </c>
      <c r="L1064" t="s">
        <v>3428</v>
      </c>
      <c r="M1064" t="s">
        <v>3429</v>
      </c>
      <c r="N1064" t="s">
        <v>3439</v>
      </c>
    </row>
    <row r="1065" spans="1:14" x14ac:dyDescent="0.3">
      <c r="A1065">
        <v>1015</v>
      </c>
      <c r="B1065" t="s">
        <v>250</v>
      </c>
      <c r="C1065" t="s">
        <v>342</v>
      </c>
      <c r="D1065" t="s">
        <v>345</v>
      </c>
      <c r="E1065" t="s">
        <v>1316</v>
      </c>
      <c r="F1065" t="s">
        <v>1391</v>
      </c>
      <c r="G1065" t="s">
        <v>1398</v>
      </c>
      <c r="H1065" t="s">
        <v>2368</v>
      </c>
      <c r="I1065" t="s">
        <v>3363</v>
      </c>
      <c r="J1065" t="s">
        <v>3393</v>
      </c>
      <c r="K1065" t="s">
        <v>3416</v>
      </c>
      <c r="L1065" t="s">
        <v>3427</v>
      </c>
      <c r="M1065" t="s">
        <v>3430</v>
      </c>
      <c r="N1065" t="s">
        <v>3448</v>
      </c>
    </row>
    <row r="1066" spans="1:14" x14ac:dyDescent="0.3">
      <c r="A1066">
        <v>1084</v>
      </c>
      <c r="B1066" t="s">
        <v>74</v>
      </c>
      <c r="C1066" t="s">
        <v>339</v>
      </c>
      <c r="D1066" t="s">
        <v>344</v>
      </c>
      <c r="E1066" t="s">
        <v>1317</v>
      </c>
      <c r="F1066" t="s">
        <v>1366</v>
      </c>
      <c r="G1066" t="s">
        <v>1395</v>
      </c>
      <c r="H1066" t="s">
        <v>2369</v>
      </c>
      <c r="I1066" t="s">
        <v>3364</v>
      </c>
      <c r="J1066" t="s">
        <v>3393</v>
      </c>
      <c r="K1066" t="s">
        <v>3399</v>
      </c>
      <c r="L1066" t="s">
        <v>3426</v>
      </c>
      <c r="M1066" t="s">
        <v>3430</v>
      </c>
      <c r="N1066" t="s">
        <v>3431</v>
      </c>
    </row>
    <row r="1067" spans="1:14" x14ac:dyDescent="0.3">
      <c r="A1067" t="s">
        <v>14</v>
      </c>
      <c r="B1067" t="s">
        <v>14</v>
      </c>
      <c r="C1067" t="s">
        <v>14</v>
      </c>
      <c r="D1067" t="s">
        <v>346</v>
      </c>
      <c r="E1067" t="s">
        <v>1318</v>
      </c>
      <c r="F1067" t="s">
        <v>1388</v>
      </c>
      <c r="G1067" t="s">
        <v>1396</v>
      </c>
      <c r="H1067" t="s">
        <v>2370</v>
      </c>
      <c r="I1067" t="s">
        <v>3365</v>
      </c>
      <c r="J1067" t="s">
        <v>3393</v>
      </c>
      <c r="K1067" t="s">
        <v>3418</v>
      </c>
      <c r="L1067" t="s">
        <v>3426</v>
      </c>
      <c r="M1067" t="s">
        <v>3429</v>
      </c>
      <c r="N1067" t="s">
        <v>3446</v>
      </c>
    </row>
    <row r="1068" spans="1:14" x14ac:dyDescent="0.3">
      <c r="A1068">
        <v>1075</v>
      </c>
      <c r="B1068" t="s">
        <v>259</v>
      </c>
      <c r="C1068" t="s">
        <v>340</v>
      </c>
      <c r="D1068" t="s">
        <v>347</v>
      </c>
      <c r="E1068" t="s">
        <v>966</v>
      </c>
      <c r="F1068" t="s">
        <v>1352</v>
      </c>
      <c r="G1068" t="s">
        <v>1396</v>
      </c>
      <c r="H1068" t="s">
        <v>2017</v>
      </c>
      <c r="I1068" t="s">
        <v>3012</v>
      </c>
      <c r="J1068" t="s">
        <v>3393</v>
      </c>
      <c r="K1068" t="s">
        <v>3414</v>
      </c>
      <c r="L1068" t="s">
        <v>3426</v>
      </c>
      <c r="M1068" t="s">
        <v>3430</v>
      </c>
      <c r="N1068" t="s">
        <v>3442</v>
      </c>
    </row>
    <row r="1069" spans="1:14" x14ac:dyDescent="0.3">
      <c r="A1069">
        <v>1039</v>
      </c>
      <c r="B1069" t="s">
        <v>143</v>
      </c>
      <c r="C1069" t="s">
        <v>340</v>
      </c>
      <c r="D1069" t="s">
        <v>345</v>
      </c>
      <c r="E1069" t="s">
        <v>1319</v>
      </c>
      <c r="F1069" t="s">
        <v>1386</v>
      </c>
      <c r="G1069" t="s">
        <v>1396</v>
      </c>
      <c r="H1069" t="s">
        <v>1405</v>
      </c>
      <c r="I1069" t="s">
        <v>3366</v>
      </c>
      <c r="J1069" t="s">
        <v>3393</v>
      </c>
      <c r="K1069" t="s">
        <v>3406</v>
      </c>
      <c r="L1069" t="s">
        <v>3428</v>
      </c>
      <c r="M1069" t="s">
        <v>3429</v>
      </c>
      <c r="N1069" t="s">
        <v>3432</v>
      </c>
    </row>
    <row r="1070" spans="1:14" x14ac:dyDescent="0.3">
      <c r="A1070">
        <v>1070</v>
      </c>
      <c r="B1070" t="s">
        <v>41</v>
      </c>
      <c r="C1070" t="s">
        <v>342</v>
      </c>
      <c r="D1070" t="s">
        <v>344</v>
      </c>
      <c r="E1070" t="s">
        <v>381</v>
      </c>
      <c r="F1070" t="s">
        <v>1371</v>
      </c>
      <c r="G1070" t="s">
        <v>1395</v>
      </c>
      <c r="H1070" t="s">
        <v>1432</v>
      </c>
      <c r="I1070" t="s">
        <v>2430</v>
      </c>
      <c r="J1070" t="s">
        <v>3394</v>
      </c>
      <c r="K1070" t="s">
        <v>3417</v>
      </c>
      <c r="L1070" t="s">
        <v>3428</v>
      </c>
      <c r="M1070" t="s">
        <v>3430</v>
      </c>
      <c r="N1070" t="s">
        <v>3435</v>
      </c>
    </row>
    <row r="1071" spans="1:14" x14ac:dyDescent="0.3">
      <c r="A1071">
        <v>1085</v>
      </c>
      <c r="B1071" t="s">
        <v>226</v>
      </c>
      <c r="C1071" t="s">
        <v>341</v>
      </c>
      <c r="D1071" t="s">
        <v>347</v>
      </c>
      <c r="E1071" t="s">
        <v>1320</v>
      </c>
      <c r="F1071" t="s">
        <v>1369</v>
      </c>
      <c r="G1071" t="s">
        <v>1396</v>
      </c>
      <c r="H1071" t="s">
        <v>2371</v>
      </c>
      <c r="I1071" t="s">
        <v>3367</v>
      </c>
      <c r="J1071" t="s">
        <v>3393</v>
      </c>
      <c r="K1071" t="s">
        <v>3397</v>
      </c>
      <c r="L1071" t="s">
        <v>3426</v>
      </c>
      <c r="M1071" t="s">
        <v>3429</v>
      </c>
      <c r="N1071" t="s">
        <v>3443</v>
      </c>
    </row>
    <row r="1072" spans="1:14" x14ac:dyDescent="0.3">
      <c r="A1072">
        <v>1043</v>
      </c>
      <c r="B1072" t="s">
        <v>116</v>
      </c>
      <c r="C1072" t="s">
        <v>342</v>
      </c>
      <c r="D1072" t="s">
        <v>346</v>
      </c>
      <c r="E1072" t="s">
        <v>1321</v>
      </c>
      <c r="F1072" t="s">
        <v>1359</v>
      </c>
      <c r="G1072" t="s">
        <v>1396</v>
      </c>
      <c r="H1072" t="s">
        <v>2372</v>
      </c>
      <c r="I1072" t="s">
        <v>3368</v>
      </c>
      <c r="J1072" t="s">
        <v>3394</v>
      </c>
      <c r="K1072" t="s">
        <v>3421</v>
      </c>
      <c r="L1072" t="s">
        <v>3426</v>
      </c>
      <c r="M1072" t="s">
        <v>3430</v>
      </c>
      <c r="N1072" t="s">
        <v>3446</v>
      </c>
    </row>
    <row r="1073" spans="1:14" x14ac:dyDescent="0.3">
      <c r="A1073">
        <v>1064</v>
      </c>
      <c r="B1073" t="s">
        <v>191</v>
      </c>
      <c r="C1073" t="s">
        <v>340</v>
      </c>
      <c r="D1073" t="s">
        <v>344</v>
      </c>
      <c r="E1073" t="s">
        <v>1322</v>
      </c>
      <c r="F1073" t="s">
        <v>1374</v>
      </c>
      <c r="G1073" t="s">
        <v>1396</v>
      </c>
      <c r="H1073" t="s">
        <v>2373</v>
      </c>
      <c r="I1073" t="s">
        <v>3369</v>
      </c>
      <c r="J1073" t="s">
        <v>3393</v>
      </c>
      <c r="K1073" t="s">
        <v>3415</v>
      </c>
      <c r="L1073" t="s">
        <v>3428</v>
      </c>
      <c r="M1073" t="s">
        <v>3429</v>
      </c>
      <c r="N1073" t="s">
        <v>3444</v>
      </c>
    </row>
    <row r="1074" spans="1:14" x14ac:dyDescent="0.3">
      <c r="A1074" t="s">
        <v>14</v>
      </c>
      <c r="B1074" t="s">
        <v>14</v>
      </c>
      <c r="C1074" t="s">
        <v>14</v>
      </c>
      <c r="D1074" t="s">
        <v>344</v>
      </c>
      <c r="E1074" t="s">
        <v>688</v>
      </c>
      <c r="F1074" t="s">
        <v>1353</v>
      </c>
      <c r="G1074" t="s">
        <v>1398</v>
      </c>
      <c r="H1074" t="s">
        <v>1739</v>
      </c>
      <c r="I1074" t="s">
        <v>2735</v>
      </c>
      <c r="J1074" t="s">
        <v>3393</v>
      </c>
      <c r="K1074" t="s">
        <v>3416</v>
      </c>
      <c r="L1074" t="s">
        <v>3427</v>
      </c>
      <c r="M1074" t="s">
        <v>3429</v>
      </c>
      <c r="N1074" t="s">
        <v>3433</v>
      </c>
    </row>
    <row r="1075" spans="1:14" x14ac:dyDescent="0.3">
      <c r="A1075">
        <v>1042</v>
      </c>
      <c r="B1075" t="s">
        <v>227</v>
      </c>
      <c r="C1075" t="s">
        <v>342</v>
      </c>
      <c r="D1075" t="s">
        <v>345</v>
      </c>
      <c r="E1075" t="s">
        <v>1323</v>
      </c>
      <c r="F1075" t="s">
        <v>1367</v>
      </c>
      <c r="G1075" t="s">
        <v>1395</v>
      </c>
      <c r="H1075" t="s">
        <v>2374</v>
      </c>
      <c r="I1075" t="s">
        <v>3370</v>
      </c>
      <c r="J1075" t="s">
        <v>3394</v>
      </c>
      <c r="K1075" t="s">
        <v>3400</v>
      </c>
      <c r="L1075" t="s">
        <v>3428</v>
      </c>
      <c r="M1075" t="s">
        <v>3429</v>
      </c>
      <c r="N1075" t="s">
        <v>3448</v>
      </c>
    </row>
    <row r="1076" spans="1:14" x14ac:dyDescent="0.3">
      <c r="A1076">
        <v>1099</v>
      </c>
      <c r="B1076" t="s">
        <v>170</v>
      </c>
      <c r="C1076" t="s">
        <v>340</v>
      </c>
      <c r="D1076" t="s">
        <v>346</v>
      </c>
      <c r="E1076" t="s">
        <v>1324</v>
      </c>
      <c r="F1076" t="s">
        <v>1384</v>
      </c>
      <c r="G1076" t="s">
        <v>1397</v>
      </c>
      <c r="H1076" t="s">
        <v>2375</v>
      </c>
      <c r="I1076" t="s">
        <v>3371</v>
      </c>
      <c r="J1076" t="s">
        <v>3394</v>
      </c>
      <c r="K1076" t="s">
        <v>3423</v>
      </c>
      <c r="L1076" t="s">
        <v>3426</v>
      </c>
      <c r="M1076" t="s">
        <v>3429</v>
      </c>
      <c r="N1076" t="s">
        <v>3449</v>
      </c>
    </row>
    <row r="1077" spans="1:14" x14ac:dyDescent="0.3">
      <c r="A1077">
        <v>1031</v>
      </c>
      <c r="B1077" t="s">
        <v>102</v>
      </c>
      <c r="C1077" t="s">
        <v>339</v>
      </c>
      <c r="D1077" t="s">
        <v>347</v>
      </c>
      <c r="E1077" t="s">
        <v>1086</v>
      </c>
      <c r="F1077" t="s">
        <v>1365</v>
      </c>
      <c r="G1077" t="s">
        <v>1396</v>
      </c>
      <c r="H1077" t="s">
        <v>2113</v>
      </c>
      <c r="I1077" t="s">
        <v>3132</v>
      </c>
      <c r="J1077" t="s">
        <v>3394</v>
      </c>
      <c r="K1077" t="s">
        <v>3400</v>
      </c>
      <c r="L1077" t="s">
        <v>3428</v>
      </c>
      <c r="M1077" t="s">
        <v>3429</v>
      </c>
      <c r="N1077" t="s">
        <v>3438</v>
      </c>
    </row>
    <row r="1078" spans="1:14" x14ac:dyDescent="0.3">
      <c r="A1078">
        <v>1085</v>
      </c>
      <c r="B1078" t="s">
        <v>297</v>
      </c>
      <c r="C1078" t="s">
        <v>342</v>
      </c>
      <c r="D1078" t="s">
        <v>346</v>
      </c>
      <c r="E1078" t="s">
        <v>1325</v>
      </c>
      <c r="F1078" t="s">
        <v>1350</v>
      </c>
      <c r="G1078" t="s">
        <v>1396</v>
      </c>
      <c r="H1078" t="s">
        <v>2376</v>
      </c>
      <c r="I1078" t="s">
        <v>3372</v>
      </c>
      <c r="J1078" t="s">
        <v>3393</v>
      </c>
      <c r="K1078" t="s">
        <v>3417</v>
      </c>
      <c r="L1078" t="s">
        <v>3428</v>
      </c>
      <c r="M1078" t="s">
        <v>3429</v>
      </c>
      <c r="N1078" t="s">
        <v>3446</v>
      </c>
    </row>
    <row r="1079" spans="1:14" x14ac:dyDescent="0.3">
      <c r="A1079">
        <v>1077</v>
      </c>
      <c r="B1079" t="s">
        <v>194</v>
      </c>
      <c r="C1079" t="s">
        <v>343</v>
      </c>
      <c r="D1079" t="s">
        <v>346</v>
      </c>
      <c r="E1079" t="s">
        <v>840</v>
      </c>
      <c r="F1079" t="s">
        <v>1373</v>
      </c>
      <c r="G1079" t="s">
        <v>1397</v>
      </c>
      <c r="H1079" t="s">
        <v>1891</v>
      </c>
      <c r="I1079" t="s">
        <v>2886</v>
      </c>
      <c r="J1079" t="s">
        <v>3394</v>
      </c>
      <c r="K1079" t="s">
        <v>3421</v>
      </c>
      <c r="L1079" t="s">
        <v>3427</v>
      </c>
      <c r="M1079" t="s">
        <v>3430</v>
      </c>
      <c r="N1079" t="s">
        <v>3436</v>
      </c>
    </row>
    <row r="1080" spans="1:14" x14ac:dyDescent="0.3">
      <c r="A1080" t="s">
        <v>14</v>
      </c>
      <c r="B1080" t="s">
        <v>14</v>
      </c>
      <c r="C1080" t="s">
        <v>14</v>
      </c>
      <c r="D1080" t="s">
        <v>347</v>
      </c>
      <c r="E1080" t="s">
        <v>1326</v>
      </c>
      <c r="F1080" t="s">
        <v>1352</v>
      </c>
      <c r="G1080" t="s">
        <v>1398</v>
      </c>
      <c r="H1080" t="s">
        <v>2377</v>
      </c>
      <c r="I1080" t="s">
        <v>3373</v>
      </c>
      <c r="J1080" t="s">
        <v>3393</v>
      </c>
      <c r="K1080" t="s">
        <v>3416</v>
      </c>
      <c r="L1080" t="s">
        <v>3426</v>
      </c>
      <c r="M1080" t="s">
        <v>3429</v>
      </c>
      <c r="N1080" t="s">
        <v>3438</v>
      </c>
    </row>
    <row r="1081" spans="1:14" x14ac:dyDescent="0.3">
      <c r="A1081">
        <v>1099</v>
      </c>
      <c r="B1081" t="s">
        <v>337</v>
      </c>
      <c r="C1081" t="s">
        <v>340</v>
      </c>
      <c r="D1081" t="s">
        <v>347</v>
      </c>
      <c r="E1081" t="s">
        <v>1327</v>
      </c>
      <c r="F1081" t="s">
        <v>1383</v>
      </c>
      <c r="G1081" t="s">
        <v>1395</v>
      </c>
      <c r="H1081" t="s">
        <v>2378</v>
      </c>
      <c r="I1081" t="s">
        <v>3374</v>
      </c>
      <c r="J1081" t="s">
        <v>3393</v>
      </c>
      <c r="K1081" t="s">
        <v>3406</v>
      </c>
      <c r="L1081" t="s">
        <v>3427</v>
      </c>
      <c r="M1081" t="s">
        <v>3429</v>
      </c>
      <c r="N1081" t="s">
        <v>3442</v>
      </c>
    </row>
    <row r="1082" spans="1:14" x14ac:dyDescent="0.3">
      <c r="A1082">
        <v>1019</v>
      </c>
      <c r="B1082" t="s">
        <v>37</v>
      </c>
      <c r="C1082" t="s">
        <v>343</v>
      </c>
      <c r="D1082" t="s">
        <v>347</v>
      </c>
      <c r="E1082" t="s">
        <v>1328</v>
      </c>
      <c r="F1082" t="s">
        <v>1386</v>
      </c>
      <c r="G1082" t="s">
        <v>1395</v>
      </c>
      <c r="H1082" t="s">
        <v>2379</v>
      </c>
      <c r="I1082" t="s">
        <v>3375</v>
      </c>
      <c r="J1082" t="s">
        <v>3394</v>
      </c>
      <c r="K1082" t="s">
        <v>3420</v>
      </c>
      <c r="L1082" t="s">
        <v>3426</v>
      </c>
      <c r="M1082" t="s">
        <v>3430</v>
      </c>
      <c r="N1082" t="s">
        <v>3439</v>
      </c>
    </row>
    <row r="1083" spans="1:14" x14ac:dyDescent="0.3">
      <c r="A1083" t="s">
        <v>14</v>
      </c>
      <c r="B1083" t="s">
        <v>14</v>
      </c>
      <c r="C1083" t="s">
        <v>14</v>
      </c>
      <c r="D1083" t="s">
        <v>345</v>
      </c>
      <c r="E1083" t="s">
        <v>1329</v>
      </c>
      <c r="F1083" t="s">
        <v>1357</v>
      </c>
      <c r="G1083" t="s">
        <v>1396</v>
      </c>
      <c r="H1083" t="s">
        <v>2380</v>
      </c>
      <c r="I1083" t="s">
        <v>3376</v>
      </c>
      <c r="J1083" t="s">
        <v>3393</v>
      </c>
      <c r="K1083" t="s">
        <v>3403</v>
      </c>
      <c r="L1083" t="s">
        <v>3426</v>
      </c>
      <c r="M1083" t="s">
        <v>3429</v>
      </c>
      <c r="N1083" t="s">
        <v>3448</v>
      </c>
    </row>
    <row r="1084" spans="1:14" x14ac:dyDescent="0.3">
      <c r="A1084">
        <v>1066</v>
      </c>
      <c r="B1084" t="s">
        <v>117</v>
      </c>
      <c r="C1084" t="s">
        <v>343</v>
      </c>
      <c r="D1084" t="s">
        <v>344</v>
      </c>
      <c r="E1084" t="s">
        <v>1330</v>
      </c>
      <c r="F1084" t="s">
        <v>1370</v>
      </c>
      <c r="G1084" t="s">
        <v>1396</v>
      </c>
      <c r="H1084" t="s">
        <v>2381</v>
      </c>
      <c r="I1084" t="s">
        <v>3377</v>
      </c>
      <c r="J1084" t="s">
        <v>3394</v>
      </c>
      <c r="K1084" t="s">
        <v>3421</v>
      </c>
      <c r="L1084" t="s">
        <v>3428</v>
      </c>
      <c r="M1084" t="s">
        <v>3430</v>
      </c>
      <c r="N1084" t="s">
        <v>3433</v>
      </c>
    </row>
    <row r="1085" spans="1:14" x14ac:dyDescent="0.3">
      <c r="A1085">
        <v>1016</v>
      </c>
      <c r="B1085" t="s">
        <v>180</v>
      </c>
      <c r="C1085" t="s">
        <v>341</v>
      </c>
      <c r="D1085" t="s">
        <v>344</v>
      </c>
      <c r="E1085" t="s">
        <v>1331</v>
      </c>
      <c r="F1085" t="s">
        <v>1381</v>
      </c>
      <c r="G1085" t="s">
        <v>1397</v>
      </c>
      <c r="H1085" t="s">
        <v>2382</v>
      </c>
      <c r="I1085" t="s">
        <v>3378</v>
      </c>
      <c r="J1085" t="s">
        <v>3393</v>
      </c>
      <c r="K1085" t="s">
        <v>3402</v>
      </c>
      <c r="L1085" t="s">
        <v>3427</v>
      </c>
      <c r="M1085" t="s">
        <v>3429</v>
      </c>
      <c r="N1085" t="s">
        <v>3450</v>
      </c>
    </row>
    <row r="1086" spans="1:14" x14ac:dyDescent="0.3">
      <c r="A1086" t="s">
        <v>14</v>
      </c>
      <c r="B1086" t="s">
        <v>14</v>
      </c>
      <c r="C1086" t="s">
        <v>14</v>
      </c>
      <c r="D1086" t="s">
        <v>347</v>
      </c>
      <c r="E1086" t="s">
        <v>1332</v>
      </c>
      <c r="F1086" t="s">
        <v>1378</v>
      </c>
      <c r="G1086" t="s">
        <v>1395</v>
      </c>
      <c r="H1086" t="s">
        <v>2383</v>
      </c>
      <c r="I1086" t="s">
        <v>3379</v>
      </c>
      <c r="J1086" t="s">
        <v>3393</v>
      </c>
      <c r="K1086" t="s">
        <v>3416</v>
      </c>
      <c r="L1086" t="s">
        <v>3428</v>
      </c>
      <c r="M1086" t="s">
        <v>3429</v>
      </c>
      <c r="N1086" t="s">
        <v>3439</v>
      </c>
    </row>
    <row r="1087" spans="1:14" x14ac:dyDescent="0.3">
      <c r="A1087">
        <v>1032</v>
      </c>
      <c r="B1087" t="s">
        <v>276</v>
      </c>
      <c r="C1087" t="s">
        <v>343</v>
      </c>
      <c r="D1087" t="s">
        <v>344</v>
      </c>
      <c r="E1087" t="s">
        <v>1333</v>
      </c>
      <c r="F1087" t="s">
        <v>1364</v>
      </c>
      <c r="G1087" t="s">
        <v>1397</v>
      </c>
      <c r="H1087" t="s">
        <v>2384</v>
      </c>
      <c r="I1087" t="s">
        <v>3380</v>
      </c>
      <c r="J1087" t="s">
        <v>3394</v>
      </c>
      <c r="K1087" t="s">
        <v>3420</v>
      </c>
      <c r="L1087" t="s">
        <v>3426</v>
      </c>
      <c r="M1087" t="s">
        <v>3430</v>
      </c>
      <c r="N1087" t="s">
        <v>3433</v>
      </c>
    </row>
    <row r="1088" spans="1:14" x14ac:dyDescent="0.3">
      <c r="A1088">
        <v>1046</v>
      </c>
      <c r="B1088" t="s">
        <v>114</v>
      </c>
      <c r="C1088" t="s">
        <v>341</v>
      </c>
      <c r="D1088" t="s">
        <v>346</v>
      </c>
      <c r="E1088" t="s">
        <v>1334</v>
      </c>
      <c r="F1088" t="s">
        <v>1394</v>
      </c>
      <c r="G1088" t="s">
        <v>1396</v>
      </c>
      <c r="H1088" t="s">
        <v>2385</v>
      </c>
      <c r="I1088" t="s">
        <v>3381</v>
      </c>
      <c r="J1088" t="s">
        <v>3393</v>
      </c>
      <c r="K1088" t="s">
        <v>3396</v>
      </c>
      <c r="L1088" t="s">
        <v>3428</v>
      </c>
      <c r="M1088" t="s">
        <v>3429</v>
      </c>
      <c r="N1088" t="s">
        <v>3434</v>
      </c>
    </row>
    <row r="1089" spans="1:14" x14ac:dyDescent="0.3">
      <c r="A1089">
        <v>1033</v>
      </c>
      <c r="B1089" t="s">
        <v>106</v>
      </c>
      <c r="C1089" t="s">
        <v>340</v>
      </c>
      <c r="D1089" t="s">
        <v>347</v>
      </c>
      <c r="E1089" t="s">
        <v>1335</v>
      </c>
      <c r="F1089" t="s">
        <v>1346</v>
      </c>
      <c r="G1089" t="s">
        <v>1398</v>
      </c>
      <c r="H1089" t="s">
        <v>2386</v>
      </c>
      <c r="I1089" t="s">
        <v>3382</v>
      </c>
      <c r="J1089" t="s">
        <v>3393</v>
      </c>
      <c r="K1089" t="s">
        <v>3421</v>
      </c>
      <c r="L1089" t="s">
        <v>3427</v>
      </c>
      <c r="M1089" t="s">
        <v>3430</v>
      </c>
      <c r="N1089" t="s">
        <v>3442</v>
      </c>
    </row>
    <row r="1090" spans="1:14" x14ac:dyDescent="0.3">
      <c r="A1090">
        <v>1086</v>
      </c>
      <c r="B1090" t="s">
        <v>167</v>
      </c>
      <c r="C1090" t="s">
        <v>340</v>
      </c>
      <c r="D1090" t="s">
        <v>344</v>
      </c>
      <c r="E1090" t="s">
        <v>1336</v>
      </c>
      <c r="F1090" t="s">
        <v>1378</v>
      </c>
      <c r="G1090" t="s">
        <v>1398</v>
      </c>
      <c r="H1090" t="s">
        <v>2387</v>
      </c>
      <c r="I1090" t="s">
        <v>3383</v>
      </c>
      <c r="J1090" t="s">
        <v>3394</v>
      </c>
      <c r="K1090" t="s">
        <v>3413</v>
      </c>
      <c r="L1090" t="s">
        <v>3426</v>
      </c>
      <c r="M1090" t="s">
        <v>3429</v>
      </c>
      <c r="N1090" t="s">
        <v>3444</v>
      </c>
    </row>
    <row r="1091" spans="1:14" x14ac:dyDescent="0.3">
      <c r="A1091">
        <v>1013</v>
      </c>
      <c r="B1091" t="s">
        <v>223</v>
      </c>
      <c r="C1091" t="s">
        <v>342</v>
      </c>
      <c r="D1091" t="s">
        <v>347</v>
      </c>
      <c r="E1091" t="s">
        <v>1337</v>
      </c>
      <c r="F1091" t="s">
        <v>1367</v>
      </c>
      <c r="G1091" t="s">
        <v>1397</v>
      </c>
      <c r="H1091" t="s">
        <v>2388</v>
      </c>
      <c r="I1091" t="s">
        <v>3384</v>
      </c>
      <c r="J1091" t="s">
        <v>3393</v>
      </c>
      <c r="K1091" t="s">
        <v>3420</v>
      </c>
      <c r="L1091" t="s">
        <v>3426</v>
      </c>
      <c r="M1091" t="s">
        <v>3429</v>
      </c>
      <c r="N1091" t="s">
        <v>3441</v>
      </c>
    </row>
    <row r="1092" spans="1:14" x14ac:dyDescent="0.3">
      <c r="A1092">
        <v>1062</v>
      </c>
      <c r="B1092" t="s">
        <v>167</v>
      </c>
      <c r="C1092" t="s">
        <v>339</v>
      </c>
      <c r="D1092" t="s">
        <v>344</v>
      </c>
      <c r="E1092" t="s">
        <v>1338</v>
      </c>
      <c r="F1092" t="s">
        <v>1370</v>
      </c>
      <c r="G1092" t="s">
        <v>1397</v>
      </c>
      <c r="H1092" t="s">
        <v>2389</v>
      </c>
      <c r="I1092" t="s">
        <v>3385</v>
      </c>
      <c r="J1092" t="s">
        <v>3394</v>
      </c>
      <c r="K1092" t="s">
        <v>3420</v>
      </c>
      <c r="L1092" t="s">
        <v>3426</v>
      </c>
      <c r="M1092" t="s">
        <v>3430</v>
      </c>
      <c r="N1092" t="s">
        <v>3431</v>
      </c>
    </row>
    <row r="1093" spans="1:14" x14ac:dyDescent="0.3">
      <c r="A1093">
        <v>1050</v>
      </c>
      <c r="B1093" t="s">
        <v>338</v>
      </c>
      <c r="C1093" t="s">
        <v>343</v>
      </c>
      <c r="D1093" t="s">
        <v>344</v>
      </c>
      <c r="E1093" t="s">
        <v>1339</v>
      </c>
      <c r="F1093" t="s">
        <v>1386</v>
      </c>
      <c r="G1093" t="s">
        <v>1398</v>
      </c>
      <c r="H1093" t="s">
        <v>2390</v>
      </c>
      <c r="I1093" t="s">
        <v>3386</v>
      </c>
      <c r="J1093" t="s">
        <v>3394</v>
      </c>
      <c r="K1093" t="s">
        <v>3404</v>
      </c>
      <c r="L1093" t="s">
        <v>3428</v>
      </c>
      <c r="M1093" t="s">
        <v>3430</v>
      </c>
      <c r="N1093" t="s">
        <v>3433</v>
      </c>
    </row>
    <row r="1094" spans="1:14" x14ac:dyDescent="0.3">
      <c r="A1094" t="s">
        <v>14</v>
      </c>
      <c r="B1094" t="s">
        <v>14</v>
      </c>
      <c r="C1094" t="s">
        <v>14</v>
      </c>
      <c r="D1094" t="s">
        <v>347</v>
      </c>
      <c r="E1094" t="s">
        <v>889</v>
      </c>
      <c r="F1094" t="s">
        <v>1393</v>
      </c>
      <c r="G1094" t="s">
        <v>1397</v>
      </c>
      <c r="H1094" t="s">
        <v>1940</v>
      </c>
      <c r="I1094" t="s">
        <v>2935</v>
      </c>
      <c r="J1094" t="s">
        <v>3393</v>
      </c>
      <c r="K1094" t="s">
        <v>3419</v>
      </c>
      <c r="L1094" t="s">
        <v>3426</v>
      </c>
      <c r="M1094" t="s">
        <v>3429</v>
      </c>
      <c r="N1094" t="s">
        <v>3443</v>
      </c>
    </row>
    <row r="1095" spans="1:14" x14ac:dyDescent="0.3">
      <c r="A1095">
        <v>1038</v>
      </c>
      <c r="B1095" t="s">
        <v>108</v>
      </c>
      <c r="C1095" t="s">
        <v>343</v>
      </c>
      <c r="D1095" t="s">
        <v>346</v>
      </c>
      <c r="E1095" t="s">
        <v>1340</v>
      </c>
      <c r="F1095" t="s">
        <v>1369</v>
      </c>
      <c r="G1095" t="s">
        <v>1398</v>
      </c>
      <c r="H1095" t="s">
        <v>2391</v>
      </c>
      <c r="I1095" t="s">
        <v>3387</v>
      </c>
      <c r="J1095" t="s">
        <v>3394</v>
      </c>
      <c r="K1095" t="s">
        <v>3402</v>
      </c>
      <c r="L1095" t="s">
        <v>3428</v>
      </c>
      <c r="M1095" t="s">
        <v>3429</v>
      </c>
      <c r="N1095" t="s">
        <v>3436</v>
      </c>
    </row>
    <row r="1096" spans="1:14" x14ac:dyDescent="0.3">
      <c r="A1096" t="s">
        <v>14</v>
      </c>
      <c r="B1096" t="s">
        <v>14</v>
      </c>
      <c r="C1096" t="s">
        <v>14</v>
      </c>
      <c r="D1096" t="s">
        <v>345</v>
      </c>
      <c r="E1096" t="s">
        <v>1341</v>
      </c>
      <c r="F1096" t="s">
        <v>1371</v>
      </c>
      <c r="G1096" t="s">
        <v>1395</v>
      </c>
      <c r="H1096" t="s">
        <v>2392</v>
      </c>
      <c r="I1096" t="s">
        <v>3388</v>
      </c>
      <c r="J1096" t="s">
        <v>3393</v>
      </c>
      <c r="K1096" t="s">
        <v>3410</v>
      </c>
      <c r="L1096" t="s">
        <v>3426</v>
      </c>
      <c r="M1096" t="s">
        <v>3429</v>
      </c>
      <c r="N1096" t="s">
        <v>3445</v>
      </c>
    </row>
    <row r="1097" spans="1:14" x14ac:dyDescent="0.3">
      <c r="A1097">
        <v>1078</v>
      </c>
      <c r="B1097" t="s">
        <v>40</v>
      </c>
      <c r="C1097" t="s">
        <v>342</v>
      </c>
      <c r="D1097" t="s">
        <v>347</v>
      </c>
      <c r="E1097" t="s">
        <v>733</v>
      </c>
      <c r="F1097" t="s">
        <v>1382</v>
      </c>
      <c r="G1097" t="s">
        <v>1395</v>
      </c>
      <c r="H1097" t="s">
        <v>1784</v>
      </c>
      <c r="I1097" t="s">
        <v>2780</v>
      </c>
      <c r="J1097" t="s">
        <v>3393</v>
      </c>
      <c r="K1097" t="s">
        <v>3412</v>
      </c>
      <c r="L1097" t="s">
        <v>3427</v>
      </c>
      <c r="M1097" t="s">
        <v>3430</v>
      </c>
      <c r="N1097" t="s">
        <v>3441</v>
      </c>
    </row>
    <row r="1098" spans="1:14" x14ac:dyDescent="0.3">
      <c r="A1098">
        <v>1065</v>
      </c>
      <c r="B1098" t="s">
        <v>155</v>
      </c>
      <c r="C1098" t="s">
        <v>339</v>
      </c>
      <c r="D1098" t="s">
        <v>344</v>
      </c>
      <c r="E1098" t="s">
        <v>1342</v>
      </c>
      <c r="F1098" t="s">
        <v>1359</v>
      </c>
      <c r="G1098" t="s">
        <v>1396</v>
      </c>
      <c r="H1098" t="s">
        <v>2393</v>
      </c>
      <c r="I1098" t="s">
        <v>3389</v>
      </c>
      <c r="J1098" t="s">
        <v>3394</v>
      </c>
      <c r="K1098" t="s">
        <v>3422</v>
      </c>
      <c r="L1098" t="s">
        <v>3426</v>
      </c>
      <c r="M1098" t="s">
        <v>3430</v>
      </c>
      <c r="N1098" t="s">
        <v>3431</v>
      </c>
    </row>
    <row r="1099" spans="1:14" x14ac:dyDescent="0.3">
      <c r="A1099">
        <v>1080</v>
      </c>
      <c r="B1099" t="s">
        <v>208</v>
      </c>
      <c r="C1099" t="s">
        <v>340</v>
      </c>
      <c r="D1099" t="s">
        <v>345</v>
      </c>
      <c r="E1099" t="s">
        <v>1343</v>
      </c>
      <c r="F1099" t="s">
        <v>1385</v>
      </c>
      <c r="G1099" t="s">
        <v>1395</v>
      </c>
      <c r="H1099" t="s">
        <v>2394</v>
      </c>
      <c r="I1099" t="s">
        <v>3390</v>
      </c>
      <c r="J1099" t="s">
        <v>3393</v>
      </c>
      <c r="K1099" t="s">
        <v>3418</v>
      </c>
      <c r="L1099" t="s">
        <v>3427</v>
      </c>
      <c r="M1099" t="s">
        <v>3430</v>
      </c>
      <c r="N1099" t="s">
        <v>3432</v>
      </c>
    </row>
    <row r="1100" spans="1:14" x14ac:dyDescent="0.3">
      <c r="A1100" t="s">
        <v>14</v>
      </c>
      <c r="B1100" t="s">
        <v>14</v>
      </c>
      <c r="C1100" t="s">
        <v>14</v>
      </c>
      <c r="D1100" t="s">
        <v>346</v>
      </c>
      <c r="E1100" t="s">
        <v>1344</v>
      </c>
      <c r="F1100" t="s">
        <v>1387</v>
      </c>
      <c r="G1100" t="s">
        <v>1397</v>
      </c>
      <c r="H1100" t="s">
        <v>2395</v>
      </c>
      <c r="I1100" t="s">
        <v>3391</v>
      </c>
      <c r="J1100" t="s">
        <v>3394</v>
      </c>
      <c r="K1100" t="s">
        <v>3406</v>
      </c>
      <c r="L1100" t="s">
        <v>3426</v>
      </c>
      <c r="M1100" t="s">
        <v>3430</v>
      </c>
      <c r="N1100" t="s">
        <v>3449</v>
      </c>
    </row>
    <row r="1101" spans="1:14" x14ac:dyDescent="0.3">
      <c r="A1101">
        <v>1036</v>
      </c>
      <c r="B1101" t="s">
        <v>314</v>
      </c>
      <c r="C1101" t="s">
        <v>342</v>
      </c>
      <c r="D1101" t="s">
        <v>344</v>
      </c>
      <c r="E1101" t="s">
        <v>1345</v>
      </c>
      <c r="F1101" t="s">
        <v>1369</v>
      </c>
      <c r="G1101" t="s">
        <v>1395</v>
      </c>
      <c r="H1101" t="s">
        <v>2396</v>
      </c>
      <c r="I1101" t="s">
        <v>3392</v>
      </c>
      <c r="J1101" t="s">
        <v>3394</v>
      </c>
      <c r="K1101" t="s">
        <v>3418</v>
      </c>
      <c r="L1101" t="s">
        <v>3426</v>
      </c>
      <c r="M1101" t="s">
        <v>3429</v>
      </c>
      <c r="N1101" t="s">
        <v>3435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68BED-D55C-4F84-960D-451645147D7E}">
  <dimension ref="A1:Y76"/>
  <sheetViews>
    <sheetView tabSelected="1" zoomScale="65" workbookViewId="0">
      <selection activeCell="I17" sqref="I17"/>
    </sheetView>
  </sheetViews>
  <sheetFormatPr defaultRowHeight="14.4" x14ac:dyDescent="0.3"/>
  <cols>
    <col min="1" max="1" width="8.88671875" style="10"/>
    <col min="2" max="2" width="20.5546875" style="10" customWidth="1"/>
    <col min="3" max="3" width="19.109375" style="10" customWidth="1"/>
    <col min="4" max="16384" width="8.88671875" style="10"/>
  </cols>
  <sheetData>
    <row r="1" spans="1:25" customFormat="1" x14ac:dyDescent="0.3">
      <c r="A1" s="32" t="s">
        <v>3517</v>
      </c>
      <c r="B1" s="32"/>
      <c r="C1" s="32"/>
      <c r="D1" s="32"/>
      <c r="E1" s="32"/>
      <c r="F1" s="32"/>
      <c r="G1" s="32"/>
      <c r="H1" s="32"/>
      <c r="I1" s="32"/>
      <c r="J1" s="32"/>
      <c r="K1" s="32"/>
      <c r="L1" s="32"/>
      <c r="M1" s="32"/>
      <c r="N1" s="32"/>
      <c r="O1" s="32"/>
      <c r="P1" s="32"/>
      <c r="Q1" s="32"/>
      <c r="R1" s="32"/>
      <c r="S1" s="32"/>
      <c r="T1" s="32"/>
      <c r="U1" s="32"/>
      <c r="V1" s="32"/>
      <c r="W1" s="32"/>
      <c r="X1" s="32"/>
      <c r="Y1" s="32"/>
    </row>
    <row r="2" spans="1:25" customFormat="1" x14ac:dyDescent="0.3">
      <c r="A2" s="32"/>
      <c r="B2" s="32"/>
      <c r="C2" s="32"/>
      <c r="D2" s="32"/>
      <c r="E2" s="32"/>
      <c r="F2" s="32"/>
      <c r="G2" s="32"/>
      <c r="H2" s="32"/>
      <c r="I2" s="32"/>
      <c r="J2" s="32"/>
      <c r="K2" s="32"/>
      <c r="L2" s="32"/>
      <c r="M2" s="32"/>
      <c r="N2" s="32"/>
      <c r="O2" s="32"/>
      <c r="P2" s="32"/>
      <c r="Q2" s="32"/>
      <c r="R2" s="32"/>
      <c r="S2" s="32"/>
      <c r="T2" s="32"/>
      <c r="U2" s="32"/>
      <c r="V2" s="32"/>
      <c r="W2" s="32"/>
      <c r="X2" s="32"/>
      <c r="Y2" s="32"/>
    </row>
    <row r="3" spans="1:25" customFormat="1" x14ac:dyDescent="0.3">
      <c r="A3" s="32"/>
      <c r="B3" s="32"/>
      <c r="C3" s="32"/>
      <c r="D3" s="32"/>
      <c r="E3" s="32"/>
      <c r="F3" s="32"/>
      <c r="G3" s="32"/>
      <c r="H3" s="32"/>
      <c r="I3" s="32"/>
      <c r="J3" s="32"/>
      <c r="K3" s="32"/>
      <c r="L3" s="32"/>
      <c r="M3" s="32"/>
      <c r="N3" s="32"/>
      <c r="O3" s="32"/>
      <c r="P3" s="32"/>
      <c r="Q3" s="32"/>
      <c r="R3" s="32"/>
      <c r="S3" s="32"/>
      <c r="T3" s="32"/>
      <c r="U3" s="32"/>
      <c r="V3" s="32"/>
      <c r="W3" s="32"/>
      <c r="X3" s="32"/>
      <c r="Y3" s="32"/>
    </row>
    <row r="4" spans="1:25" s="22" customFormat="1" ht="7.8" customHeight="1" x14ac:dyDescent="0.3"/>
    <row r="5" spans="1:25" x14ac:dyDescent="0.3">
      <c r="A5" s="37">
        <v>1</v>
      </c>
      <c r="B5" s="45" t="s">
        <v>3520</v>
      </c>
      <c r="C5" s="45"/>
      <c r="D5" s="45"/>
      <c r="E5" s="45"/>
      <c r="F5" s="45"/>
    </row>
    <row r="6" spans="1:25" x14ac:dyDescent="0.3">
      <c r="B6" s="38"/>
      <c r="C6" s="38"/>
      <c r="D6" s="38"/>
      <c r="E6" s="38"/>
      <c r="F6" s="38"/>
    </row>
    <row r="7" spans="1:25" x14ac:dyDescent="0.3">
      <c r="A7" s="37"/>
      <c r="B7" s="35" t="s">
        <v>3501</v>
      </c>
      <c r="C7" s="33">
        <f>SUM(Table2[Sales Amount])</f>
        <v>4263456.7899999972</v>
      </c>
    </row>
    <row r="8" spans="1:25" x14ac:dyDescent="0.3">
      <c r="B8" s="35" t="s">
        <v>3518</v>
      </c>
      <c r="C8" s="33">
        <f>SUM(Table2[cost])</f>
        <v>53776419.540000059</v>
      </c>
    </row>
    <row r="9" spans="1:25" x14ac:dyDescent="0.3">
      <c r="B9" s="35" t="s">
        <v>3519</v>
      </c>
      <c r="C9" s="33">
        <f>SUM(Table2[profit])</f>
        <v>-3420697.6311000101</v>
      </c>
    </row>
    <row r="10" spans="1:25" x14ac:dyDescent="0.3">
      <c r="B10" s="35" t="s">
        <v>3504</v>
      </c>
      <c r="C10" s="33">
        <f>SUM(Table2[Revenue])</f>
        <v>50355721.908899993</v>
      </c>
    </row>
    <row r="11" spans="1:25" x14ac:dyDescent="0.3">
      <c r="B11" s="35" t="s">
        <v>3505</v>
      </c>
      <c r="C11" s="34">
        <v>-7.0000000000000007E-2</v>
      </c>
    </row>
    <row r="13" spans="1:25" x14ac:dyDescent="0.3">
      <c r="A13" s="37">
        <v>2</v>
      </c>
      <c r="B13" s="45" t="s">
        <v>3521</v>
      </c>
      <c r="C13" s="45"/>
    </row>
    <row r="15" spans="1:25" x14ac:dyDescent="0.3">
      <c r="A15" s="44" t="s">
        <v>3522</v>
      </c>
      <c r="B15" s="39" t="s">
        <v>3523</v>
      </c>
      <c r="C15" s="39"/>
      <c r="D15" s="39"/>
      <c r="E15" s="39"/>
      <c r="F15" s="39"/>
      <c r="G15" s="39"/>
    </row>
    <row r="17" spans="1:11" x14ac:dyDescent="0.3">
      <c r="A17" s="37">
        <v>3</v>
      </c>
      <c r="B17" s="45" t="s">
        <v>3524</v>
      </c>
      <c r="C17" s="45"/>
    </row>
    <row r="19" spans="1:11" x14ac:dyDescent="0.3">
      <c r="A19" s="37" t="s">
        <v>3522</v>
      </c>
      <c r="B19" s="39" t="s">
        <v>3525</v>
      </c>
      <c r="C19" s="39"/>
      <c r="D19" s="39"/>
      <c r="E19" s="39"/>
      <c r="F19" s="39"/>
      <c r="G19" s="39"/>
    </row>
    <row r="21" spans="1:11" x14ac:dyDescent="0.3">
      <c r="A21" s="37">
        <v>4</v>
      </c>
      <c r="B21" s="41" t="s">
        <v>3526</v>
      </c>
      <c r="C21" s="36"/>
      <c r="D21" s="36"/>
      <c r="E21" s="36"/>
    </row>
    <row r="23" spans="1:11" x14ac:dyDescent="0.3">
      <c r="A23" s="37" t="s">
        <v>3522</v>
      </c>
      <c r="B23" s="40" t="s">
        <v>3527</v>
      </c>
      <c r="C23" s="40"/>
      <c r="D23" s="40"/>
      <c r="E23" s="40"/>
      <c r="F23" s="40"/>
      <c r="G23" s="40"/>
      <c r="H23" s="40"/>
      <c r="I23" s="40"/>
      <c r="J23" s="40"/>
      <c r="K23" s="40"/>
    </row>
    <row r="25" spans="1:11" x14ac:dyDescent="0.3">
      <c r="A25" s="37">
        <v>5</v>
      </c>
      <c r="B25" s="41" t="s">
        <v>3530</v>
      </c>
      <c r="C25" s="36"/>
    </row>
    <row r="26" spans="1:11" x14ac:dyDescent="0.3">
      <c r="B26" s="42" t="s">
        <v>3528</v>
      </c>
      <c r="C26" s="36"/>
    </row>
    <row r="27" spans="1:11" x14ac:dyDescent="0.3">
      <c r="B27" s="42" t="s">
        <v>3529</v>
      </c>
      <c r="C27" s="36"/>
    </row>
    <row r="29" spans="1:11" x14ac:dyDescent="0.3">
      <c r="A29" s="37" t="s">
        <v>3522</v>
      </c>
      <c r="B29" s="39" t="s">
        <v>3531</v>
      </c>
      <c r="C29" s="39"/>
      <c r="D29" s="39"/>
      <c r="E29" s="39"/>
      <c r="F29" s="39"/>
    </row>
    <row r="30" spans="1:11" x14ac:dyDescent="0.3">
      <c r="B30" s="43" t="s">
        <v>3532</v>
      </c>
      <c r="C30" s="43"/>
      <c r="D30" s="43"/>
      <c r="E30" s="43"/>
      <c r="F30" s="43"/>
      <c r="G30" s="43"/>
      <c r="H30" s="43"/>
      <c r="I30" s="43"/>
      <c r="J30" s="43"/>
      <c r="K30" s="43"/>
    </row>
    <row r="32" spans="1:11" x14ac:dyDescent="0.3">
      <c r="A32" s="37">
        <v>6</v>
      </c>
      <c r="B32" s="36" t="s">
        <v>3533</v>
      </c>
      <c r="C32" s="36"/>
    </row>
    <row r="34" spans="1:15" x14ac:dyDescent="0.3">
      <c r="A34" s="37" t="s">
        <v>3522</v>
      </c>
      <c r="B34" s="43" t="s">
        <v>3532</v>
      </c>
      <c r="C34" s="43"/>
      <c r="D34" s="43"/>
      <c r="E34" s="43"/>
      <c r="F34" s="43"/>
      <c r="G34" s="43"/>
      <c r="H34" s="43"/>
      <c r="I34" s="43"/>
      <c r="J34" s="43"/>
      <c r="K34" s="43"/>
    </row>
    <row r="36" spans="1:15" x14ac:dyDescent="0.3">
      <c r="A36" s="37">
        <v>7</v>
      </c>
      <c r="B36" s="41" t="s">
        <v>3534</v>
      </c>
      <c r="C36" s="36"/>
      <c r="D36" s="36"/>
      <c r="E36" s="36"/>
    </row>
    <row r="38" spans="1:15" x14ac:dyDescent="0.3">
      <c r="A38" s="37" t="s">
        <v>3522</v>
      </c>
      <c r="B38" s="39" t="s">
        <v>3535</v>
      </c>
      <c r="C38" s="39"/>
      <c r="D38" s="39"/>
      <c r="E38" s="39"/>
      <c r="F38" s="39"/>
      <c r="G38" s="39"/>
    </row>
    <row r="39" spans="1:15" x14ac:dyDescent="0.3">
      <c r="B39" s="39" t="s">
        <v>3536</v>
      </c>
      <c r="C39" s="39"/>
      <c r="D39" s="39"/>
      <c r="E39" s="39"/>
      <c r="F39" s="39"/>
      <c r="G39" s="39"/>
    </row>
    <row r="41" spans="1:15" x14ac:dyDescent="0.3">
      <c r="A41" s="37">
        <v>8</v>
      </c>
      <c r="B41" s="41" t="s">
        <v>3537</v>
      </c>
      <c r="C41" s="36"/>
    </row>
    <row r="43" spans="1:15" ht="14.4" customHeight="1" x14ac:dyDescent="0.3">
      <c r="A43" s="37" t="s">
        <v>3522</v>
      </c>
      <c r="B43" s="49" t="s">
        <v>3538</v>
      </c>
      <c r="C43" s="49"/>
      <c r="D43" s="49"/>
      <c r="E43" s="49"/>
      <c r="F43" s="49"/>
      <c r="G43" s="49"/>
      <c r="H43" s="48"/>
      <c r="I43" s="48"/>
      <c r="J43" s="48"/>
      <c r="K43" s="48"/>
      <c r="L43" s="48"/>
      <c r="M43" s="48"/>
      <c r="N43" s="48"/>
      <c r="O43" s="48"/>
    </row>
    <row r="44" spans="1:15" x14ac:dyDescent="0.3">
      <c r="B44" s="49"/>
      <c r="C44" s="49"/>
      <c r="D44" s="49"/>
      <c r="E44" s="49"/>
      <c r="F44" s="49"/>
      <c r="G44" s="49"/>
      <c r="H44" s="48"/>
      <c r="I44" s="48"/>
      <c r="J44" s="48"/>
      <c r="K44" s="48"/>
      <c r="L44" s="48"/>
      <c r="M44" s="48"/>
      <c r="N44" s="48"/>
      <c r="O44" s="48"/>
    </row>
    <row r="45" spans="1:15" x14ac:dyDescent="0.3">
      <c r="B45" s="49"/>
      <c r="C45" s="49"/>
      <c r="D45" s="49"/>
      <c r="E45" s="49"/>
      <c r="F45" s="49"/>
      <c r="G45" s="49"/>
      <c r="H45" s="47"/>
      <c r="I45" s="47"/>
      <c r="J45" s="47"/>
      <c r="K45" s="47"/>
      <c r="L45" s="47"/>
      <c r="M45" s="47"/>
      <c r="N45" s="47"/>
      <c r="O45" s="47"/>
    </row>
    <row r="47" spans="1:15" x14ac:dyDescent="0.3">
      <c r="A47" s="37">
        <v>9</v>
      </c>
      <c r="B47" s="45" t="s">
        <v>3539</v>
      </c>
      <c r="C47" s="45"/>
      <c r="D47" s="45"/>
    </row>
    <row r="49" spans="1:10" x14ac:dyDescent="0.3">
      <c r="A49" s="37" t="s">
        <v>3522</v>
      </c>
      <c r="B49" s="39" t="s">
        <v>3540</v>
      </c>
      <c r="C49" s="39"/>
      <c r="D49" s="39"/>
      <c r="E49" s="39"/>
      <c r="F49" s="39"/>
    </row>
    <row r="50" spans="1:10" x14ac:dyDescent="0.3">
      <c r="B50" s="39" t="s">
        <v>3541</v>
      </c>
      <c r="C50" s="39"/>
      <c r="D50" s="39"/>
      <c r="E50" s="39"/>
      <c r="F50" s="39"/>
      <c r="G50" s="39"/>
    </row>
    <row r="52" spans="1:10" x14ac:dyDescent="0.3">
      <c r="A52" s="37">
        <v>10</v>
      </c>
      <c r="B52" s="45" t="s">
        <v>3542</v>
      </c>
      <c r="C52" s="45"/>
      <c r="D52" s="45"/>
      <c r="E52" s="45"/>
      <c r="F52" s="45"/>
      <c r="G52" s="45"/>
    </row>
    <row r="54" spans="1:10" x14ac:dyDescent="0.3">
      <c r="A54" s="37" t="s">
        <v>3522</v>
      </c>
      <c r="B54" s="39" t="s">
        <v>3543</v>
      </c>
      <c r="C54" s="39"/>
      <c r="D54" s="39"/>
      <c r="E54" s="39"/>
      <c r="F54" s="39"/>
      <c r="G54" s="39"/>
      <c r="H54" s="39"/>
      <c r="I54" s="39"/>
      <c r="J54" s="39"/>
    </row>
    <row r="56" spans="1:10" x14ac:dyDescent="0.3">
      <c r="A56" s="37">
        <v>11</v>
      </c>
      <c r="B56" s="45" t="s">
        <v>3544</v>
      </c>
      <c r="C56" s="45"/>
    </row>
    <row r="58" spans="1:10" x14ac:dyDescent="0.3">
      <c r="A58" s="37" t="s">
        <v>3522</v>
      </c>
      <c r="B58" s="39" t="s">
        <v>3545</v>
      </c>
      <c r="C58" s="39"/>
      <c r="D58" s="39"/>
    </row>
    <row r="60" spans="1:10" x14ac:dyDescent="0.3">
      <c r="A60" s="37">
        <v>12</v>
      </c>
      <c r="B60" s="45" t="s">
        <v>3546</v>
      </c>
      <c r="C60" s="45"/>
      <c r="D60" s="45"/>
    </row>
    <row r="62" spans="1:10" x14ac:dyDescent="0.3">
      <c r="A62" s="37" t="s">
        <v>3522</v>
      </c>
      <c r="B62" s="43" t="s">
        <v>3547</v>
      </c>
      <c r="C62" s="43"/>
      <c r="D62" s="43"/>
      <c r="E62" s="43"/>
      <c r="F62" s="43"/>
      <c r="G62" s="43"/>
      <c r="H62" s="43"/>
      <c r="I62" s="43"/>
    </row>
    <row r="64" spans="1:10" x14ac:dyDescent="0.3">
      <c r="A64" s="37">
        <v>13</v>
      </c>
      <c r="B64" s="45" t="s">
        <v>3548</v>
      </c>
      <c r="C64" s="45"/>
      <c r="D64" s="45"/>
    </row>
    <row r="66" spans="1:5" x14ac:dyDescent="0.3">
      <c r="A66" s="37" t="s">
        <v>3522</v>
      </c>
      <c r="B66" s="39" t="s">
        <v>3549</v>
      </c>
      <c r="C66" s="39"/>
      <c r="D66" s="39"/>
      <c r="E66" s="39"/>
    </row>
    <row r="67" spans="1:5" x14ac:dyDescent="0.3">
      <c r="B67" s="46" t="s">
        <v>3551</v>
      </c>
      <c r="C67" s="46" t="s">
        <v>3550</v>
      </c>
    </row>
    <row r="68" spans="1:5" x14ac:dyDescent="0.3">
      <c r="B68" s="46"/>
      <c r="C68" s="46"/>
    </row>
    <row r="69" spans="1:5" x14ac:dyDescent="0.3">
      <c r="B69" s="46"/>
      <c r="C69" s="46"/>
    </row>
    <row r="71" spans="1:5" x14ac:dyDescent="0.3">
      <c r="A71" s="37">
        <v>14</v>
      </c>
      <c r="B71" s="45" t="s">
        <v>3552</v>
      </c>
      <c r="C71" s="45"/>
    </row>
    <row r="73" spans="1:5" ht="43.2" customHeight="1" x14ac:dyDescent="0.3">
      <c r="A73" s="51" t="s">
        <v>3522</v>
      </c>
      <c r="B73" s="52" t="s">
        <v>3553</v>
      </c>
    </row>
    <row r="74" spans="1:5" x14ac:dyDescent="0.3">
      <c r="B74" s="50"/>
    </row>
    <row r="75" spans="1:5" x14ac:dyDescent="0.3">
      <c r="B75" s="50"/>
    </row>
    <row r="76" spans="1:5" x14ac:dyDescent="0.3">
      <c r="B76" s="50"/>
    </row>
  </sheetData>
  <mergeCells count="27">
    <mergeCell ref="B64:D64"/>
    <mergeCell ref="B66:E66"/>
    <mergeCell ref="B67:B69"/>
    <mergeCell ref="C67:C69"/>
    <mergeCell ref="B71:C71"/>
    <mergeCell ref="B43:G45"/>
    <mergeCell ref="B52:G52"/>
    <mergeCell ref="B54:J54"/>
    <mergeCell ref="B56:C56"/>
    <mergeCell ref="B58:D58"/>
    <mergeCell ref="B60:D60"/>
    <mergeCell ref="B62:I62"/>
    <mergeCell ref="B38:G38"/>
    <mergeCell ref="B39:G39"/>
    <mergeCell ref="B47:D47"/>
    <mergeCell ref="B49:F49"/>
    <mergeCell ref="B50:G50"/>
    <mergeCell ref="B17:C17"/>
    <mergeCell ref="B19:G19"/>
    <mergeCell ref="B29:F29"/>
    <mergeCell ref="B30:K30"/>
    <mergeCell ref="B34:K34"/>
    <mergeCell ref="A1:Y3"/>
    <mergeCell ref="A4:XFD4"/>
    <mergeCell ref="B5:F5"/>
    <mergeCell ref="B13:C13"/>
    <mergeCell ref="B15:G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1BC1-A168-496C-8BD6-E326695DA16B}">
  <dimension ref="A1:U1"/>
  <sheetViews>
    <sheetView topLeftCell="M44" zoomScale="89" workbookViewId="0">
      <selection activeCell="Y61" sqref="Y61"/>
    </sheetView>
  </sheetViews>
  <sheetFormatPr defaultRowHeight="14.4" x14ac:dyDescent="0.3"/>
  <cols>
    <col min="1" max="16384" width="8.88671875" style="10"/>
  </cols>
  <sheetData>
    <row r="1" spans="1:21" s="24" customFormat="1" ht="37.200000000000003" thickBot="1" x14ac:dyDescent="0.75">
      <c r="A1" s="23" t="s">
        <v>3516</v>
      </c>
      <c r="B1" s="23"/>
      <c r="C1" s="23"/>
      <c r="D1" s="23"/>
      <c r="E1" s="23"/>
      <c r="F1" s="23"/>
      <c r="G1" s="23"/>
      <c r="H1" s="23"/>
      <c r="I1" s="23"/>
      <c r="J1" s="23"/>
      <c r="K1" s="23"/>
      <c r="L1" s="23"/>
      <c r="M1" s="23"/>
      <c r="N1" s="23"/>
      <c r="O1" s="23"/>
      <c r="P1" s="23"/>
      <c r="Q1" s="23"/>
      <c r="R1" s="23"/>
      <c r="S1" s="23"/>
      <c r="T1" s="23"/>
      <c r="U1" s="23"/>
    </row>
  </sheetData>
  <mergeCells count="1">
    <mergeCell ref="A1:U1"/>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0445A-8ADD-49AD-9BD5-C473C133A688}">
  <dimension ref="A1:T938"/>
  <sheetViews>
    <sheetView zoomScale="77" workbookViewId="0">
      <selection sqref="A1:T1048576"/>
    </sheetView>
  </sheetViews>
  <sheetFormatPr defaultRowHeight="14.4" x14ac:dyDescent="0.3"/>
  <cols>
    <col min="1" max="1" width="15.5546875" style="8" customWidth="1"/>
    <col min="2" max="2" width="14.77734375" style="6" customWidth="1"/>
    <col min="3" max="3" width="14.77734375" style="4" customWidth="1"/>
    <col min="4" max="4" width="14.77734375" style="8" customWidth="1"/>
    <col min="5" max="5" width="19.5546875" customWidth="1"/>
    <col min="6" max="6" width="15" customWidth="1"/>
    <col min="7" max="7" width="18.21875" style="8" customWidth="1"/>
    <col min="8" max="8" width="15.88671875" style="8" customWidth="1"/>
    <col min="9" max="9" width="21.109375" style="8" customWidth="1"/>
    <col min="10" max="10" width="14.109375" style="8" customWidth="1"/>
    <col min="11" max="11" width="22.109375" style="8" bestFit="1" customWidth="1"/>
    <col min="12" max="13" width="22.109375" style="8" customWidth="1"/>
    <col min="14" max="14" width="15.33203125" style="21" customWidth="1"/>
    <col min="15" max="16" width="20.21875" style="4" customWidth="1"/>
    <col min="17" max="17" width="12.109375" customWidth="1"/>
    <col min="18" max="18" width="11.21875" customWidth="1"/>
    <col min="19" max="19" width="12.44140625" customWidth="1"/>
    <col min="20" max="20" width="14.5546875" customWidth="1"/>
  </cols>
  <sheetData>
    <row r="1" spans="1:20" x14ac:dyDescent="0.3">
      <c r="A1" s="7" t="s">
        <v>3451</v>
      </c>
      <c r="B1" s="5" t="s">
        <v>3452</v>
      </c>
      <c r="C1" s="3" t="s">
        <v>3483</v>
      </c>
      <c r="D1" s="7" t="s">
        <v>3484</v>
      </c>
      <c r="E1" s="2" t="s">
        <v>3453</v>
      </c>
      <c r="F1" s="2" t="s">
        <v>3459</v>
      </c>
      <c r="G1" s="7" t="s">
        <v>3460</v>
      </c>
      <c r="H1" s="7" t="s">
        <v>3461</v>
      </c>
      <c r="I1" s="7" t="s">
        <v>3466</v>
      </c>
      <c r="J1" s="7" t="s">
        <v>3471</v>
      </c>
      <c r="K1" s="7" t="s">
        <v>8</v>
      </c>
      <c r="L1" s="7" t="s">
        <v>3497</v>
      </c>
      <c r="M1" s="7" t="s">
        <v>3512</v>
      </c>
      <c r="N1" s="20" t="s">
        <v>10</v>
      </c>
      <c r="O1" s="3" t="s">
        <v>3472</v>
      </c>
      <c r="P1" s="3" t="s">
        <v>3476</v>
      </c>
      <c r="Q1" s="2" t="s">
        <v>3479</v>
      </c>
      <c r="R1" s="2" t="s">
        <v>3480</v>
      </c>
      <c r="S1" s="2" t="s">
        <v>3481</v>
      </c>
      <c r="T1" s="2" t="s">
        <v>3482</v>
      </c>
    </row>
    <row r="2" spans="1:20" x14ac:dyDescent="0.3">
      <c r="A2" s="8">
        <v>1089</v>
      </c>
      <c r="B2" s="6">
        <v>45162</v>
      </c>
      <c r="C2" t="s">
        <v>3485</v>
      </c>
      <c r="D2" s="8">
        <v>2023</v>
      </c>
      <c r="E2" t="s">
        <v>3454</v>
      </c>
      <c r="F2" t="s">
        <v>3462</v>
      </c>
      <c r="G2" s="8">
        <v>2528.9899999999998</v>
      </c>
      <c r="H2" s="8">
        <v>4</v>
      </c>
      <c r="I2" s="8" t="s">
        <v>3467</v>
      </c>
      <c r="J2" s="8">
        <v>4231.75</v>
      </c>
      <c r="K2" s="8">
        <v>4727.75</v>
      </c>
      <c r="L2" s="8" t="s">
        <v>3498</v>
      </c>
      <c r="M2" s="8" t="s">
        <v>3513</v>
      </c>
      <c r="N2" s="21">
        <v>0.12</v>
      </c>
      <c r="O2" s="4" t="s">
        <v>3473</v>
      </c>
      <c r="P2" s="4" t="s">
        <v>3477</v>
      </c>
      <c r="Q2" s="4">
        <v>16641.68</v>
      </c>
      <c r="R2" s="4">
        <v>16927</v>
      </c>
      <c r="S2" s="4">
        <v>-285.31999999999971</v>
      </c>
      <c r="T2" s="4">
        <v>-1.7144903639536375E-2</v>
      </c>
    </row>
    <row r="3" spans="1:20" x14ac:dyDescent="0.3">
      <c r="A3" s="8">
        <v>1098</v>
      </c>
      <c r="B3" s="6">
        <v>45292</v>
      </c>
      <c r="C3" t="s">
        <v>3486</v>
      </c>
      <c r="D3" s="8">
        <v>2024</v>
      </c>
      <c r="E3" t="s">
        <v>3455</v>
      </c>
      <c r="F3" t="s">
        <v>3463</v>
      </c>
      <c r="G3" s="8">
        <v>2370.7199999999998</v>
      </c>
      <c r="H3" s="8">
        <v>11</v>
      </c>
      <c r="I3" s="8" t="s">
        <v>3468</v>
      </c>
      <c r="J3" s="8">
        <v>213.41</v>
      </c>
      <c r="K3" s="8">
        <v>503.36</v>
      </c>
      <c r="L3" s="8" t="s">
        <v>3498</v>
      </c>
      <c r="M3" s="8" t="s">
        <v>3514</v>
      </c>
      <c r="N3" s="21">
        <v>0.27</v>
      </c>
      <c r="O3" s="4" t="s">
        <v>3474</v>
      </c>
      <c r="P3" s="4" t="s">
        <v>3478</v>
      </c>
      <c r="Q3" s="4">
        <v>4041.9807999999998</v>
      </c>
      <c r="R3" s="4">
        <v>2347.5099999999998</v>
      </c>
      <c r="S3" s="4">
        <v>1694.4708000000001</v>
      </c>
      <c r="T3" s="4">
        <v>0.41921792404357788</v>
      </c>
    </row>
    <row r="4" spans="1:20" x14ac:dyDescent="0.3">
      <c r="A4" s="8">
        <v>1096</v>
      </c>
      <c r="B4" s="6">
        <v>45136</v>
      </c>
      <c r="C4" t="s">
        <v>3487</v>
      </c>
      <c r="D4" s="8">
        <v>2023</v>
      </c>
      <c r="E4" t="s">
        <v>3456</v>
      </c>
      <c r="F4" t="s">
        <v>3464</v>
      </c>
      <c r="G4" s="8">
        <v>485.41</v>
      </c>
      <c r="H4" s="8">
        <v>38</v>
      </c>
      <c r="I4" s="8" t="s">
        <v>3469</v>
      </c>
      <c r="J4" s="8">
        <v>3955.66</v>
      </c>
      <c r="K4" s="8">
        <v>4270.59</v>
      </c>
      <c r="L4" s="8" t="s">
        <v>3498</v>
      </c>
      <c r="M4" s="8" t="s">
        <v>3513</v>
      </c>
      <c r="N4" s="21">
        <v>0.15</v>
      </c>
      <c r="O4" s="4" t="s">
        <v>3473</v>
      </c>
      <c r="P4" s="4" t="s">
        <v>3478</v>
      </c>
      <c r="Q4" s="4">
        <v>137940.057</v>
      </c>
      <c r="R4" s="4">
        <v>150315.07999999999</v>
      </c>
      <c r="S4" s="4">
        <v>-12375.022999999986</v>
      </c>
      <c r="T4" s="4">
        <v>-8.9713048327941358E-2</v>
      </c>
    </row>
    <row r="5" spans="1:20" x14ac:dyDescent="0.3">
      <c r="A5" s="8">
        <v>1024</v>
      </c>
      <c r="B5" s="6">
        <v>44940</v>
      </c>
      <c r="C5" t="s">
        <v>3486</v>
      </c>
      <c r="D5" s="8">
        <v>2023</v>
      </c>
      <c r="E5" t="s">
        <v>3455</v>
      </c>
      <c r="F5" t="s">
        <v>3463</v>
      </c>
      <c r="G5" s="8">
        <v>3334.75</v>
      </c>
      <c r="H5" s="8">
        <v>45</v>
      </c>
      <c r="I5" s="8" t="s">
        <v>3468</v>
      </c>
      <c r="J5" s="8">
        <v>2693.99</v>
      </c>
      <c r="K5" s="8">
        <v>3045.94</v>
      </c>
      <c r="L5" s="8" t="s">
        <v>3499</v>
      </c>
      <c r="M5" s="8" t="s">
        <v>3515</v>
      </c>
      <c r="N5" s="21">
        <v>0.1</v>
      </c>
      <c r="O5" s="4" t="s">
        <v>3475</v>
      </c>
      <c r="P5" s="4" t="s">
        <v>3477</v>
      </c>
      <c r="Q5" s="4">
        <v>135696.62699999998</v>
      </c>
      <c r="R5" s="4">
        <v>121229.54999999999</v>
      </c>
      <c r="S5" s="4">
        <v>14467.07699999999</v>
      </c>
      <c r="T5" s="4">
        <v>0.10661338693407606</v>
      </c>
    </row>
    <row r="6" spans="1:20" x14ac:dyDescent="0.3">
      <c r="A6" s="8">
        <v>1094</v>
      </c>
      <c r="B6" s="6">
        <v>45291</v>
      </c>
      <c r="C6" t="s">
        <v>3488</v>
      </c>
      <c r="D6" s="8">
        <v>2023</v>
      </c>
      <c r="E6" t="s">
        <v>3455</v>
      </c>
      <c r="F6" t="s">
        <v>3463</v>
      </c>
      <c r="G6" s="8">
        <v>6586.22</v>
      </c>
      <c r="H6" s="8">
        <v>15</v>
      </c>
      <c r="I6" s="8" t="s">
        <v>3470</v>
      </c>
      <c r="J6" s="8">
        <v>4111.93</v>
      </c>
      <c r="K6" s="8">
        <v>4338.67</v>
      </c>
      <c r="L6" s="8" t="s">
        <v>3498</v>
      </c>
      <c r="M6" s="8" t="s">
        <v>3514</v>
      </c>
      <c r="N6" s="21">
        <v>0.26</v>
      </c>
      <c r="O6" s="4" t="s">
        <v>3473</v>
      </c>
      <c r="P6" s="4" t="s">
        <v>3478</v>
      </c>
      <c r="Q6" s="4">
        <v>48159.237000000001</v>
      </c>
      <c r="R6" s="4">
        <v>61678.950000000004</v>
      </c>
      <c r="S6" s="4">
        <v>-13519.713000000003</v>
      </c>
      <c r="T6" s="4">
        <v>-0.28072938530982133</v>
      </c>
    </row>
    <row r="7" spans="1:20" x14ac:dyDescent="0.3">
      <c r="A7" s="8">
        <v>1001</v>
      </c>
      <c r="B7" s="6">
        <v>45244</v>
      </c>
      <c r="C7" t="s">
        <v>3489</v>
      </c>
      <c r="D7" s="8">
        <v>2023</v>
      </c>
      <c r="E7" t="s">
        <v>3457</v>
      </c>
      <c r="F7" t="s">
        <v>3462</v>
      </c>
      <c r="G7" s="8">
        <v>4944.99</v>
      </c>
      <c r="H7" s="8">
        <v>36</v>
      </c>
      <c r="I7" s="8" t="s">
        <v>3467</v>
      </c>
      <c r="J7" s="8">
        <v>666.84</v>
      </c>
      <c r="K7" s="8">
        <v>682.24</v>
      </c>
      <c r="L7" s="8" t="s">
        <v>3499</v>
      </c>
      <c r="M7" s="8" t="s">
        <v>3513</v>
      </c>
      <c r="N7" s="21">
        <v>0.16</v>
      </c>
      <c r="O7" s="4" t="s">
        <v>3474</v>
      </c>
      <c r="P7" s="4" t="s">
        <v>3477</v>
      </c>
      <c r="Q7" s="4">
        <v>20630.937599999997</v>
      </c>
      <c r="R7" s="4">
        <v>24006.240000000002</v>
      </c>
      <c r="S7" s="4">
        <v>-3375.3024000000041</v>
      </c>
      <c r="T7" s="4">
        <v>-0.16360392656124387</v>
      </c>
    </row>
    <row r="8" spans="1:20" x14ac:dyDescent="0.3">
      <c r="A8" s="8">
        <v>1098</v>
      </c>
      <c r="B8" s="6">
        <v>45237</v>
      </c>
      <c r="C8" t="s">
        <v>3489</v>
      </c>
      <c r="D8" s="8">
        <v>2023</v>
      </c>
      <c r="E8" t="s">
        <v>3458</v>
      </c>
      <c r="F8" t="s">
        <v>3464</v>
      </c>
      <c r="G8" s="8">
        <v>3166.9</v>
      </c>
      <c r="H8" s="8">
        <v>31</v>
      </c>
      <c r="I8" s="8" t="s">
        <v>3470</v>
      </c>
      <c r="J8" s="8">
        <v>2407.8000000000002</v>
      </c>
      <c r="K8" s="8">
        <v>2502.7600000000002</v>
      </c>
      <c r="L8" s="8" t="s">
        <v>3498</v>
      </c>
      <c r="M8" s="8" t="s">
        <v>3514</v>
      </c>
      <c r="N8" s="21">
        <v>0.27</v>
      </c>
      <c r="O8" s="4" t="s">
        <v>3475</v>
      </c>
      <c r="P8" s="4" t="s">
        <v>3477</v>
      </c>
      <c r="Q8" s="4">
        <v>56637.458800000008</v>
      </c>
      <c r="R8" s="4">
        <v>74641.8</v>
      </c>
      <c r="S8" s="4">
        <v>-18004.341199999995</v>
      </c>
      <c r="T8" s="4">
        <v>-0.3178875179336258</v>
      </c>
    </row>
    <row r="9" spans="1:20" x14ac:dyDescent="0.3">
      <c r="A9" s="8">
        <v>1074</v>
      </c>
      <c r="B9" s="6">
        <v>45010</v>
      </c>
      <c r="C9" t="s">
        <v>3490</v>
      </c>
      <c r="D9" s="8">
        <v>2023</v>
      </c>
      <c r="E9" t="s">
        <v>3454</v>
      </c>
      <c r="F9" t="s">
        <v>3464</v>
      </c>
      <c r="G9" s="8">
        <v>7499.7</v>
      </c>
      <c r="H9" s="8">
        <v>38</v>
      </c>
      <c r="I9" s="8" t="s">
        <v>3470</v>
      </c>
      <c r="J9" s="8">
        <v>2610.6</v>
      </c>
      <c r="K9" s="8">
        <v>2836.94</v>
      </c>
      <c r="L9" s="8" t="s">
        <v>3498</v>
      </c>
      <c r="M9" s="8" t="s">
        <v>3513</v>
      </c>
      <c r="N9" s="21">
        <v>0.19</v>
      </c>
      <c r="O9" s="4" t="s">
        <v>3473</v>
      </c>
      <c r="P9" s="4" t="s">
        <v>3478</v>
      </c>
      <c r="Q9" s="4">
        <v>87321.013200000001</v>
      </c>
      <c r="R9" s="4">
        <v>99202.8</v>
      </c>
      <c r="S9" s="4">
        <v>-11881.786800000002</v>
      </c>
      <c r="T9" s="4">
        <v>-0.13607018934590193</v>
      </c>
    </row>
    <row r="10" spans="1:20" x14ac:dyDescent="0.3">
      <c r="A10" s="8">
        <v>1074</v>
      </c>
      <c r="B10" s="6">
        <v>45073</v>
      </c>
      <c r="C10" t="s">
        <v>3491</v>
      </c>
      <c r="D10" s="8">
        <v>2023</v>
      </c>
      <c r="E10" t="s">
        <v>3454</v>
      </c>
      <c r="F10" t="s">
        <v>3464</v>
      </c>
      <c r="G10" s="8">
        <v>6710.83</v>
      </c>
      <c r="H10" s="8">
        <v>2</v>
      </c>
      <c r="I10" s="8" t="s">
        <v>3470</v>
      </c>
      <c r="J10" s="8">
        <v>3173.69</v>
      </c>
      <c r="K10" s="8">
        <v>3503.11</v>
      </c>
      <c r="L10" s="8" t="s">
        <v>3499</v>
      </c>
      <c r="M10" s="8" t="s">
        <v>3513</v>
      </c>
      <c r="N10" s="21">
        <v>0.2</v>
      </c>
      <c r="O10" s="4" t="s">
        <v>3474</v>
      </c>
      <c r="P10" s="4" t="s">
        <v>3477</v>
      </c>
      <c r="Q10" s="4">
        <v>5604.9760000000006</v>
      </c>
      <c r="R10" s="4">
        <v>6347.38</v>
      </c>
      <c r="S10" s="4">
        <v>-742.40399999999954</v>
      </c>
      <c r="T10" s="4">
        <v>-0.13245444761940095</v>
      </c>
    </row>
    <row r="11" spans="1:20" x14ac:dyDescent="0.3">
      <c r="A11" s="8">
        <v>1092</v>
      </c>
      <c r="B11" s="6">
        <v>44966</v>
      </c>
      <c r="C11" t="s">
        <v>3492</v>
      </c>
      <c r="D11" s="8">
        <v>2023</v>
      </c>
      <c r="E11" t="s">
        <v>3458</v>
      </c>
      <c r="F11" t="s">
        <v>3463</v>
      </c>
      <c r="G11" s="8">
        <v>7192.33</v>
      </c>
      <c r="H11" s="8">
        <v>14</v>
      </c>
      <c r="I11" s="8" t="s">
        <v>3468</v>
      </c>
      <c r="J11" s="8">
        <v>3586.58</v>
      </c>
      <c r="K11" s="8">
        <v>4068.43</v>
      </c>
      <c r="L11" s="8" t="s">
        <v>3499</v>
      </c>
      <c r="M11" s="8" t="s">
        <v>3514</v>
      </c>
      <c r="N11" s="21">
        <v>0.22</v>
      </c>
      <c r="O11" s="4" t="s">
        <v>3473</v>
      </c>
      <c r="P11" s="4" t="s">
        <v>3478</v>
      </c>
      <c r="Q11" s="4">
        <v>44427.255599999997</v>
      </c>
      <c r="R11" s="4">
        <v>50212.119999999995</v>
      </c>
      <c r="S11" s="4">
        <v>-5784.8643999999986</v>
      </c>
      <c r="T11" s="4">
        <v>-0.13020980751284578</v>
      </c>
    </row>
    <row r="12" spans="1:20" x14ac:dyDescent="0.3">
      <c r="A12" s="8">
        <v>1035</v>
      </c>
      <c r="B12" s="6">
        <v>45214</v>
      </c>
      <c r="C12" t="s">
        <v>3493</v>
      </c>
      <c r="D12" s="8">
        <v>2023</v>
      </c>
      <c r="E12" t="s">
        <v>3457</v>
      </c>
      <c r="F12" t="s">
        <v>3462</v>
      </c>
      <c r="G12" s="8">
        <v>9476.2000000000007</v>
      </c>
      <c r="H12" s="8">
        <v>1</v>
      </c>
      <c r="I12" s="8" t="s">
        <v>3467</v>
      </c>
      <c r="J12" s="8">
        <v>610.83000000000004</v>
      </c>
      <c r="K12" s="8">
        <v>808.69</v>
      </c>
      <c r="L12" s="8" t="s">
        <v>3499</v>
      </c>
      <c r="M12" s="8" t="s">
        <v>3514</v>
      </c>
      <c r="N12" s="21">
        <v>0.22</v>
      </c>
      <c r="O12" s="4" t="s">
        <v>3473</v>
      </c>
      <c r="P12" s="4" t="s">
        <v>3478</v>
      </c>
      <c r="Q12" s="4">
        <v>630.77820000000008</v>
      </c>
      <c r="R12" s="4">
        <v>610.83000000000004</v>
      </c>
      <c r="S12" s="4">
        <v>19.948200000000043</v>
      </c>
      <c r="T12" s="4">
        <v>3.1624745433497921E-2</v>
      </c>
    </row>
    <row r="13" spans="1:20" x14ac:dyDescent="0.3">
      <c r="A13" s="8">
        <v>1092</v>
      </c>
      <c r="B13" s="6">
        <v>45263</v>
      </c>
      <c r="C13" t="s">
        <v>3488</v>
      </c>
      <c r="D13" s="8">
        <v>2023</v>
      </c>
      <c r="E13" t="s">
        <v>3457</v>
      </c>
      <c r="F13" t="s">
        <v>3465</v>
      </c>
      <c r="G13" s="8">
        <v>719.01</v>
      </c>
      <c r="H13" s="8">
        <v>6</v>
      </c>
      <c r="I13" s="8" t="s">
        <v>3468</v>
      </c>
      <c r="J13" s="8">
        <v>422.74</v>
      </c>
      <c r="K13" s="8">
        <v>737.49</v>
      </c>
      <c r="L13" s="8" t="s">
        <v>3498</v>
      </c>
      <c r="M13" s="8" t="s">
        <v>3513</v>
      </c>
      <c r="N13" s="21">
        <v>0.19</v>
      </c>
      <c r="O13" s="4" t="s">
        <v>3473</v>
      </c>
      <c r="P13" s="4" t="s">
        <v>3477</v>
      </c>
      <c r="Q13" s="4">
        <v>3584.2014000000008</v>
      </c>
      <c r="R13" s="4">
        <v>2536.44</v>
      </c>
      <c r="S13" s="4">
        <v>1047.7614000000008</v>
      </c>
      <c r="T13" s="4">
        <v>0.29232771350404596</v>
      </c>
    </row>
    <row r="14" spans="1:20" x14ac:dyDescent="0.3">
      <c r="A14" s="8">
        <v>1099</v>
      </c>
      <c r="B14" s="6">
        <v>45167</v>
      </c>
      <c r="C14" t="s">
        <v>3485</v>
      </c>
      <c r="D14" s="8">
        <v>2023</v>
      </c>
      <c r="E14" t="s">
        <v>3458</v>
      </c>
      <c r="F14" t="s">
        <v>3464</v>
      </c>
      <c r="G14" s="8">
        <v>4567.8100000000004</v>
      </c>
      <c r="H14" s="8">
        <v>44</v>
      </c>
      <c r="I14" s="8" t="s">
        <v>3468</v>
      </c>
      <c r="J14" s="8">
        <v>4933.1099999999997</v>
      </c>
      <c r="K14" s="8">
        <v>5245.86</v>
      </c>
      <c r="L14" s="8" t="s">
        <v>3498</v>
      </c>
      <c r="M14" s="8" t="s">
        <v>3513</v>
      </c>
      <c r="N14" s="21">
        <v>0.13</v>
      </c>
      <c r="O14" s="4" t="s">
        <v>3474</v>
      </c>
      <c r="P14" s="4" t="s">
        <v>3477</v>
      </c>
      <c r="Q14" s="4">
        <v>200811.5208</v>
      </c>
      <c r="R14" s="4">
        <v>217056.84</v>
      </c>
      <c r="S14" s="4">
        <v>-16245.319199999998</v>
      </c>
      <c r="T14" s="4">
        <v>-8.0898342561628561E-2</v>
      </c>
    </row>
    <row r="15" spans="1:20" x14ac:dyDescent="0.3">
      <c r="A15" s="8">
        <v>1026</v>
      </c>
      <c r="B15" s="6">
        <v>45005</v>
      </c>
      <c r="C15" t="s">
        <v>3490</v>
      </c>
      <c r="D15" s="8">
        <v>2023</v>
      </c>
      <c r="E15" t="s">
        <v>3455</v>
      </c>
      <c r="F15" t="s">
        <v>3465</v>
      </c>
      <c r="G15" s="8">
        <v>614.69000000000005</v>
      </c>
      <c r="H15" s="8">
        <v>19</v>
      </c>
      <c r="I15" s="8" t="s">
        <v>3469</v>
      </c>
      <c r="J15" s="8">
        <v>4991.68</v>
      </c>
      <c r="K15" s="8">
        <v>5296.65</v>
      </c>
      <c r="L15" s="8" t="s">
        <v>3499</v>
      </c>
      <c r="M15" s="8" t="s">
        <v>3513</v>
      </c>
      <c r="N15" s="21">
        <v>0.12</v>
      </c>
      <c r="O15" s="4" t="s">
        <v>3474</v>
      </c>
      <c r="P15" s="4" t="s">
        <v>3478</v>
      </c>
      <c r="Q15" s="4">
        <v>88559.987999999998</v>
      </c>
      <c r="R15" s="4">
        <v>94841.920000000013</v>
      </c>
      <c r="S15" s="4">
        <v>-6281.9320000000153</v>
      </c>
      <c r="T15" s="4">
        <v>-7.0934201120262289E-2</v>
      </c>
    </row>
    <row r="16" spans="1:20" x14ac:dyDescent="0.3">
      <c r="A16" s="8">
        <v>1057</v>
      </c>
      <c r="B16" s="6">
        <v>45085</v>
      </c>
      <c r="C16" t="s">
        <v>3494</v>
      </c>
      <c r="D16" s="8">
        <v>2023</v>
      </c>
      <c r="E16" t="s">
        <v>3456</v>
      </c>
      <c r="F16" t="s">
        <v>3465</v>
      </c>
      <c r="G16" s="8">
        <v>1605.28</v>
      </c>
      <c r="H16" s="8">
        <v>43</v>
      </c>
      <c r="I16" s="8" t="s">
        <v>3467</v>
      </c>
      <c r="J16" s="8">
        <v>4567.3900000000003</v>
      </c>
      <c r="K16" s="8">
        <v>4958.78</v>
      </c>
      <c r="L16" s="8" t="s">
        <v>3499</v>
      </c>
      <c r="M16" s="8" t="s">
        <v>3515</v>
      </c>
      <c r="N16" s="21">
        <v>0.04</v>
      </c>
      <c r="O16" s="4" t="s">
        <v>3475</v>
      </c>
      <c r="P16" s="4" t="s">
        <v>3477</v>
      </c>
      <c r="Q16" s="4">
        <v>204698.43839999998</v>
      </c>
      <c r="R16" s="4">
        <v>196397.77000000002</v>
      </c>
      <c r="S16" s="4">
        <v>8300.6683999999659</v>
      </c>
      <c r="T16" s="4">
        <v>4.0550716775765917E-2</v>
      </c>
    </row>
    <row r="17" spans="1:20" x14ac:dyDescent="0.3">
      <c r="A17" s="8">
        <v>1096</v>
      </c>
      <c r="B17" s="6">
        <v>45261</v>
      </c>
      <c r="C17" t="s">
        <v>3488</v>
      </c>
      <c r="D17" s="8">
        <v>2023</v>
      </c>
      <c r="E17" t="s">
        <v>3455</v>
      </c>
      <c r="F17" t="s">
        <v>3465</v>
      </c>
      <c r="G17" s="8">
        <v>2962.96</v>
      </c>
      <c r="H17" s="8">
        <v>20</v>
      </c>
      <c r="I17" s="8" t="s">
        <v>3467</v>
      </c>
      <c r="J17" s="8">
        <v>1994.9</v>
      </c>
      <c r="K17" s="8">
        <v>2066.5</v>
      </c>
      <c r="L17" s="8" t="s">
        <v>3498</v>
      </c>
      <c r="M17" s="8" t="s">
        <v>3515</v>
      </c>
      <c r="N17" s="21">
        <v>0.06</v>
      </c>
      <c r="O17" s="4" t="s">
        <v>3474</v>
      </c>
      <c r="P17" s="4" t="s">
        <v>3478</v>
      </c>
      <c r="Q17" s="4">
        <v>38850.199999999997</v>
      </c>
      <c r="R17" s="4">
        <v>39898</v>
      </c>
      <c r="S17" s="4">
        <v>-1047.8000000000029</v>
      </c>
      <c r="T17" s="4">
        <v>-2.6970260127361069E-2</v>
      </c>
    </row>
    <row r="18" spans="1:20" x14ac:dyDescent="0.3">
      <c r="A18" s="8">
        <v>1006</v>
      </c>
      <c r="B18" s="6">
        <v>45195</v>
      </c>
      <c r="C18" t="s">
        <v>3495</v>
      </c>
      <c r="D18" s="8">
        <v>2023</v>
      </c>
      <c r="E18" t="s">
        <v>3455</v>
      </c>
      <c r="F18" t="s">
        <v>3465</v>
      </c>
      <c r="G18" s="8">
        <v>6954.35</v>
      </c>
      <c r="H18" s="8">
        <v>14</v>
      </c>
      <c r="I18" s="8" t="s">
        <v>3470</v>
      </c>
      <c r="J18" s="8">
        <v>4503.7299999999996</v>
      </c>
      <c r="K18" s="8">
        <v>4879.8799999999901</v>
      </c>
      <c r="L18" s="8" t="s">
        <v>3499</v>
      </c>
      <c r="M18" s="8" t="s">
        <v>3514</v>
      </c>
      <c r="N18" s="21">
        <v>0.24</v>
      </c>
      <c r="O18" s="4" t="s">
        <v>3474</v>
      </c>
      <c r="P18" s="4" t="s">
        <v>3477</v>
      </c>
      <c r="Q18" s="4">
        <v>51921.923199999896</v>
      </c>
      <c r="R18" s="4">
        <v>63052.219999999994</v>
      </c>
      <c r="S18" s="4">
        <v>-11130.296800000098</v>
      </c>
      <c r="T18" s="4">
        <v>-0.21436603488524325</v>
      </c>
    </row>
    <row r="19" spans="1:20" x14ac:dyDescent="0.3">
      <c r="A19" s="8">
        <v>1076</v>
      </c>
      <c r="B19" s="6">
        <v>45046</v>
      </c>
      <c r="C19" t="s">
        <v>3496</v>
      </c>
      <c r="D19" s="8">
        <v>2023</v>
      </c>
      <c r="E19" t="s">
        <v>3454</v>
      </c>
      <c r="F19" t="s">
        <v>3464</v>
      </c>
      <c r="G19" s="8">
        <v>3279.51</v>
      </c>
      <c r="H19" s="8">
        <v>32</v>
      </c>
      <c r="I19" s="8" t="s">
        <v>3468</v>
      </c>
      <c r="J19" s="8">
        <v>4337.82</v>
      </c>
      <c r="K19" s="8">
        <v>4460.71</v>
      </c>
      <c r="L19" s="8" t="s">
        <v>3498</v>
      </c>
      <c r="M19" s="8" t="s">
        <v>3514</v>
      </c>
      <c r="N19" s="21">
        <v>0.3</v>
      </c>
      <c r="O19" s="4" t="s">
        <v>3475</v>
      </c>
      <c r="P19" s="4" t="s">
        <v>3477</v>
      </c>
      <c r="Q19" s="4">
        <v>99919.903999999995</v>
      </c>
      <c r="R19" s="4">
        <v>138810.23999999999</v>
      </c>
      <c r="S19" s="4">
        <v>-38890.335999999996</v>
      </c>
      <c r="T19" s="4">
        <v>-0.38921510573108636</v>
      </c>
    </row>
    <row r="20" spans="1:20" x14ac:dyDescent="0.3">
      <c r="A20" s="8">
        <v>1078</v>
      </c>
      <c r="B20" s="6">
        <v>45020</v>
      </c>
      <c r="C20" t="s">
        <v>3496</v>
      </c>
      <c r="D20" s="8">
        <v>2023</v>
      </c>
      <c r="E20" t="s">
        <v>3457</v>
      </c>
      <c r="F20" t="s">
        <v>3465</v>
      </c>
      <c r="G20" s="8">
        <v>9631.41</v>
      </c>
      <c r="H20" s="8">
        <v>49</v>
      </c>
      <c r="I20" s="8" t="s">
        <v>3467</v>
      </c>
      <c r="J20" s="8">
        <v>1833.95</v>
      </c>
      <c r="K20" s="8">
        <v>2147.14</v>
      </c>
      <c r="L20" s="8" t="s">
        <v>3498</v>
      </c>
      <c r="M20" s="8" t="s">
        <v>3513</v>
      </c>
      <c r="N20" s="21">
        <v>0.18</v>
      </c>
      <c r="O20" s="4" t="s">
        <v>3473</v>
      </c>
      <c r="P20" s="4" t="s">
        <v>3477</v>
      </c>
      <c r="Q20" s="4">
        <v>86272.085200000001</v>
      </c>
      <c r="R20" s="4">
        <v>89863.55</v>
      </c>
      <c r="S20" s="4">
        <v>-3591.4648000000016</v>
      </c>
      <c r="T20" s="4">
        <v>-4.1629511929311774E-2</v>
      </c>
    </row>
    <row r="21" spans="1:20" x14ac:dyDescent="0.3">
      <c r="A21" s="8">
        <v>1036</v>
      </c>
      <c r="B21" s="6">
        <v>45002</v>
      </c>
      <c r="C21" t="s">
        <v>3490</v>
      </c>
      <c r="D21" s="8">
        <v>2023</v>
      </c>
      <c r="E21" t="s">
        <v>3458</v>
      </c>
      <c r="F21" t="s">
        <v>3465</v>
      </c>
      <c r="G21" s="8">
        <v>2583.84</v>
      </c>
      <c r="H21" s="8">
        <v>23</v>
      </c>
      <c r="I21" s="8" t="s">
        <v>3470</v>
      </c>
      <c r="J21" s="8">
        <v>3335.53</v>
      </c>
      <c r="K21" s="8">
        <v>3742.12</v>
      </c>
      <c r="L21" s="8" t="s">
        <v>3499</v>
      </c>
      <c r="M21" s="8" t="s">
        <v>3515</v>
      </c>
      <c r="N21" s="21">
        <v>0.03</v>
      </c>
      <c r="O21" s="4" t="s">
        <v>3474</v>
      </c>
      <c r="P21" s="4" t="s">
        <v>3477</v>
      </c>
      <c r="Q21" s="4">
        <v>83486.697199999995</v>
      </c>
      <c r="R21" s="4">
        <v>76717.19</v>
      </c>
      <c r="S21" s="4">
        <v>6769.5071999999927</v>
      </c>
      <c r="T21" s="4">
        <v>8.1084860547100346E-2</v>
      </c>
    </row>
    <row r="22" spans="1:20" x14ac:dyDescent="0.3">
      <c r="A22" s="8">
        <v>1043</v>
      </c>
      <c r="B22" s="6">
        <v>45279</v>
      </c>
      <c r="C22" t="s">
        <v>3488</v>
      </c>
      <c r="D22" s="8">
        <v>2023</v>
      </c>
      <c r="E22" t="s">
        <v>3454</v>
      </c>
      <c r="F22" t="s">
        <v>3463</v>
      </c>
      <c r="G22" s="8">
        <v>1633.76</v>
      </c>
      <c r="H22" s="8">
        <v>12</v>
      </c>
      <c r="I22" s="8" t="s">
        <v>3469</v>
      </c>
      <c r="J22" s="8">
        <v>4920.46</v>
      </c>
      <c r="K22" s="8">
        <v>5079.68</v>
      </c>
      <c r="L22" s="8" t="s">
        <v>3499</v>
      </c>
      <c r="M22" s="8" t="s">
        <v>3514</v>
      </c>
      <c r="N22" s="21">
        <v>0.21</v>
      </c>
      <c r="O22" s="4" t="s">
        <v>3473</v>
      </c>
      <c r="P22" s="4" t="s">
        <v>3477</v>
      </c>
      <c r="Q22" s="4">
        <v>48155.366400000006</v>
      </c>
      <c r="R22" s="4">
        <v>59045.520000000004</v>
      </c>
      <c r="S22" s="4">
        <v>-10890.153599999998</v>
      </c>
      <c r="T22" s="4">
        <v>-0.2261462099476414</v>
      </c>
    </row>
    <row r="23" spans="1:20" x14ac:dyDescent="0.3">
      <c r="A23" s="8">
        <v>1058</v>
      </c>
      <c r="B23" s="6">
        <v>45233</v>
      </c>
      <c r="C23" t="s">
        <v>3489</v>
      </c>
      <c r="D23" s="8">
        <v>2023</v>
      </c>
      <c r="E23" t="s">
        <v>3457</v>
      </c>
      <c r="F23" t="s">
        <v>3464</v>
      </c>
      <c r="G23" s="8">
        <v>4050.45</v>
      </c>
      <c r="H23" s="8">
        <v>42</v>
      </c>
      <c r="I23" s="8" t="s">
        <v>3468</v>
      </c>
      <c r="J23" s="8">
        <v>3600.95</v>
      </c>
      <c r="K23" s="8">
        <v>3702.84</v>
      </c>
      <c r="L23" s="8" t="s">
        <v>3498</v>
      </c>
      <c r="M23" s="8" t="s">
        <v>3515</v>
      </c>
      <c r="N23" s="21">
        <v>0.01</v>
      </c>
      <c r="O23" s="4" t="s">
        <v>3475</v>
      </c>
      <c r="P23" s="4" t="s">
        <v>3477</v>
      </c>
      <c r="Q23" s="4">
        <v>153964.08720000001</v>
      </c>
      <c r="R23" s="4">
        <v>151239.9</v>
      </c>
      <c r="S23" s="4">
        <v>2724.1872000000149</v>
      </c>
      <c r="T23" s="4">
        <v>1.7693653432707877E-2</v>
      </c>
    </row>
    <row r="24" spans="1:20" x14ac:dyDescent="0.3">
      <c r="A24" s="8">
        <v>1006</v>
      </c>
      <c r="B24" s="6">
        <v>45074</v>
      </c>
      <c r="C24" t="s">
        <v>3491</v>
      </c>
      <c r="D24" s="8">
        <v>2023</v>
      </c>
      <c r="E24" t="s">
        <v>3455</v>
      </c>
      <c r="F24" t="s">
        <v>3462</v>
      </c>
      <c r="G24" s="8">
        <v>8109.33</v>
      </c>
      <c r="H24" s="8">
        <v>11</v>
      </c>
      <c r="I24" s="8" t="s">
        <v>3470</v>
      </c>
      <c r="J24" s="8">
        <v>4562.58</v>
      </c>
      <c r="K24" s="8">
        <v>4925.17</v>
      </c>
      <c r="L24" s="8" t="s">
        <v>3499</v>
      </c>
      <c r="M24" s="8" t="s">
        <v>3514</v>
      </c>
      <c r="N24" s="21">
        <v>0.23</v>
      </c>
      <c r="O24" s="4" t="s">
        <v>3475</v>
      </c>
      <c r="P24" s="4" t="s">
        <v>3477</v>
      </c>
      <c r="Q24" s="4">
        <v>41716.189900000005</v>
      </c>
      <c r="R24" s="4">
        <v>50188.38</v>
      </c>
      <c r="S24" s="4">
        <v>-8472.1900999999925</v>
      </c>
      <c r="T24" s="4">
        <v>-0.20309117683827571</v>
      </c>
    </row>
    <row r="25" spans="1:20" x14ac:dyDescent="0.3">
      <c r="A25" s="8">
        <v>1055</v>
      </c>
      <c r="B25" s="6">
        <v>45010</v>
      </c>
      <c r="C25" t="s">
        <v>3490</v>
      </c>
      <c r="D25" s="8">
        <v>2023</v>
      </c>
      <c r="E25" t="s">
        <v>3457</v>
      </c>
      <c r="F25" t="s">
        <v>3465</v>
      </c>
      <c r="G25" s="8">
        <v>1756.83</v>
      </c>
      <c r="H25" s="8">
        <v>11</v>
      </c>
      <c r="I25" s="8" t="s">
        <v>3469</v>
      </c>
      <c r="J25" s="8">
        <v>2495.1999999999998</v>
      </c>
      <c r="K25" s="8">
        <v>2600.9299999999998</v>
      </c>
      <c r="L25" s="8" t="s">
        <v>3499</v>
      </c>
      <c r="M25" s="8" t="s">
        <v>3514</v>
      </c>
      <c r="N25" s="21">
        <v>0.21</v>
      </c>
      <c r="O25" s="4" t="s">
        <v>3474</v>
      </c>
      <c r="P25" s="4" t="s">
        <v>3477</v>
      </c>
      <c r="Q25" s="4">
        <v>22602.081700000002</v>
      </c>
      <c r="R25" s="4">
        <v>27447.199999999997</v>
      </c>
      <c r="S25" s="4">
        <v>-4845.1182999999946</v>
      </c>
      <c r="T25" s="4">
        <v>-0.21436602009982089</v>
      </c>
    </row>
    <row r="26" spans="1:20" x14ac:dyDescent="0.3">
      <c r="A26" s="8">
        <v>1023</v>
      </c>
      <c r="B26" s="6">
        <v>44952</v>
      </c>
      <c r="C26" t="s">
        <v>3486</v>
      </c>
      <c r="D26" s="8">
        <v>2023</v>
      </c>
      <c r="E26" t="s">
        <v>3457</v>
      </c>
      <c r="F26" t="s">
        <v>3462</v>
      </c>
      <c r="G26" s="8">
        <v>2676.34</v>
      </c>
      <c r="H26" s="8">
        <v>36</v>
      </c>
      <c r="I26" s="8" t="s">
        <v>3468</v>
      </c>
      <c r="J26" s="8">
        <v>1991.72</v>
      </c>
      <c r="K26" s="8">
        <v>2329.37</v>
      </c>
      <c r="L26" s="8" t="s">
        <v>3499</v>
      </c>
      <c r="M26" s="8" t="s">
        <v>3514</v>
      </c>
      <c r="N26" s="21">
        <v>0.28000000000000003</v>
      </c>
      <c r="O26" s="4" t="s">
        <v>3473</v>
      </c>
      <c r="P26" s="4" t="s">
        <v>3477</v>
      </c>
      <c r="Q26" s="4">
        <v>60377.270399999994</v>
      </c>
      <c r="R26" s="4">
        <v>71701.919999999998</v>
      </c>
      <c r="S26" s="4">
        <v>-11324.649600000004</v>
      </c>
      <c r="T26" s="4">
        <v>-0.18756478265701798</v>
      </c>
    </row>
    <row r="27" spans="1:20" x14ac:dyDescent="0.3">
      <c r="A27" s="8">
        <v>1073</v>
      </c>
      <c r="B27" s="6">
        <v>45222</v>
      </c>
      <c r="C27" t="s">
        <v>3493</v>
      </c>
      <c r="D27" s="8">
        <v>2023</v>
      </c>
      <c r="E27" t="s">
        <v>3456</v>
      </c>
      <c r="F27" t="s">
        <v>3463</v>
      </c>
      <c r="G27" s="8">
        <v>4650.68</v>
      </c>
      <c r="H27" s="8">
        <v>45</v>
      </c>
      <c r="I27" s="8" t="s">
        <v>3468</v>
      </c>
      <c r="J27" s="8">
        <v>4369.5</v>
      </c>
      <c r="K27" s="8">
        <v>4381.8900000000003</v>
      </c>
      <c r="L27" s="8" t="s">
        <v>3498</v>
      </c>
      <c r="M27" s="8" t="s">
        <v>3515</v>
      </c>
      <c r="N27" s="21">
        <v>0.02</v>
      </c>
      <c r="O27" s="4" t="s">
        <v>3473</v>
      </c>
      <c r="P27" s="4" t="s">
        <v>3477</v>
      </c>
      <c r="Q27" s="4">
        <v>193241.34900000002</v>
      </c>
      <c r="R27" s="4">
        <v>196627.5</v>
      </c>
      <c r="S27" s="4">
        <v>-3386.1509999999835</v>
      </c>
      <c r="T27" s="4">
        <v>-1.7522911206752045E-2</v>
      </c>
    </row>
    <row r="28" spans="1:20" x14ac:dyDescent="0.3">
      <c r="A28" s="8">
        <v>1073</v>
      </c>
      <c r="B28" s="6">
        <v>45246</v>
      </c>
      <c r="C28" t="s">
        <v>3489</v>
      </c>
      <c r="D28" s="8">
        <v>2023</v>
      </c>
      <c r="E28" t="s">
        <v>3457</v>
      </c>
      <c r="F28" t="s">
        <v>3463</v>
      </c>
      <c r="G28" s="8">
        <v>7026.43</v>
      </c>
      <c r="H28" s="8">
        <v>48</v>
      </c>
      <c r="I28" s="8" t="s">
        <v>3468</v>
      </c>
      <c r="J28" s="8">
        <v>2658.9</v>
      </c>
      <c r="K28" s="8">
        <v>2838.27</v>
      </c>
      <c r="L28" s="8" t="s">
        <v>3499</v>
      </c>
      <c r="M28" s="8" t="s">
        <v>3514</v>
      </c>
      <c r="N28" s="21">
        <v>0.25</v>
      </c>
      <c r="O28" s="4" t="s">
        <v>3473</v>
      </c>
      <c r="P28" s="4" t="s">
        <v>3478</v>
      </c>
      <c r="Q28" s="4">
        <v>102177.72</v>
      </c>
      <c r="R28" s="4">
        <v>127627.20000000001</v>
      </c>
      <c r="S28" s="4">
        <v>-25449.48000000001</v>
      </c>
      <c r="T28" s="4">
        <v>-0.24907073675161287</v>
      </c>
    </row>
    <row r="29" spans="1:20" x14ac:dyDescent="0.3">
      <c r="A29" s="8">
        <v>1070</v>
      </c>
      <c r="B29" s="6">
        <v>45256</v>
      </c>
      <c r="C29" t="s">
        <v>3489</v>
      </c>
      <c r="D29" s="8">
        <v>2023</v>
      </c>
      <c r="E29" t="s">
        <v>3457</v>
      </c>
      <c r="F29" t="s">
        <v>3462</v>
      </c>
      <c r="G29" s="8">
        <v>5813.51</v>
      </c>
      <c r="H29" s="8">
        <v>40</v>
      </c>
      <c r="I29" s="8" t="s">
        <v>3467</v>
      </c>
      <c r="J29" s="8">
        <v>3089.96</v>
      </c>
      <c r="K29" s="8">
        <v>3258.45</v>
      </c>
      <c r="L29" s="8" t="s">
        <v>3499</v>
      </c>
      <c r="M29" s="8" t="s">
        <v>3514</v>
      </c>
      <c r="N29" s="21">
        <v>0.28999999999999998</v>
      </c>
      <c r="O29" s="4" t="s">
        <v>3475</v>
      </c>
      <c r="P29" s="4" t="s">
        <v>3478</v>
      </c>
      <c r="Q29" s="4">
        <v>92539.98</v>
      </c>
      <c r="R29" s="4">
        <v>123598.39999999999</v>
      </c>
      <c r="S29" s="4">
        <v>-31058.42</v>
      </c>
      <c r="T29" s="4">
        <v>-0.33562164158669583</v>
      </c>
    </row>
    <row r="30" spans="1:20" x14ac:dyDescent="0.3">
      <c r="A30" s="8">
        <v>1033</v>
      </c>
      <c r="B30" s="6">
        <v>45058</v>
      </c>
      <c r="C30" t="s">
        <v>3491</v>
      </c>
      <c r="D30" s="8">
        <v>2023</v>
      </c>
      <c r="E30" t="s">
        <v>3455</v>
      </c>
      <c r="F30" t="s">
        <v>3462</v>
      </c>
      <c r="G30" s="8">
        <v>5055.9799999999996</v>
      </c>
      <c r="H30" s="8">
        <v>16</v>
      </c>
      <c r="I30" s="8" t="s">
        <v>3467</v>
      </c>
      <c r="J30" s="8">
        <v>2915.88</v>
      </c>
      <c r="K30" s="8">
        <v>3397.36</v>
      </c>
      <c r="L30" s="8" t="s">
        <v>3499</v>
      </c>
      <c r="M30" s="8" t="s">
        <v>3513</v>
      </c>
      <c r="N30" s="21">
        <v>0.2</v>
      </c>
      <c r="O30" s="4" t="s">
        <v>3474</v>
      </c>
      <c r="P30" s="4" t="s">
        <v>3477</v>
      </c>
      <c r="Q30" s="4">
        <v>43486.208000000006</v>
      </c>
      <c r="R30" s="4">
        <v>46654.080000000002</v>
      </c>
      <c r="S30" s="4">
        <v>-3167.8719999999958</v>
      </c>
      <c r="T30" s="4">
        <v>-7.2847740598582317E-2</v>
      </c>
    </row>
    <row r="31" spans="1:20" x14ac:dyDescent="0.3">
      <c r="A31" s="8">
        <v>1005</v>
      </c>
      <c r="B31" s="6">
        <v>44993</v>
      </c>
      <c r="C31" t="s">
        <v>3490</v>
      </c>
      <c r="D31" s="8">
        <v>2023</v>
      </c>
      <c r="E31" t="s">
        <v>3458</v>
      </c>
      <c r="F31" t="s">
        <v>3462</v>
      </c>
      <c r="G31" s="8">
        <v>4426.26</v>
      </c>
      <c r="H31" s="8">
        <v>12</v>
      </c>
      <c r="I31" s="8" t="s">
        <v>3468</v>
      </c>
      <c r="J31" s="8">
        <v>253.29</v>
      </c>
      <c r="K31" s="8">
        <v>683.78</v>
      </c>
      <c r="L31" s="8" t="s">
        <v>3499</v>
      </c>
      <c r="M31" s="8" t="s">
        <v>3514</v>
      </c>
      <c r="N31" s="21">
        <v>0.25</v>
      </c>
      <c r="O31" s="4" t="s">
        <v>3473</v>
      </c>
      <c r="P31" s="4" t="s">
        <v>3478</v>
      </c>
      <c r="Q31" s="4">
        <v>6154.02</v>
      </c>
      <c r="R31" s="4">
        <v>3039.48</v>
      </c>
      <c r="S31" s="4">
        <v>3114.5400000000004</v>
      </c>
      <c r="T31" s="4">
        <v>0.50609845271871068</v>
      </c>
    </row>
    <row r="32" spans="1:20" x14ac:dyDescent="0.3">
      <c r="A32" s="8">
        <v>1032</v>
      </c>
      <c r="B32" s="6">
        <v>45149</v>
      </c>
      <c r="C32" t="s">
        <v>3485</v>
      </c>
      <c r="D32" s="8">
        <v>2023</v>
      </c>
      <c r="E32" t="s">
        <v>3457</v>
      </c>
      <c r="F32" t="s">
        <v>3465</v>
      </c>
      <c r="G32" s="8">
        <v>3147.18</v>
      </c>
      <c r="H32" s="8">
        <v>5</v>
      </c>
      <c r="I32" s="8" t="s">
        <v>3470</v>
      </c>
      <c r="J32" s="8">
        <v>4714.74</v>
      </c>
      <c r="K32" s="8">
        <v>5129.1099999999997</v>
      </c>
      <c r="L32" s="8" t="s">
        <v>3499</v>
      </c>
      <c r="M32" s="8" t="s">
        <v>3514</v>
      </c>
      <c r="N32" s="21">
        <v>0.25</v>
      </c>
      <c r="O32" s="4" t="s">
        <v>3474</v>
      </c>
      <c r="P32" s="4" t="s">
        <v>3478</v>
      </c>
      <c r="Q32" s="4">
        <v>19234.162499999999</v>
      </c>
      <c r="R32" s="4">
        <v>23573.699999999997</v>
      </c>
      <c r="S32" s="4">
        <v>-4339.5374999999985</v>
      </c>
      <c r="T32" s="4">
        <v>-0.22561614003209127</v>
      </c>
    </row>
    <row r="33" spans="1:20" x14ac:dyDescent="0.3">
      <c r="A33" s="8">
        <v>1009</v>
      </c>
      <c r="B33" s="6">
        <v>45231</v>
      </c>
      <c r="C33" t="s">
        <v>3489</v>
      </c>
      <c r="D33" s="8">
        <v>2023</v>
      </c>
      <c r="E33" t="s">
        <v>3455</v>
      </c>
      <c r="F33" t="s">
        <v>3463</v>
      </c>
      <c r="G33" s="8">
        <v>7172.8</v>
      </c>
      <c r="H33" s="8">
        <v>14</v>
      </c>
      <c r="I33" s="8" t="s">
        <v>3470</v>
      </c>
      <c r="J33" s="8">
        <v>547.79</v>
      </c>
      <c r="K33" s="8">
        <v>958.76</v>
      </c>
      <c r="L33" s="8" t="s">
        <v>3498</v>
      </c>
      <c r="M33" s="8" t="s">
        <v>3515</v>
      </c>
      <c r="N33" s="21">
        <v>7.0000000000000007E-2</v>
      </c>
      <c r="O33" s="4" t="s">
        <v>3473</v>
      </c>
      <c r="P33" s="4" t="s">
        <v>3477</v>
      </c>
      <c r="Q33" s="4">
        <v>12483.055199999999</v>
      </c>
      <c r="R33" s="4">
        <v>7669.0599999999995</v>
      </c>
      <c r="S33" s="4">
        <v>4813.9951999999994</v>
      </c>
      <c r="T33" s="4">
        <v>0.38564238664906325</v>
      </c>
    </row>
    <row r="34" spans="1:20" x14ac:dyDescent="0.3">
      <c r="A34" s="8">
        <v>1068</v>
      </c>
      <c r="B34" s="6">
        <v>45173</v>
      </c>
      <c r="C34" t="s">
        <v>3495</v>
      </c>
      <c r="D34" s="8">
        <v>2023</v>
      </c>
      <c r="E34" t="s">
        <v>3454</v>
      </c>
      <c r="F34" t="s">
        <v>3465</v>
      </c>
      <c r="G34" s="8">
        <v>3905.11</v>
      </c>
      <c r="H34" s="8">
        <v>14</v>
      </c>
      <c r="I34" s="8" t="s">
        <v>3470</v>
      </c>
      <c r="J34" s="8">
        <v>1140.58</v>
      </c>
      <c r="K34" s="8">
        <v>1438.76</v>
      </c>
      <c r="L34" s="8" t="s">
        <v>3498</v>
      </c>
      <c r="M34" s="8" t="s">
        <v>3515</v>
      </c>
      <c r="N34" s="21">
        <v>0.03</v>
      </c>
      <c r="O34" s="4" t="s">
        <v>3474</v>
      </c>
      <c r="P34" s="4" t="s">
        <v>3478</v>
      </c>
      <c r="Q34" s="4">
        <v>19538.360799999999</v>
      </c>
      <c r="R34" s="4">
        <v>15968.119999999999</v>
      </c>
      <c r="S34" s="4">
        <v>3570.2407999999996</v>
      </c>
      <c r="T34" s="4">
        <v>0.18272980198011288</v>
      </c>
    </row>
    <row r="35" spans="1:20" x14ac:dyDescent="0.3">
      <c r="A35" s="8">
        <v>1084</v>
      </c>
      <c r="B35" s="6">
        <v>45250</v>
      </c>
      <c r="C35" t="s">
        <v>3489</v>
      </c>
      <c r="D35" s="8">
        <v>2023</v>
      </c>
      <c r="E35" t="s">
        <v>3455</v>
      </c>
      <c r="F35" t="s">
        <v>3463</v>
      </c>
      <c r="G35" s="8">
        <v>2396.98</v>
      </c>
      <c r="H35" s="8">
        <v>15</v>
      </c>
      <c r="I35" s="8" t="s">
        <v>3467</v>
      </c>
      <c r="J35" s="8">
        <v>3420.72</v>
      </c>
      <c r="K35" s="8">
        <v>3513.74</v>
      </c>
      <c r="L35" s="8" t="s">
        <v>3499</v>
      </c>
      <c r="M35" s="8" t="s">
        <v>3515</v>
      </c>
      <c r="N35" s="21">
        <v>0.02</v>
      </c>
      <c r="O35" s="4" t="s">
        <v>3475</v>
      </c>
      <c r="P35" s="4" t="s">
        <v>3478</v>
      </c>
      <c r="Q35" s="4">
        <v>51651.977999999996</v>
      </c>
      <c r="R35" s="4">
        <v>51310.799999999996</v>
      </c>
      <c r="S35" s="4">
        <v>341.17799999999988</v>
      </c>
      <c r="T35" s="4">
        <v>6.6053230333212006E-3</v>
      </c>
    </row>
    <row r="36" spans="1:20" x14ac:dyDescent="0.3">
      <c r="A36" s="8">
        <v>1012</v>
      </c>
      <c r="B36" s="6">
        <v>44939</v>
      </c>
      <c r="C36" t="s">
        <v>3486</v>
      </c>
      <c r="D36" s="8">
        <v>2023</v>
      </c>
      <c r="E36" t="s">
        <v>3458</v>
      </c>
      <c r="F36" t="s">
        <v>3465</v>
      </c>
      <c r="G36" s="8">
        <v>8892.3700000000008</v>
      </c>
      <c r="H36" s="8">
        <v>39</v>
      </c>
      <c r="I36" s="8" t="s">
        <v>3467</v>
      </c>
      <c r="J36" s="8">
        <v>3126.52</v>
      </c>
      <c r="K36" s="8">
        <v>3465.79</v>
      </c>
      <c r="L36" s="8" t="s">
        <v>3499</v>
      </c>
      <c r="M36" s="8" t="s">
        <v>3515</v>
      </c>
      <c r="N36" s="21">
        <v>0.08</v>
      </c>
      <c r="O36" s="4" t="s">
        <v>3475</v>
      </c>
      <c r="P36" s="4" t="s">
        <v>3478</v>
      </c>
      <c r="Q36" s="4">
        <v>124352.54520000001</v>
      </c>
      <c r="R36" s="4">
        <v>121934.28</v>
      </c>
      <c r="S36" s="4">
        <v>2418.2652000000089</v>
      </c>
      <c r="T36" s="4">
        <v>1.9446849247119462E-2</v>
      </c>
    </row>
    <row r="37" spans="1:20" x14ac:dyDescent="0.3">
      <c r="A37" s="8">
        <v>1065</v>
      </c>
      <c r="B37" s="6">
        <v>45107</v>
      </c>
      <c r="C37" t="s">
        <v>3494</v>
      </c>
      <c r="D37" s="8">
        <v>2023</v>
      </c>
      <c r="E37" t="s">
        <v>3454</v>
      </c>
      <c r="F37" t="s">
        <v>3463</v>
      </c>
      <c r="G37" s="8">
        <v>8840.86</v>
      </c>
      <c r="H37" s="8">
        <v>13</v>
      </c>
      <c r="I37" s="8" t="s">
        <v>3467</v>
      </c>
      <c r="J37" s="8">
        <v>1339</v>
      </c>
      <c r="K37" s="8">
        <v>1441.88</v>
      </c>
      <c r="L37" s="8" t="s">
        <v>3498</v>
      </c>
      <c r="M37" s="8" t="s">
        <v>3514</v>
      </c>
      <c r="N37" s="21">
        <v>0.23</v>
      </c>
      <c r="O37" s="4" t="s">
        <v>3473</v>
      </c>
      <c r="P37" s="4" t="s">
        <v>3477</v>
      </c>
      <c r="Q37" s="4">
        <v>14433.218800000002</v>
      </c>
      <c r="R37" s="4">
        <v>17407</v>
      </c>
      <c r="S37" s="4">
        <v>-2973.7811999999976</v>
      </c>
      <c r="T37" s="4">
        <v>-0.20603728393558318</v>
      </c>
    </row>
    <row r="38" spans="1:20" x14ac:dyDescent="0.3">
      <c r="A38" s="8">
        <v>1099</v>
      </c>
      <c r="B38" s="6">
        <v>44981</v>
      </c>
      <c r="C38" t="s">
        <v>3492</v>
      </c>
      <c r="D38" s="8">
        <v>2023</v>
      </c>
      <c r="E38" t="s">
        <v>3457</v>
      </c>
      <c r="F38" t="s">
        <v>3465</v>
      </c>
      <c r="G38" s="8">
        <v>8090</v>
      </c>
      <c r="H38" s="8">
        <v>35</v>
      </c>
      <c r="I38" s="8" t="s">
        <v>3468</v>
      </c>
      <c r="J38" s="8">
        <v>2610.19</v>
      </c>
      <c r="K38" s="8">
        <v>2682.53</v>
      </c>
      <c r="L38" s="8" t="s">
        <v>3499</v>
      </c>
      <c r="M38" s="8" t="s">
        <v>3513</v>
      </c>
      <c r="N38" s="21">
        <v>0.14000000000000001</v>
      </c>
      <c r="O38" s="4" t="s">
        <v>3475</v>
      </c>
      <c r="P38" s="4" t="s">
        <v>3477</v>
      </c>
      <c r="Q38" s="4">
        <v>80744.153000000006</v>
      </c>
      <c r="R38" s="4">
        <v>91356.650000000009</v>
      </c>
      <c r="S38" s="4">
        <v>-10612.497000000003</v>
      </c>
      <c r="T38" s="4">
        <v>-0.13143362838916647</v>
      </c>
    </row>
    <row r="39" spans="1:20" x14ac:dyDescent="0.3">
      <c r="A39" s="8">
        <v>1046</v>
      </c>
      <c r="B39" s="6">
        <v>44979</v>
      </c>
      <c r="C39" t="s">
        <v>3492</v>
      </c>
      <c r="D39" s="8">
        <v>2023</v>
      </c>
      <c r="E39" t="s">
        <v>3458</v>
      </c>
      <c r="F39" t="s">
        <v>3463</v>
      </c>
      <c r="G39" s="8">
        <v>3391.32</v>
      </c>
      <c r="H39" s="8">
        <v>46</v>
      </c>
      <c r="I39" s="8" t="s">
        <v>3468</v>
      </c>
      <c r="J39" s="8">
        <v>2551.56</v>
      </c>
      <c r="K39" s="8">
        <v>2841.68</v>
      </c>
      <c r="L39" s="8" t="s">
        <v>3499</v>
      </c>
      <c r="M39" s="8" t="s">
        <v>3515</v>
      </c>
      <c r="N39" s="21">
        <v>0.09</v>
      </c>
      <c r="O39" s="4" t="s">
        <v>3474</v>
      </c>
      <c r="P39" s="4" t="s">
        <v>3477</v>
      </c>
      <c r="Q39" s="4">
        <v>118952.7248</v>
      </c>
      <c r="R39" s="4">
        <v>117371.76</v>
      </c>
      <c r="S39" s="4">
        <v>1580.9648000000016</v>
      </c>
      <c r="T39" s="4">
        <v>1.3290698491002549E-2</v>
      </c>
    </row>
    <row r="40" spans="1:20" x14ac:dyDescent="0.3">
      <c r="A40" s="8">
        <v>1074</v>
      </c>
      <c r="B40" s="6">
        <v>44972</v>
      </c>
      <c r="C40" t="s">
        <v>3492</v>
      </c>
      <c r="D40" s="8">
        <v>2023</v>
      </c>
      <c r="E40" t="s">
        <v>3455</v>
      </c>
      <c r="F40" t="s">
        <v>3464</v>
      </c>
      <c r="G40" s="8">
        <v>1383.82</v>
      </c>
      <c r="H40" s="8">
        <v>1</v>
      </c>
      <c r="I40" s="8" t="s">
        <v>3467</v>
      </c>
      <c r="J40" s="8">
        <v>1304.23</v>
      </c>
      <c r="K40" s="8">
        <v>1705.71</v>
      </c>
      <c r="L40" s="8" t="s">
        <v>3498</v>
      </c>
      <c r="M40" s="8" t="s">
        <v>3515</v>
      </c>
      <c r="N40" s="21">
        <v>0.01</v>
      </c>
      <c r="O40" s="4" t="s">
        <v>3475</v>
      </c>
      <c r="P40" s="4" t="s">
        <v>3477</v>
      </c>
      <c r="Q40" s="4">
        <v>1688.6529</v>
      </c>
      <c r="R40" s="4">
        <v>1304.23</v>
      </c>
      <c r="S40" s="4">
        <v>384.42290000000003</v>
      </c>
      <c r="T40" s="4">
        <v>0.22765063205114563</v>
      </c>
    </row>
    <row r="41" spans="1:20" x14ac:dyDescent="0.3">
      <c r="A41" s="8">
        <v>1100</v>
      </c>
      <c r="B41" s="6">
        <v>45245</v>
      </c>
      <c r="C41" t="s">
        <v>3489</v>
      </c>
      <c r="D41" s="8">
        <v>2023</v>
      </c>
      <c r="E41" t="s">
        <v>3454</v>
      </c>
      <c r="F41" t="s">
        <v>3465</v>
      </c>
      <c r="G41" s="8">
        <v>672.66</v>
      </c>
      <c r="H41" s="8">
        <v>2</v>
      </c>
      <c r="I41" s="8" t="s">
        <v>3467</v>
      </c>
      <c r="J41" s="8">
        <v>1036.76</v>
      </c>
      <c r="K41" s="8">
        <v>1189.3499999999999</v>
      </c>
      <c r="L41" s="8" t="s">
        <v>3499</v>
      </c>
      <c r="M41" s="8" t="s">
        <v>3514</v>
      </c>
      <c r="N41" s="21">
        <v>0.27</v>
      </c>
      <c r="O41" s="4" t="s">
        <v>3474</v>
      </c>
      <c r="P41" s="4" t="s">
        <v>3478</v>
      </c>
      <c r="Q41" s="4">
        <v>1736.4509999999998</v>
      </c>
      <c r="R41" s="4">
        <v>2073.52</v>
      </c>
      <c r="S41" s="4">
        <v>-337.06900000000019</v>
      </c>
      <c r="T41" s="4">
        <v>-0.19411374118820526</v>
      </c>
    </row>
    <row r="42" spans="1:20" x14ac:dyDescent="0.3">
      <c r="A42" s="8">
        <v>1001</v>
      </c>
      <c r="B42" s="6">
        <v>45142</v>
      </c>
      <c r="C42" t="s">
        <v>3485</v>
      </c>
      <c r="D42" s="8">
        <v>2023</v>
      </c>
      <c r="E42" t="s">
        <v>3457</v>
      </c>
      <c r="F42" t="s">
        <v>3464</v>
      </c>
      <c r="G42" s="8">
        <v>9087.6</v>
      </c>
      <c r="H42" s="8">
        <v>20</v>
      </c>
      <c r="I42" s="8" t="s">
        <v>3470</v>
      </c>
      <c r="J42" s="8">
        <v>3279.76</v>
      </c>
      <c r="K42" s="8">
        <v>3563.97</v>
      </c>
      <c r="L42" s="8" t="s">
        <v>3498</v>
      </c>
      <c r="M42" s="8" t="s">
        <v>3514</v>
      </c>
      <c r="N42" s="21">
        <v>0.25</v>
      </c>
      <c r="O42" s="4" t="s">
        <v>3475</v>
      </c>
      <c r="P42" s="4" t="s">
        <v>3477</v>
      </c>
      <c r="Q42" s="4">
        <v>53459.549999999996</v>
      </c>
      <c r="R42" s="4">
        <v>65595.200000000012</v>
      </c>
      <c r="S42" s="4">
        <v>-12135.650000000016</v>
      </c>
      <c r="T42" s="4">
        <v>-0.22700621310879004</v>
      </c>
    </row>
    <row r="43" spans="1:20" x14ac:dyDescent="0.3">
      <c r="A43" s="8">
        <v>1002</v>
      </c>
      <c r="B43" s="6">
        <v>45076</v>
      </c>
      <c r="C43" t="s">
        <v>3491</v>
      </c>
      <c r="D43" s="8">
        <v>2023</v>
      </c>
      <c r="E43" t="s">
        <v>3454</v>
      </c>
      <c r="F43" t="s">
        <v>3462</v>
      </c>
      <c r="G43" s="8">
        <v>3737.17</v>
      </c>
      <c r="H43" s="8">
        <v>44</v>
      </c>
      <c r="I43" s="8" t="s">
        <v>3467</v>
      </c>
      <c r="J43" s="8">
        <v>1393.58</v>
      </c>
      <c r="K43" s="8">
        <v>1533.09</v>
      </c>
      <c r="L43" s="8" t="s">
        <v>3498</v>
      </c>
      <c r="M43" s="8" t="s">
        <v>3514</v>
      </c>
      <c r="N43" s="21">
        <v>0.24</v>
      </c>
      <c r="O43" s="4" t="s">
        <v>3473</v>
      </c>
      <c r="P43" s="4" t="s">
        <v>3477</v>
      </c>
      <c r="Q43" s="4">
        <v>51266.529599999994</v>
      </c>
      <c r="R43" s="4">
        <v>61317.52</v>
      </c>
      <c r="S43" s="4">
        <v>-10050.990400000002</v>
      </c>
      <c r="T43" s="4">
        <v>-0.19605365290807597</v>
      </c>
    </row>
    <row r="44" spans="1:20" x14ac:dyDescent="0.3">
      <c r="A44" s="8">
        <v>1085</v>
      </c>
      <c r="B44" s="6">
        <v>45244</v>
      </c>
      <c r="C44" t="s">
        <v>3489</v>
      </c>
      <c r="D44" s="8">
        <v>2023</v>
      </c>
      <c r="E44" t="s">
        <v>3456</v>
      </c>
      <c r="F44" t="s">
        <v>3463</v>
      </c>
      <c r="G44" s="8">
        <v>2038.75</v>
      </c>
      <c r="H44" s="8">
        <v>32</v>
      </c>
      <c r="I44" s="8" t="s">
        <v>3467</v>
      </c>
      <c r="J44" s="8">
        <v>1074.93</v>
      </c>
      <c r="K44" s="8">
        <v>1492.48</v>
      </c>
      <c r="L44" s="8" t="s">
        <v>3498</v>
      </c>
      <c r="M44" s="8" t="s">
        <v>3515</v>
      </c>
      <c r="N44" s="21">
        <v>0.04</v>
      </c>
      <c r="O44" s="4" t="s">
        <v>3473</v>
      </c>
      <c r="P44" s="4" t="s">
        <v>3477</v>
      </c>
      <c r="Q44" s="4">
        <v>45848.9856</v>
      </c>
      <c r="R44" s="4">
        <v>34397.760000000002</v>
      </c>
      <c r="S44" s="4">
        <v>11451.225599999998</v>
      </c>
      <c r="T44" s="4">
        <v>0.2497596282697255</v>
      </c>
    </row>
    <row r="45" spans="1:20" x14ac:dyDescent="0.3">
      <c r="A45" s="8">
        <v>1058</v>
      </c>
      <c r="B45" s="6">
        <v>45171</v>
      </c>
      <c r="C45" t="s">
        <v>3495</v>
      </c>
      <c r="D45" s="8">
        <v>2023</v>
      </c>
      <c r="E45" t="s">
        <v>3457</v>
      </c>
      <c r="F45" t="s">
        <v>3463</v>
      </c>
      <c r="G45" s="8">
        <v>1142.92</v>
      </c>
      <c r="H45" s="8">
        <v>9</v>
      </c>
      <c r="I45" s="8" t="s">
        <v>3467</v>
      </c>
      <c r="J45" s="8">
        <v>760.55</v>
      </c>
      <c r="K45" s="8">
        <v>1086.8900000000001</v>
      </c>
      <c r="L45" s="8" t="s">
        <v>3498</v>
      </c>
      <c r="M45" s="8" t="s">
        <v>3513</v>
      </c>
      <c r="N45" s="21">
        <v>0.15</v>
      </c>
      <c r="O45" s="4" t="s">
        <v>3475</v>
      </c>
      <c r="P45" s="4" t="s">
        <v>3477</v>
      </c>
      <c r="Q45" s="4">
        <v>8314.7085000000006</v>
      </c>
      <c r="R45" s="4">
        <v>6844.95</v>
      </c>
      <c r="S45" s="4">
        <v>1469.7585000000008</v>
      </c>
      <c r="T45" s="4">
        <v>0.17676608867286217</v>
      </c>
    </row>
    <row r="46" spans="1:20" x14ac:dyDescent="0.3">
      <c r="A46" s="8">
        <v>1036</v>
      </c>
      <c r="B46" s="6">
        <v>45192</v>
      </c>
      <c r="C46" t="s">
        <v>3495</v>
      </c>
      <c r="D46" s="8">
        <v>2023</v>
      </c>
      <c r="E46" t="s">
        <v>3455</v>
      </c>
      <c r="F46" t="s">
        <v>3462</v>
      </c>
      <c r="G46" s="8">
        <v>3971.23</v>
      </c>
      <c r="H46" s="8">
        <v>42</v>
      </c>
      <c r="I46" s="8" t="s">
        <v>3467</v>
      </c>
      <c r="J46" s="8">
        <v>3549.43</v>
      </c>
      <c r="K46" s="8">
        <v>3967.69</v>
      </c>
      <c r="L46" s="8" t="s">
        <v>3499</v>
      </c>
      <c r="M46" s="8" t="s">
        <v>3513</v>
      </c>
      <c r="N46" s="21">
        <v>0.14000000000000001</v>
      </c>
      <c r="O46" s="4" t="s">
        <v>3474</v>
      </c>
      <c r="P46" s="4" t="s">
        <v>3478</v>
      </c>
      <c r="Q46" s="4">
        <v>143312.96280000001</v>
      </c>
      <c r="R46" s="4">
        <v>149076.06</v>
      </c>
      <c r="S46" s="4">
        <v>-5763.0971999999892</v>
      </c>
      <c r="T46" s="4">
        <v>-4.0213370007866373E-2</v>
      </c>
    </row>
    <row r="47" spans="1:20" x14ac:dyDescent="0.3">
      <c r="A47" s="8">
        <v>1078</v>
      </c>
      <c r="B47" s="6">
        <v>44965</v>
      </c>
      <c r="C47" t="s">
        <v>3492</v>
      </c>
      <c r="D47" s="8">
        <v>2023</v>
      </c>
      <c r="E47" t="s">
        <v>3458</v>
      </c>
      <c r="F47" t="s">
        <v>3463</v>
      </c>
      <c r="G47" s="8">
        <v>9813.32</v>
      </c>
      <c r="H47" s="8">
        <v>49</v>
      </c>
      <c r="I47" s="8" t="s">
        <v>3467</v>
      </c>
      <c r="J47" s="8">
        <v>3026.85</v>
      </c>
      <c r="K47" s="8">
        <v>3183.58</v>
      </c>
      <c r="L47" s="8" t="s">
        <v>3498</v>
      </c>
      <c r="M47" s="8" t="s">
        <v>3514</v>
      </c>
      <c r="N47" s="21">
        <v>0.25</v>
      </c>
      <c r="O47" s="4" t="s">
        <v>3475</v>
      </c>
      <c r="P47" s="4" t="s">
        <v>3477</v>
      </c>
      <c r="Q47" s="4">
        <v>116996.56499999999</v>
      </c>
      <c r="R47" s="4">
        <v>148315.65</v>
      </c>
      <c r="S47" s="4">
        <v>-31319.085000000006</v>
      </c>
      <c r="T47" s="4">
        <v>-0.26769234635221989</v>
      </c>
    </row>
    <row r="48" spans="1:20" x14ac:dyDescent="0.3">
      <c r="A48" s="8">
        <v>1061</v>
      </c>
      <c r="B48" s="6">
        <v>45215</v>
      </c>
      <c r="C48" t="s">
        <v>3493</v>
      </c>
      <c r="D48" s="8">
        <v>2023</v>
      </c>
      <c r="E48" t="s">
        <v>3454</v>
      </c>
      <c r="F48" t="s">
        <v>3465</v>
      </c>
      <c r="G48" s="8">
        <v>2227.64</v>
      </c>
      <c r="H48" s="8">
        <v>37</v>
      </c>
      <c r="I48" s="8" t="s">
        <v>3467</v>
      </c>
      <c r="J48" s="8">
        <v>4651.7700000000004</v>
      </c>
      <c r="K48" s="8">
        <v>4984.3900000000003</v>
      </c>
      <c r="L48" s="8" t="s">
        <v>3498</v>
      </c>
      <c r="M48" s="8" t="s">
        <v>3513</v>
      </c>
      <c r="N48" s="21">
        <v>0.12</v>
      </c>
      <c r="O48" s="4" t="s">
        <v>3475</v>
      </c>
      <c r="P48" s="4" t="s">
        <v>3477</v>
      </c>
      <c r="Q48" s="4">
        <v>162291.73840000003</v>
      </c>
      <c r="R48" s="4">
        <v>172115.49000000002</v>
      </c>
      <c r="S48" s="4">
        <v>-9823.7515999999887</v>
      </c>
      <c r="T48" s="4">
        <v>-6.0531433681407822E-2</v>
      </c>
    </row>
    <row r="49" spans="1:20" x14ac:dyDescent="0.3">
      <c r="A49" s="8">
        <v>1086</v>
      </c>
      <c r="B49" s="6">
        <v>45170</v>
      </c>
      <c r="C49" t="s">
        <v>3495</v>
      </c>
      <c r="D49" s="8">
        <v>2023</v>
      </c>
      <c r="E49" t="s">
        <v>3456</v>
      </c>
      <c r="F49" t="s">
        <v>3464</v>
      </c>
      <c r="G49" s="8">
        <v>5437.04</v>
      </c>
      <c r="H49" s="8">
        <v>17</v>
      </c>
      <c r="I49" s="8" t="s">
        <v>3469</v>
      </c>
      <c r="J49" s="8">
        <v>4075.08</v>
      </c>
      <c r="K49" s="8">
        <v>4262.21</v>
      </c>
      <c r="L49" s="8" t="s">
        <v>3499</v>
      </c>
      <c r="M49" s="8" t="s">
        <v>3513</v>
      </c>
      <c r="N49" s="21">
        <v>0.17</v>
      </c>
      <c r="O49" s="4" t="s">
        <v>3475</v>
      </c>
      <c r="P49" s="4" t="s">
        <v>3478</v>
      </c>
      <c r="Q49" s="4">
        <v>60139.783100000001</v>
      </c>
      <c r="R49" s="4">
        <v>69276.36</v>
      </c>
      <c r="S49" s="4">
        <v>-9136.5769</v>
      </c>
      <c r="T49" s="4">
        <v>-0.15192234539336075</v>
      </c>
    </row>
    <row r="50" spans="1:20" x14ac:dyDescent="0.3">
      <c r="A50" s="8">
        <v>1024</v>
      </c>
      <c r="B50" s="6">
        <v>45002</v>
      </c>
      <c r="C50" t="s">
        <v>3490</v>
      </c>
      <c r="D50" s="8">
        <v>2023</v>
      </c>
      <c r="E50" t="s">
        <v>3454</v>
      </c>
      <c r="F50" t="s">
        <v>3463</v>
      </c>
      <c r="G50" s="8">
        <v>5825.15</v>
      </c>
      <c r="H50" s="8">
        <v>46</v>
      </c>
      <c r="I50" s="8" t="s">
        <v>3469</v>
      </c>
      <c r="J50" s="8">
        <v>2016.49</v>
      </c>
      <c r="K50" s="8">
        <v>2338.66</v>
      </c>
      <c r="L50" s="8" t="s">
        <v>3498</v>
      </c>
      <c r="M50" s="8" t="s">
        <v>3513</v>
      </c>
      <c r="N50" s="21">
        <v>0.19</v>
      </c>
      <c r="O50" s="4" t="s">
        <v>3474</v>
      </c>
      <c r="P50" s="4" t="s">
        <v>3477</v>
      </c>
      <c r="Q50" s="4">
        <v>87138.47159999999</v>
      </c>
      <c r="R50" s="4">
        <v>92758.54</v>
      </c>
      <c r="S50" s="4">
        <v>-5620.0684000000037</v>
      </c>
      <c r="T50" s="4">
        <v>-6.4495834007719785E-2</v>
      </c>
    </row>
    <row r="51" spans="1:20" x14ac:dyDescent="0.3">
      <c r="A51" s="8">
        <v>1005</v>
      </c>
      <c r="B51" s="6">
        <v>45071</v>
      </c>
      <c r="C51" t="s">
        <v>3491</v>
      </c>
      <c r="D51" s="8">
        <v>2023</v>
      </c>
      <c r="E51" t="s">
        <v>3454</v>
      </c>
      <c r="F51" t="s">
        <v>3462</v>
      </c>
      <c r="G51" s="8">
        <v>833.64</v>
      </c>
      <c r="H51" s="8">
        <v>2</v>
      </c>
      <c r="I51" s="8" t="s">
        <v>3468</v>
      </c>
      <c r="J51" s="8">
        <v>1392.15</v>
      </c>
      <c r="K51" s="8">
        <v>1448.54</v>
      </c>
      <c r="L51" s="8" t="s">
        <v>3498</v>
      </c>
      <c r="M51" s="8" t="s">
        <v>3515</v>
      </c>
      <c r="N51" s="21">
        <v>0.02</v>
      </c>
      <c r="O51" s="4" t="s">
        <v>3474</v>
      </c>
      <c r="P51" s="4" t="s">
        <v>3477</v>
      </c>
      <c r="Q51" s="4">
        <v>2839.1383999999998</v>
      </c>
      <c r="R51" s="4">
        <v>2784.3</v>
      </c>
      <c r="S51" s="4">
        <v>54.838399999999638</v>
      </c>
      <c r="T51" s="4">
        <v>1.9315155611998217E-2</v>
      </c>
    </row>
    <row r="52" spans="1:20" x14ac:dyDescent="0.3">
      <c r="A52" s="8">
        <v>1062</v>
      </c>
      <c r="B52" s="6">
        <v>45208</v>
      </c>
      <c r="C52" t="s">
        <v>3493</v>
      </c>
      <c r="D52" s="8">
        <v>2023</v>
      </c>
      <c r="E52" t="s">
        <v>3455</v>
      </c>
      <c r="F52" t="s">
        <v>3465</v>
      </c>
      <c r="G52" s="8">
        <v>544.62</v>
      </c>
      <c r="H52" s="8">
        <v>4</v>
      </c>
      <c r="I52" s="8" t="s">
        <v>3469</v>
      </c>
      <c r="J52" s="8">
        <v>1581.59</v>
      </c>
      <c r="K52" s="8">
        <v>2034.15</v>
      </c>
      <c r="L52" s="8" t="s">
        <v>3498</v>
      </c>
      <c r="M52" s="8" t="s">
        <v>3514</v>
      </c>
      <c r="N52" s="21">
        <v>0.21</v>
      </c>
      <c r="O52" s="4" t="s">
        <v>3475</v>
      </c>
      <c r="P52" s="4" t="s">
        <v>3478</v>
      </c>
      <c r="Q52" s="4">
        <v>6427.9140000000007</v>
      </c>
      <c r="R52" s="4">
        <v>6326.36</v>
      </c>
      <c r="S52" s="4">
        <v>101.554000000001</v>
      </c>
      <c r="T52" s="4">
        <v>1.5798904590198466E-2</v>
      </c>
    </row>
    <row r="53" spans="1:20" x14ac:dyDescent="0.3">
      <c r="A53" s="8">
        <v>1001</v>
      </c>
      <c r="B53" s="6">
        <v>45141</v>
      </c>
      <c r="C53" t="s">
        <v>3485</v>
      </c>
      <c r="D53" s="8">
        <v>2023</v>
      </c>
      <c r="E53" t="s">
        <v>3455</v>
      </c>
      <c r="F53" t="s">
        <v>3464</v>
      </c>
      <c r="G53" s="8">
        <v>5879.35</v>
      </c>
      <c r="H53" s="8">
        <v>20</v>
      </c>
      <c r="I53" s="8" t="s">
        <v>3470</v>
      </c>
      <c r="J53" s="8">
        <v>2153.52</v>
      </c>
      <c r="K53" s="8">
        <v>2303.6999999999998</v>
      </c>
      <c r="L53" s="8" t="s">
        <v>3498</v>
      </c>
      <c r="M53" s="8" t="s">
        <v>3515</v>
      </c>
      <c r="N53" s="21">
        <v>0.01</v>
      </c>
      <c r="O53" s="4" t="s">
        <v>3475</v>
      </c>
      <c r="P53" s="4" t="s">
        <v>3477</v>
      </c>
      <c r="Q53" s="4">
        <v>45613.26</v>
      </c>
      <c r="R53" s="4">
        <v>43070.400000000001</v>
      </c>
      <c r="S53" s="4">
        <v>2542.8600000000006</v>
      </c>
      <c r="T53" s="4">
        <v>5.5748262676248099E-2</v>
      </c>
    </row>
    <row r="54" spans="1:20" x14ac:dyDescent="0.3">
      <c r="A54" s="8">
        <v>1048</v>
      </c>
      <c r="B54" s="6">
        <v>44962</v>
      </c>
      <c r="C54" t="s">
        <v>3492</v>
      </c>
      <c r="D54" s="8">
        <v>2023</v>
      </c>
      <c r="E54" t="s">
        <v>3457</v>
      </c>
      <c r="F54" t="s">
        <v>3462</v>
      </c>
      <c r="G54" s="8">
        <v>9070.26</v>
      </c>
      <c r="H54" s="8">
        <v>42</v>
      </c>
      <c r="I54" s="8" t="s">
        <v>3469</v>
      </c>
      <c r="J54" s="8">
        <v>4723.83</v>
      </c>
      <c r="K54" s="8">
        <v>5186.1899999999996</v>
      </c>
      <c r="L54" s="8" t="s">
        <v>3498</v>
      </c>
      <c r="M54" s="8" t="s">
        <v>3514</v>
      </c>
      <c r="N54" s="21">
        <v>0.22</v>
      </c>
      <c r="O54" s="4" t="s">
        <v>3473</v>
      </c>
      <c r="P54" s="4" t="s">
        <v>3478</v>
      </c>
      <c r="Q54" s="4">
        <v>169899.58439999999</v>
      </c>
      <c r="R54" s="4">
        <v>198400.86</v>
      </c>
      <c r="S54" s="4">
        <v>-28501.275599999994</v>
      </c>
      <c r="T54" s="4">
        <v>-0.16775365107956083</v>
      </c>
    </row>
    <row r="55" spans="1:20" x14ac:dyDescent="0.3">
      <c r="A55" s="8">
        <v>1033</v>
      </c>
      <c r="B55" s="6">
        <v>44989</v>
      </c>
      <c r="C55" t="s">
        <v>3490</v>
      </c>
      <c r="D55" s="8">
        <v>2023</v>
      </c>
      <c r="E55" t="s">
        <v>3455</v>
      </c>
      <c r="F55" t="s">
        <v>3464</v>
      </c>
      <c r="G55" s="8">
        <v>8499.41</v>
      </c>
      <c r="H55" s="8">
        <v>14</v>
      </c>
      <c r="I55" s="8" t="s">
        <v>3468</v>
      </c>
      <c r="J55" s="8">
        <v>362.38</v>
      </c>
      <c r="K55" s="8">
        <v>753.81</v>
      </c>
      <c r="L55" s="8" t="s">
        <v>3498</v>
      </c>
      <c r="M55" s="8" t="s">
        <v>3513</v>
      </c>
      <c r="N55" s="21">
        <v>0.19</v>
      </c>
      <c r="O55" s="4" t="s">
        <v>3475</v>
      </c>
      <c r="P55" s="4" t="s">
        <v>3477</v>
      </c>
      <c r="Q55" s="4">
        <v>8548.2054000000007</v>
      </c>
      <c r="R55" s="4">
        <v>5073.32</v>
      </c>
      <c r="S55" s="4">
        <v>3474.885400000001</v>
      </c>
      <c r="T55" s="4">
        <v>0.40650466821960091</v>
      </c>
    </row>
    <row r="56" spans="1:20" x14ac:dyDescent="0.3">
      <c r="A56" s="8">
        <v>1004</v>
      </c>
      <c r="B56" s="6">
        <v>45016</v>
      </c>
      <c r="C56" t="s">
        <v>3490</v>
      </c>
      <c r="D56" s="8">
        <v>2023</v>
      </c>
      <c r="E56" t="s">
        <v>3456</v>
      </c>
      <c r="F56" t="s">
        <v>3465</v>
      </c>
      <c r="G56" s="8">
        <v>6744.46</v>
      </c>
      <c r="H56" s="8">
        <v>12</v>
      </c>
      <c r="I56" s="8" t="s">
        <v>3468</v>
      </c>
      <c r="J56" s="8">
        <v>4553.2299999999996</v>
      </c>
      <c r="K56" s="8">
        <v>5038.74</v>
      </c>
      <c r="L56" s="8" t="s">
        <v>3499</v>
      </c>
      <c r="M56" s="8" t="s">
        <v>3515</v>
      </c>
      <c r="N56" s="21">
        <v>0.09</v>
      </c>
      <c r="O56" s="4" t="s">
        <v>3473</v>
      </c>
      <c r="P56" s="4" t="s">
        <v>3477</v>
      </c>
      <c r="Q56" s="4">
        <v>55023.040800000002</v>
      </c>
      <c r="R56" s="4">
        <v>54638.759999999995</v>
      </c>
      <c r="S56" s="4">
        <v>384.28080000000773</v>
      </c>
      <c r="T56" s="4">
        <v>6.9839978745778021E-3</v>
      </c>
    </row>
    <row r="57" spans="1:20" x14ac:dyDescent="0.3">
      <c r="A57" s="8">
        <v>1002</v>
      </c>
      <c r="B57" s="6">
        <v>45027</v>
      </c>
      <c r="C57" t="s">
        <v>3496</v>
      </c>
      <c r="D57" s="8">
        <v>2023</v>
      </c>
      <c r="E57" t="s">
        <v>3455</v>
      </c>
      <c r="F57" t="s">
        <v>3462</v>
      </c>
      <c r="G57" s="8">
        <v>1942.75</v>
      </c>
      <c r="H57" s="8">
        <v>21</v>
      </c>
      <c r="I57" s="8" t="s">
        <v>3470</v>
      </c>
      <c r="J57" s="8">
        <v>914.22</v>
      </c>
      <c r="K57" s="8">
        <v>971.57</v>
      </c>
      <c r="L57" s="8" t="s">
        <v>3498</v>
      </c>
      <c r="M57" s="8" t="s">
        <v>3513</v>
      </c>
      <c r="N57" s="21">
        <v>0.14000000000000001</v>
      </c>
      <c r="O57" s="4" t="s">
        <v>3475</v>
      </c>
      <c r="P57" s="4" t="s">
        <v>3478</v>
      </c>
      <c r="Q57" s="4">
        <v>17546.554200000002</v>
      </c>
      <c r="R57" s="4">
        <v>19198.62</v>
      </c>
      <c r="S57" s="4">
        <v>-1652.0657999999967</v>
      </c>
      <c r="T57" s="4">
        <v>-9.4153289652734007E-2</v>
      </c>
    </row>
    <row r="58" spans="1:20" x14ac:dyDescent="0.3">
      <c r="A58" s="8">
        <v>1093</v>
      </c>
      <c r="B58" s="6">
        <v>45037</v>
      </c>
      <c r="C58" t="s">
        <v>3496</v>
      </c>
      <c r="D58" s="8">
        <v>2023</v>
      </c>
      <c r="E58" t="s">
        <v>3455</v>
      </c>
      <c r="F58" t="s">
        <v>3464</v>
      </c>
      <c r="G58" s="8">
        <v>4384.0200000000004</v>
      </c>
      <c r="H58" s="8">
        <v>17</v>
      </c>
      <c r="I58" s="8" t="s">
        <v>3467</v>
      </c>
      <c r="J58" s="8">
        <v>3816.39</v>
      </c>
      <c r="K58" s="8">
        <v>4209.4399999999996</v>
      </c>
      <c r="L58" s="8" t="s">
        <v>3498</v>
      </c>
      <c r="M58" s="8" t="s">
        <v>3513</v>
      </c>
      <c r="N58" s="21">
        <v>0.11</v>
      </c>
      <c r="O58" s="4" t="s">
        <v>3475</v>
      </c>
      <c r="P58" s="4" t="s">
        <v>3477</v>
      </c>
      <c r="Q58" s="4">
        <v>63688.8272</v>
      </c>
      <c r="R58" s="4">
        <v>64878.63</v>
      </c>
      <c r="S58" s="4">
        <v>-1189.8027999999977</v>
      </c>
      <c r="T58" s="4">
        <v>-1.8681499602178225E-2</v>
      </c>
    </row>
    <row r="59" spans="1:20" x14ac:dyDescent="0.3">
      <c r="A59" s="8">
        <v>1039</v>
      </c>
      <c r="B59" s="6">
        <v>45025</v>
      </c>
      <c r="C59" t="s">
        <v>3496</v>
      </c>
      <c r="D59" s="8">
        <v>2023</v>
      </c>
      <c r="E59" t="s">
        <v>3458</v>
      </c>
      <c r="F59" t="s">
        <v>3462</v>
      </c>
      <c r="G59" s="8">
        <v>763.04</v>
      </c>
      <c r="H59" s="8">
        <v>3</v>
      </c>
      <c r="I59" s="8" t="s">
        <v>3470</v>
      </c>
      <c r="J59" s="8">
        <v>391.19</v>
      </c>
      <c r="K59" s="8">
        <v>471.75</v>
      </c>
      <c r="L59" s="8" t="s">
        <v>3498</v>
      </c>
      <c r="M59" s="8" t="s">
        <v>3514</v>
      </c>
      <c r="N59" s="21">
        <v>0.27</v>
      </c>
      <c r="O59" s="4" t="s">
        <v>3475</v>
      </c>
      <c r="P59" s="4" t="s">
        <v>3478</v>
      </c>
      <c r="Q59" s="4">
        <v>1033.1324999999999</v>
      </c>
      <c r="R59" s="4">
        <v>1173.57</v>
      </c>
      <c r="S59" s="4">
        <v>-140.4375</v>
      </c>
      <c r="T59" s="4">
        <v>-0.13593367743246873</v>
      </c>
    </row>
    <row r="60" spans="1:20" x14ac:dyDescent="0.3">
      <c r="A60" s="8">
        <v>1023</v>
      </c>
      <c r="B60" s="6">
        <v>44931</v>
      </c>
      <c r="C60" t="s">
        <v>3486</v>
      </c>
      <c r="D60" s="8">
        <v>2023</v>
      </c>
      <c r="E60" t="s">
        <v>3458</v>
      </c>
      <c r="F60" t="s">
        <v>3465</v>
      </c>
      <c r="G60" s="8">
        <v>6442.09</v>
      </c>
      <c r="H60" s="8">
        <v>2</v>
      </c>
      <c r="I60" s="8" t="s">
        <v>3468</v>
      </c>
      <c r="J60" s="8">
        <v>575.32000000000005</v>
      </c>
      <c r="K60" s="8">
        <v>914.77</v>
      </c>
      <c r="L60" s="8" t="s">
        <v>3498</v>
      </c>
      <c r="M60" s="8" t="s">
        <v>3514</v>
      </c>
      <c r="N60" s="21">
        <v>0.26</v>
      </c>
      <c r="O60" s="4" t="s">
        <v>3474</v>
      </c>
      <c r="P60" s="4" t="s">
        <v>3478</v>
      </c>
      <c r="Q60" s="4">
        <v>1353.8596</v>
      </c>
      <c r="R60" s="4">
        <v>1150.6400000000001</v>
      </c>
      <c r="S60" s="4">
        <v>203.2195999999999</v>
      </c>
      <c r="T60" s="4">
        <v>0.15010389555903722</v>
      </c>
    </row>
    <row r="61" spans="1:20" x14ac:dyDescent="0.3">
      <c r="A61" s="8">
        <v>1051</v>
      </c>
      <c r="B61" s="6">
        <v>45272</v>
      </c>
      <c r="C61" t="s">
        <v>3488</v>
      </c>
      <c r="D61" s="8">
        <v>2023</v>
      </c>
      <c r="E61" t="s">
        <v>3454</v>
      </c>
      <c r="F61" t="s">
        <v>3462</v>
      </c>
      <c r="G61" s="8">
        <v>2479.9499999999998</v>
      </c>
      <c r="H61" s="8">
        <v>8</v>
      </c>
      <c r="I61" s="8" t="s">
        <v>3468</v>
      </c>
      <c r="J61" s="8">
        <v>467.11</v>
      </c>
      <c r="K61" s="8">
        <v>792.21</v>
      </c>
      <c r="L61" s="8" t="s">
        <v>3499</v>
      </c>
      <c r="M61" s="8" t="s">
        <v>3513</v>
      </c>
      <c r="N61" s="21">
        <v>0.2</v>
      </c>
      <c r="O61" s="4" t="s">
        <v>3473</v>
      </c>
      <c r="P61" s="4" t="s">
        <v>3478</v>
      </c>
      <c r="Q61" s="4">
        <v>5070.1440000000002</v>
      </c>
      <c r="R61" s="4">
        <v>3736.88</v>
      </c>
      <c r="S61" s="4">
        <v>1333.2640000000001</v>
      </c>
      <c r="T61" s="4">
        <v>0.26296373436336329</v>
      </c>
    </row>
    <row r="62" spans="1:20" x14ac:dyDescent="0.3">
      <c r="A62" s="8">
        <v>1021</v>
      </c>
      <c r="B62" s="6">
        <v>45081</v>
      </c>
      <c r="C62" t="s">
        <v>3494</v>
      </c>
      <c r="D62" s="8">
        <v>2023</v>
      </c>
      <c r="E62" t="s">
        <v>3454</v>
      </c>
      <c r="F62" t="s">
        <v>3462</v>
      </c>
      <c r="G62" s="8">
        <v>2265.2800000000002</v>
      </c>
      <c r="H62" s="8">
        <v>22</v>
      </c>
      <c r="I62" s="8" t="s">
        <v>3469</v>
      </c>
      <c r="J62" s="8">
        <v>1296.44</v>
      </c>
      <c r="K62" s="8">
        <v>1751.24</v>
      </c>
      <c r="L62" s="8" t="s">
        <v>3499</v>
      </c>
      <c r="M62" s="8" t="s">
        <v>3514</v>
      </c>
      <c r="N62" s="21">
        <v>0.22</v>
      </c>
      <c r="O62" s="4" t="s">
        <v>3475</v>
      </c>
      <c r="P62" s="4" t="s">
        <v>3478</v>
      </c>
      <c r="Q62" s="4">
        <v>30051.278399999999</v>
      </c>
      <c r="R62" s="4">
        <v>28521.68</v>
      </c>
      <c r="S62" s="4">
        <v>1529.5983999999989</v>
      </c>
      <c r="T62" s="4">
        <v>5.0899611645140494E-2</v>
      </c>
    </row>
    <row r="63" spans="1:20" x14ac:dyDescent="0.3">
      <c r="A63" s="8">
        <v>1001</v>
      </c>
      <c r="B63" s="6">
        <v>45183</v>
      </c>
      <c r="C63" t="s">
        <v>3495</v>
      </c>
      <c r="D63" s="8">
        <v>2023</v>
      </c>
      <c r="E63" t="s">
        <v>3454</v>
      </c>
      <c r="F63" t="s">
        <v>3463</v>
      </c>
      <c r="G63" s="8">
        <v>2126.33</v>
      </c>
      <c r="H63" s="8">
        <v>39</v>
      </c>
      <c r="I63" s="8" t="s">
        <v>3470</v>
      </c>
      <c r="J63" s="8">
        <v>2437.2600000000002</v>
      </c>
      <c r="K63" s="8">
        <v>2889.67</v>
      </c>
      <c r="L63" s="8" t="s">
        <v>3498</v>
      </c>
      <c r="M63" s="8" t="s">
        <v>3514</v>
      </c>
      <c r="N63" s="21">
        <v>0.25</v>
      </c>
      <c r="O63" s="4" t="s">
        <v>3475</v>
      </c>
      <c r="P63" s="4" t="s">
        <v>3478</v>
      </c>
      <c r="Q63" s="4">
        <v>84522.847500000003</v>
      </c>
      <c r="R63" s="4">
        <v>95053.140000000014</v>
      </c>
      <c r="S63" s="4">
        <v>-10530.29250000001</v>
      </c>
      <c r="T63" s="4">
        <v>-0.12458516024321128</v>
      </c>
    </row>
    <row r="64" spans="1:20" x14ac:dyDescent="0.3">
      <c r="A64" s="8">
        <v>1004</v>
      </c>
      <c r="B64" s="6">
        <v>45099</v>
      </c>
      <c r="C64" t="s">
        <v>3494</v>
      </c>
      <c r="D64" s="8">
        <v>2023</v>
      </c>
      <c r="E64" t="s">
        <v>3454</v>
      </c>
      <c r="F64" t="s">
        <v>3463</v>
      </c>
      <c r="G64" s="8">
        <v>7762.51</v>
      </c>
      <c r="H64" s="8">
        <v>39</v>
      </c>
      <c r="I64" s="8" t="s">
        <v>3469</v>
      </c>
      <c r="J64" s="8">
        <v>2416.89</v>
      </c>
      <c r="K64" s="8">
        <v>2778.4</v>
      </c>
      <c r="L64" s="8" t="s">
        <v>3498</v>
      </c>
      <c r="M64" s="8" t="s">
        <v>3515</v>
      </c>
      <c r="N64" s="21">
        <v>0.05</v>
      </c>
      <c r="O64" s="4" t="s">
        <v>3475</v>
      </c>
      <c r="P64" s="4" t="s">
        <v>3478</v>
      </c>
      <c r="Q64" s="4">
        <v>102939.72</v>
      </c>
      <c r="R64" s="4">
        <v>94258.709999999992</v>
      </c>
      <c r="S64" s="4">
        <v>8681.0100000000093</v>
      </c>
      <c r="T64" s="4">
        <v>8.4331004591813627E-2</v>
      </c>
    </row>
    <row r="65" spans="1:20" x14ac:dyDescent="0.3">
      <c r="A65" s="8">
        <v>1004</v>
      </c>
      <c r="B65" s="6">
        <v>45120</v>
      </c>
      <c r="C65" t="s">
        <v>3487</v>
      </c>
      <c r="D65" s="8">
        <v>2023</v>
      </c>
      <c r="E65" t="s">
        <v>3454</v>
      </c>
      <c r="F65" t="s">
        <v>3465</v>
      </c>
      <c r="G65" s="8">
        <v>1526.38</v>
      </c>
      <c r="H65" s="8">
        <v>16</v>
      </c>
      <c r="I65" s="8" t="s">
        <v>3468</v>
      </c>
      <c r="J65" s="8">
        <v>1067.83</v>
      </c>
      <c r="K65" s="8">
        <v>1189.22</v>
      </c>
      <c r="L65" s="8" t="s">
        <v>3498</v>
      </c>
      <c r="M65" s="8" t="s">
        <v>3514</v>
      </c>
      <c r="N65" s="21">
        <v>0.26</v>
      </c>
      <c r="O65" s="4" t="s">
        <v>3473</v>
      </c>
      <c r="P65" s="4" t="s">
        <v>3477</v>
      </c>
      <c r="Q65" s="4">
        <v>14080.364799999999</v>
      </c>
      <c r="R65" s="4">
        <v>17085.28</v>
      </c>
      <c r="S65" s="4">
        <v>-3004.9151999999995</v>
      </c>
      <c r="T65" s="4">
        <v>-0.21341174342301128</v>
      </c>
    </row>
    <row r="66" spans="1:20" x14ac:dyDescent="0.3">
      <c r="A66" s="8">
        <v>1069</v>
      </c>
      <c r="B66" s="6">
        <v>45073</v>
      </c>
      <c r="C66" t="s">
        <v>3491</v>
      </c>
      <c r="D66" s="8">
        <v>2023</v>
      </c>
      <c r="E66" t="s">
        <v>3456</v>
      </c>
      <c r="F66" t="s">
        <v>3464</v>
      </c>
      <c r="G66" s="8">
        <v>5760.29</v>
      </c>
      <c r="H66" s="8">
        <v>44</v>
      </c>
      <c r="I66" s="8" t="s">
        <v>3469</v>
      </c>
      <c r="J66" s="8">
        <v>1084.73</v>
      </c>
      <c r="K66" s="8">
        <v>1420.9</v>
      </c>
      <c r="L66" s="8" t="s">
        <v>3498</v>
      </c>
      <c r="M66" s="8" t="s">
        <v>3515</v>
      </c>
      <c r="N66" s="21">
        <v>0.05</v>
      </c>
      <c r="O66" s="4" t="s">
        <v>3473</v>
      </c>
      <c r="P66" s="4" t="s">
        <v>3478</v>
      </c>
      <c r="Q66" s="4">
        <v>59393.62</v>
      </c>
      <c r="R66" s="4">
        <v>47728.12</v>
      </c>
      <c r="S66" s="4">
        <v>11665.5</v>
      </c>
      <c r="T66" s="4">
        <v>0.1964099847761426</v>
      </c>
    </row>
    <row r="67" spans="1:20" x14ac:dyDescent="0.3">
      <c r="A67" s="8">
        <v>1076</v>
      </c>
      <c r="B67" s="6">
        <v>45007</v>
      </c>
      <c r="C67" t="s">
        <v>3490</v>
      </c>
      <c r="D67" s="8">
        <v>2023</v>
      </c>
      <c r="E67" t="s">
        <v>3456</v>
      </c>
      <c r="F67" t="s">
        <v>3463</v>
      </c>
      <c r="G67" s="8">
        <v>316.94</v>
      </c>
      <c r="H67" s="8">
        <v>23</v>
      </c>
      <c r="I67" s="8" t="s">
        <v>3470</v>
      </c>
      <c r="J67" s="8">
        <v>2759.16</v>
      </c>
      <c r="K67" s="8">
        <v>2864.45</v>
      </c>
      <c r="L67" s="8" t="s">
        <v>3498</v>
      </c>
      <c r="M67" s="8" t="s">
        <v>3513</v>
      </c>
      <c r="N67" s="21">
        <v>0.18</v>
      </c>
      <c r="O67" s="4" t="s">
        <v>3473</v>
      </c>
      <c r="P67" s="4" t="s">
        <v>3477</v>
      </c>
      <c r="Q67" s="4">
        <v>54023.526999999995</v>
      </c>
      <c r="R67" s="4">
        <v>63460.679999999993</v>
      </c>
      <c r="S67" s="4">
        <v>-9437.1529999999984</v>
      </c>
      <c r="T67" s="4">
        <v>-0.17468598449708772</v>
      </c>
    </row>
    <row r="68" spans="1:20" x14ac:dyDescent="0.3">
      <c r="A68" s="8">
        <v>1022</v>
      </c>
      <c r="B68" s="6">
        <v>45078</v>
      </c>
      <c r="C68" t="s">
        <v>3494</v>
      </c>
      <c r="D68" s="8">
        <v>2023</v>
      </c>
      <c r="E68" t="s">
        <v>3457</v>
      </c>
      <c r="F68" t="s">
        <v>3465</v>
      </c>
      <c r="G68" s="8">
        <v>8913.1299999999992</v>
      </c>
      <c r="H68" s="8">
        <v>9</v>
      </c>
      <c r="I68" s="8" t="s">
        <v>3469</v>
      </c>
      <c r="J68" s="8">
        <v>2263.65</v>
      </c>
      <c r="K68" s="8">
        <v>2558.9499999999998</v>
      </c>
      <c r="L68" s="8" t="s">
        <v>3499</v>
      </c>
      <c r="M68" s="8" t="s">
        <v>3515</v>
      </c>
      <c r="N68" s="21">
        <v>0.03</v>
      </c>
      <c r="O68" s="4" t="s">
        <v>3475</v>
      </c>
      <c r="P68" s="4" t="s">
        <v>3478</v>
      </c>
      <c r="Q68" s="4">
        <v>22339.6335</v>
      </c>
      <c r="R68" s="4">
        <v>20372.850000000002</v>
      </c>
      <c r="S68" s="4">
        <v>1966.7834999999977</v>
      </c>
      <c r="T68" s="4">
        <v>8.8040096987266947E-2</v>
      </c>
    </row>
    <row r="69" spans="1:20" x14ac:dyDescent="0.3">
      <c r="A69" s="8">
        <v>1053</v>
      </c>
      <c r="B69" s="6">
        <v>45201</v>
      </c>
      <c r="C69" t="s">
        <v>3493</v>
      </c>
      <c r="D69" s="8">
        <v>2023</v>
      </c>
      <c r="E69" t="s">
        <v>3457</v>
      </c>
      <c r="F69" t="s">
        <v>3465</v>
      </c>
      <c r="G69" s="8">
        <v>7724.57</v>
      </c>
      <c r="H69" s="8">
        <v>29</v>
      </c>
      <c r="I69" s="8" t="s">
        <v>3469</v>
      </c>
      <c r="J69" s="8">
        <v>3741.3</v>
      </c>
      <c r="K69" s="8">
        <v>4061.04</v>
      </c>
      <c r="L69" s="8" t="s">
        <v>3498</v>
      </c>
      <c r="M69" s="8" t="s">
        <v>3514</v>
      </c>
      <c r="N69" s="21">
        <v>0.21</v>
      </c>
      <c r="O69" s="4" t="s">
        <v>3473</v>
      </c>
      <c r="P69" s="4" t="s">
        <v>3478</v>
      </c>
      <c r="Q69" s="4">
        <v>93038.426400000011</v>
      </c>
      <c r="R69" s="4">
        <v>108497.70000000001</v>
      </c>
      <c r="S69" s="4">
        <v>-15459.2736</v>
      </c>
      <c r="T69" s="4">
        <v>-0.16616009318059574</v>
      </c>
    </row>
    <row r="70" spans="1:20" x14ac:dyDescent="0.3">
      <c r="A70" s="8">
        <v>1092</v>
      </c>
      <c r="B70" s="6">
        <v>44967</v>
      </c>
      <c r="C70" t="s">
        <v>3492</v>
      </c>
      <c r="D70" s="8">
        <v>2023</v>
      </c>
      <c r="E70" t="s">
        <v>3455</v>
      </c>
      <c r="F70" t="s">
        <v>3465</v>
      </c>
      <c r="G70" s="8">
        <v>5426.42</v>
      </c>
      <c r="H70" s="8">
        <v>47</v>
      </c>
      <c r="I70" s="8" t="s">
        <v>3467</v>
      </c>
      <c r="J70" s="8">
        <v>3681.53</v>
      </c>
      <c r="K70" s="8">
        <v>4076.96</v>
      </c>
      <c r="L70" s="8" t="s">
        <v>3498</v>
      </c>
      <c r="M70" s="8" t="s">
        <v>3513</v>
      </c>
      <c r="N70" s="21">
        <v>0.17</v>
      </c>
      <c r="O70" s="4" t="s">
        <v>3475</v>
      </c>
      <c r="P70" s="4" t="s">
        <v>3477</v>
      </c>
      <c r="Q70" s="4">
        <v>159042.2096</v>
      </c>
      <c r="R70" s="4">
        <v>173031.91</v>
      </c>
      <c r="S70" s="4">
        <v>-13989.700400000002</v>
      </c>
      <c r="T70" s="4">
        <v>-8.7962185857357461E-2</v>
      </c>
    </row>
    <row r="71" spans="1:20" x14ac:dyDescent="0.3">
      <c r="A71" s="8">
        <v>1002</v>
      </c>
      <c r="B71" s="6">
        <v>45138</v>
      </c>
      <c r="C71" t="s">
        <v>3487</v>
      </c>
      <c r="D71" s="8">
        <v>2023</v>
      </c>
      <c r="E71" t="s">
        <v>3457</v>
      </c>
      <c r="F71" t="s">
        <v>3465</v>
      </c>
      <c r="G71" s="8">
        <v>8090.84</v>
      </c>
      <c r="H71" s="8">
        <v>21</v>
      </c>
      <c r="I71" s="8" t="s">
        <v>3468</v>
      </c>
      <c r="J71" s="8">
        <v>4138.41</v>
      </c>
      <c r="K71" s="8">
        <v>4361.7</v>
      </c>
      <c r="L71" s="8" t="s">
        <v>3498</v>
      </c>
      <c r="M71" s="8" t="s">
        <v>3515</v>
      </c>
      <c r="N71" s="21">
        <v>7.0000000000000007E-2</v>
      </c>
      <c r="O71" s="4" t="s">
        <v>3473</v>
      </c>
      <c r="P71" s="4" t="s">
        <v>3477</v>
      </c>
      <c r="Q71" s="4">
        <v>85184.000999999989</v>
      </c>
      <c r="R71" s="4">
        <v>86906.61</v>
      </c>
      <c r="S71" s="4">
        <v>-1722.6090000000113</v>
      </c>
      <c r="T71" s="4">
        <v>-2.0222212854266043E-2</v>
      </c>
    </row>
    <row r="72" spans="1:20" x14ac:dyDescent="0.3">
      <c r="A72" s="8">
        <v>1044</v>
      </c>
      <c r="B72" s="6">
        <v>44971</v>
      </c>
      <c r="C72" t="s">
        <v>3492</v>
      </c>
      <c r="D72" s="8">
        <v>2023</v>
      </c>
      <c r="E72" t="s">
        <v>3457</v>
      </c>
      <c r="F72" t="s">
        <v>3464</v>
      </c>
      <c r="G72" s="8">
        <v>9396.7800000000007</v>
      </c>
      <c r="H72" s="8">
        <v>12</v>
      </c>
      <c r="I72" s="8" t="s">
        <v>3469</v>
      </c>
      <c r="J72" s="8">
        <v>2221.31</v>
      </c>
      <c r="K72" s="8">
        <v>2494.48</v>
      </c>
      <c r="L72" s="8" t="s">
        <v>3498</v>
      </c>
      <c r="M72" s="8" t="s">
        <v>3514</v>
      </c>
      <c r="N72" s="21">
        <v>0.22</v>
      </c>
      <c r="O72" s="4" t="s">
        <v>3474</v>
      </c>
      <c r="P72" s="4" t="s">
        <v>3478</v>
      </c>
      <c r="Q72" s="4">
        <v>23348.332800000004</v>
      </c>
      <c r="R72" s="4">
        <v>26655.72</v>
      </c>
      <c r="S72" s="4">
        <v>-3307.3871999999974</v>
      </c>
      <c r="T72" s="4">
        <v>-0.14165410559849467</v>
      </c>
    </row>
    <row r="73" spans="1:20" x14ac:dyDescent="0.3">
      <c r="A73" s="8">
        <v>1006</v>
      </c>
      <c r="B73" s="6">
        <v>45046</v>
      </c>
      <c r="C73" t="s">
        <v>3496</v>
      </c>
      <c r="D73" s="8">
        <v>2023</v>
      </c>
      <c r="E73" t="s">
        <v>3456</v>
      </c>
      <c r="F73" t="s">
        <v>3462</v>
      </c>
      <c r="G73" s="8">
        <v>6233.31</v>
      </c>
      <c r="H73" s="8">
        <v>19</v>
      </c>
      <c r="I73" s="8" t="s">
        <v>3468</v>
      </c>
      <c r="J73" s="8">
        <v>2962.41</v>
      </c>
      <c r="K73" s="8">
        <v>3218.9</v>
      </c>
      <c r="L73" s="8" t="s">
        <v>3499</v>
      </c>
      <c r="M73" s="8" t="s">
        <v>3514</v>
      </c>
      <c r="N73" s="21">
        <v>0.28999999999999998</v>
      </c>
      <c r="O73" s="4" t="s">
        <v>3475</v>
      </c>
      <c r="P73" s="4" t="s">
        <v>3477</v>
      </c>
      <c r="Q73" s="4">
        <v>43422.960999999996</v>
      </c>
      <c r="R73" s="4">
        <v>56285.789999999994</v>
      </c>
      <c r="S73" s="4">
        <v>-12862.828999999998</v>
      </c>
      <c r="T73" s="4">
        <v>-0.2962218306577481</v>
      </c>
    </row>
    <row r="74" spans="1:20" x14ac:dyDescent="0.3">
      <c r="A74" s="8">
        <v>1005</v>
      </c>
      <c r="B74" s="6">
        <v>45018</v>
      </c>
      <c r="C74" t="s">
        <v>3496</v>
      </c>
      <c r="D74" s="8">
        <v>2023</v>
      </c>
      <c r="E74" t="s">
        <v>3457</v>
      </c>
      <c r="F74" t="s">
        <v>3463</v>
      </c>
      <c r="G74" s="8">
        <v>1646.45</v>
      </c>
      <c r="H74" s="8">
        <v>46</v>
      </c>
      <c r="I74" s="8" t="s">
        <v>3467</v>
      </c>
      <c r="J74" s="8">
        <v>4691.42</v>
      </c>
      <c r="K74" s="8">
        <v>5026.1899999999996</v>
      </c>
      <c r="L74" s="8" t="s">
        <v>3498</v>
      </c>
      <c r="M74" s="8" t="s">
        <v>3514</v>
      </c>
      <c r="N74" s="21">
        <v>0.22</v>
      </c>
      <c r="O74" s="4" t="s">
        <v>3474</v>
      </c>
      <c r="P74" s="4" t="s">
        <v>3477</v>
      </c>
      <c r="Q74" s="4">
        <v>180339.6972</v>
      </c>
      <c r="R74" s="4">
        <v>215805.32</v>
      </c>
      <c r="S74" s="4">
        <v>-35465.622800000012</v>
      </c>
      <c r="T74" s="4">
        <v>-0.19666009952688338</v>
      </c>
    </row>
    <row r="75" spans="1:20" x14ac:dyDescent="0.3">
      <c r="A75" s="8">
        <v>1073</v>
      </c>
      <c r="B75" s="6">
        <v>45053</v>
      </c>
      <c r="C75" t="s">
        <v>3491</v>
      </c>
      <c r="D75" s="8">
        <v>2023</v>
      </c>
      <c r="E75" t="s">
        <v>3457</v>
      </c>
      <c r="F75" t="s">
        <v>3462</v>
      </c>
      <c r="G75" s="8">
        <v>1347.42</v>
      </c>
      <c r="H75" s="8">
        <v>29</v>
      </c>
      <c r="I75" s="8" t="s">
        <v>3468</v>
      </c>
      <c r="J75" s="8">
        <v>2152.6799999999998</v>
      </c>
      <c r="K75" s="8">
        <v>2475.9299999999998</v>
      </c>
      <c r="L75" s="8" t="s">
        <v>3498</v>
      </c>
      <c r="M75" s="8" t="s">
        <v>3514</v>
      </c>
      <c r="N75" s="21">
        <v>0.22</v>
      </c>
      <c r="O75" s="4" t="s">
        <v>3474</v>
      </c>
      <c r="P75" s="4" t="s">
        <v>3478</v>
      </c>
      <c r="Q75" s="4">
        <v>56005.536599999999</v>
      </c>
      <c r="R75" s="4">
        <v>62427.719999999994</v>
      </c>
      <c r="S75" s="4">
        <v>-6422.1833999999944</v>
      </c>
      <c r="T75" s="4">
        <v>-0.11467050920104914</v>
      </c>
    </row>
    <row r="76" spans="1:20" x14ac:dyDescent="0.3">
      <c r="A76" s="8">
        <v>1056</v>
      </c>
      <c r="B76" s="6">
        <v>45285</v>
      </c>
      <c r="C76" t="s">
        <v>3488</v>
      </c>
      <c r="D76" s="8">
        <v>2023</v>
      </c>
      <c r="E76" t="s">
        <v>3455</v>
      </c>
      <c r="F76" t="s">
        <v>3462</v>
      </c>
      <c r="G76" s="8">
        <v>2809.04</v>
      </c>
      <c r="H76" s="8">
        <v>25</v>
      </c>
      <c r="I76" s="8" t="s">
        <v>3468</v>
      </c>
      <c r="J76" s="8">
        <v>1154.28</v>
      </c>
      <c r="K76" s="8">
        <v>1408.4</v>
      </c>
      <c r="L76" s="8" t="s">
        <v>3498</v>
      </c>
      <c r="M76" s="8" t="s">
        <v>3514</v>
      </c>
      <c r="N76" s="21">
        <v>0.28999999999999998</v>
      </c>
      <c r="O76" s="4" t="s">
        <v>3474</v>
      </c>
      <c r="P76" s="4" t="s">
        <v>3477</v>
      </c>
      <c r="Q76" s="4">
        <v>24999.1</v>
      </c>
      <c r="R76" s="4">
        <v>28857</v>
      </c>
      <c r="S76" s="4">
        <v>-3857.9000000000015</v>
      </c>
      <c r="T76" s="4">
        <v>-0.1543215555760008</v>
      </c>
    </row>
    <row r="77" spans="1:20" x14ac:dyDescent="0.3">
      <c r="A77" s="8">
        <v>1072</v>
      </c>
      <c r="B77" s="6">
        <v>45159</v>
      </c>
      <c r="C77" t="s">
        <v>3485</v>
      </c>
      <c r="D77" s="8">
        <v>2023</v>
      </c>
      <c r="E77" t="s">
        <v>3458</v>
      </c>
      <c r="F77" t="s">
        <v>3464</v>
      </c>
      <c r="G77" s="8">
        <v>8271.6200000000008</v>
      </c>
      <c r="H77" s="8">
        <v>12</v>
      </c>
      <c r="I77" s="8" t="s">
        <v>3468</v>
      </c>
      <c r="J77" s="8">
        <v>710.99</v>
      </c>
      <c r="K77" s="8">
        <v>876.46</v>
      </c>
      <c r="L77" s="8" t="s">
        <v>3498</v>
      </c>
      <c r="M77" s="8" t="s">
        <v>3515</v>
      </c>
      <c r="N77" s="21">
        <v>0.03</v>
      </c>
      <c r="O77" s="4" t="s">
        <v>3473</v>
      </c>
      <c r="P77" s="4" t="s">
        <v>3478</v>
      </c>
      <c r="Q77" s="4">
        <v>10201.9944</v>
      </c>
      <c r="R77" s="4">
        <v>8531.880000000001</v>
      </c>
      <c r="S77" s="4">
        <v>1670.1143999999986</v>
      </c>
      <c r="T77" s="4">
        <v>0.16370469679928451</v>
      </c>
    </row>
    <row r="78" spans="1:20" x14ac:dyDescent="0.3">
      <c r="A78" s="8">
        <v>1095</v>
      </c>
      <c r="B78" s="6">
        <v>45268</v>
      </c>
      <c r="C78" t="s">
        <v>3488</v>
      </c>
      <c r="D78" s="8">
        <v>2023</v>
      </c>
      <c r="E78" t="s">
        <v>3454</v>
      </c>
      <c r="F78" t="s">
        <v>3465</v>
      </c>
      <c r="G78" s="8">
        <v>3801.82</v>
      </c>
      <c r="H78" s="8">
        <v>4</v>
      </c>
      <c r="I78" s="8" t="s">
        <v>3468</v>
      </c>
      <c r="J78" s="8">
        <v>3191.05</v>
      </c>
      <c r="K78" s="8">
        <v>3555.35</v>
      </c>
      <c r="L78" s="8" t="s">
        <v>3499</v>
      </c>
      <c r="M78" s="8" t="s">
        <v>3514</v>
      </c>
      <c r="N78" s="21">
        <v>0.28000000000000003</v>
      </c>
      <c r="O78" s="4" t="s">
        <v>3473</v>
      </c>
      <c r="P78" s="4" t="s">
        <v>3478</v>
      </c>
      <c r="Q78" s="4">
        <v>10239.407999999999</v>
      </c>
      <c r="R78" s="4">
        <v>12764.2</v>
      </c>
      <c r="S78" s="4">
        <v>-2524.7920000000013</v>
      </c>
      <c r="T78" s="4">
        <v>-0.24657597392349259</v>
      </c>
    </row>
    <row r="79" spans="1:20" x14ac:dyDescent="0.3">
      <c r="A79" s="8">
        <v>1090</v>
      </c>
      <c r="B79" s="6">
        <v>44939</v>
      </c>
      <c r="C79" t="s">
        <v>3486</v>
      </c>
      <c r="D79" s="8">
        <v>2023</v>
      </c>
      <c r="E79" t="s">
        <v>3458</v>
      </c>
      <c r="F79" t="s">
        <v>3465</v>
      </c>
      <c r="G79" s="8">
        <v>2359.5300000000002</v>
      </c>
      <c r="H79" s="8">
        <v>17</v>
      </c>
      <c r="I79" s="8" t="s">
        <v>3468</v>
      </c>
      <c r="J79" s="8">
        <v>2382.98</v>
      </c>
      <c r="K79" s="8">
        <v>2839.73</v>
      </c>
      <c r="L79" s="8" t="s">
        <v>3498</v>
      </c>
      <c r="M79" s="8" t="s">
        <v>3514</v>
      </c>
      <c r="N79" s="21">
        <v>0.23</v>
      </c>
      <c r="O79" s="4" t="s">
        <v>3474</v>
      </c>
      <c r="P79" s="4" t="s">
        <v>3477</v>
      </c>
      <c r="Q79" s="4">
        <v>37172.065700000006</v>
      </c>
      <c r="R79" s="4">
        <v>40510.660000000003</v>
      </c>
      <c r="S79" s="4">
        <v>-3338.594299999997</v>
      </c>
      <c r="T79" s="4">
        <v>-8.9814602366851959E-2</v>
      </c>
    </row>
    <row r="80" spans="1:20" x14ac:dyDescent="0.3">
      <c r="A80" s="8">
        <v>1069</v>
      </c>
      <c r="B80" s="6">
        <v>44958</v>
      </c>
      <c r="C80" t="s">
        <v>3492</v>
      </c>
      <c r="D80" s="8">
        <v>2023</v>
      </c>
      <c r="E80" t="s">
        <v>3454</v>
      </c>
      <c r="F80" t="s">
        <v>3462</v>
      </c>
      <c r="G80" s="8">
        <v>2726.73</v>
      </c>
      <c r="H80" s="8">
        <v>18</v>
      </c>
      <c r="I80" s="8" t="s">
        <v>3467</v>
      </c>
      <c r="J80" s="8">
        <v>2760.21</v>
      </c>
      <c r="K80" s="8">
        <v>3219.58</v>
      </c>
      <c r="L80" s="8" t="s">
        <v>3499</v>
      </c>
      <c r="M80" s="8" t="s">
        <v>3514</v>
      </c>
      <c r="N80" s="21">
        <v>0.27</v>
      </c>
      <c r="O80" s="4" t="s">
        <v>3474</v>
      </c>
      <c r="P80" s="4" t="s">
        <v>3477</v>
      </c>
      <c r="Q80" s="4">
        <v>42305.281199999998</v>
      </c>
      <c r="R80" s="4">
        <v>49683.78</v>
      </c>
      <c r="S80" s="4">
        <v>-7378.4988000000012</v>
      </c>
      <c r="T80" s="4">
        <v>-0.17441082036821448</v>
      </c>
    </row>
    <row r="81" spans="1:20" x14ac:dyDescent="0.3">
      <c r="A81" s="8">
        <v>1087</v>
      </c>
      <c r="B81" s="6">
        <v>45223</v>
      </c>
      <c r="C81" t="s">
        <v>3493</v>
      </c>
      <c r="D81" s="8">
        <v>2023</v>
      </c>
      <c r="E81" t="s">
        <v>3455</v>
      </c>
      <c r="F81" t="s">
        <v>3465</v>
      </c>
      <c r="G81" s="8">
        <v>7825.62</v>
      </c>
      <c r="H81" s="8">
        <v>28</v>
      </c>
      <c r="I81" s="8" t="s">
        <v>3468</v>
      </c>
      <c r="J81" s="8">
        <v>551.83000000000004</v>
      </c>
      <c r="K81" s="8">
        <v>569.63</v>
      </c>
      <c r="L81" s="8" t="s">
        <v>3499</v>
      </c>
      <c r="M81" s="8" t="s">
        <v>3513</v>
      </c>
      <c r="N81" s="21">
        <v>0.13</v>
      </c>
      <c r="O81" s="4" t="s">
        <v>3473</v>
      </c>
      <c r="P81" s="4" t="s">
        <v>3477</v>
      </c>
      <c r="Q81" s="4">
        <v>13876.186799999999</v>
      </c>
      <c r="R81" s="4">
        <v>15451.240000000002</v>
      </c>
      <c r="S81" s="4">
        <v>-1575.0532000000021</v>
      </c>
      <c r="T81" s="4">
        <v>-0.11350763885651945</v>
      </c>
    </row>
    <row r="82" spans="1:20" x14ac:dyDescent="0.3">
      <c r="A82" s="8">
        <v>1087</v>
      </c>
      <c r="B82" s="6">
        <v>45177</v>
      </c>
      <c r="C82" t="s">
        <v>3495</v>
      </c>
      <c r="D82" s="8">
        <v>2023</v>
      </c>
      <c r="E82" t="s">
        <v>3456</v>
      </c>
      <c r="F82" t="s">
        <v>3462</v>
      </c>
      <c r="G82" s="8">
        <v>119.72</v>
      </c>
      <c r="H82" s="8">
        <v>20</v>
      </c>
      <c r="I82" s="8" t="s">
        <v>3468</v>
      </c>
      <c r="J82" s="8">
        <v>193.27</v>
      </c>
      <c r="K82" s="8">
        <v>297.69</v>
      </c>
      <c r="L82" s="8" t="s">
        <v>3499</v>
      </c>
      <c r="M82" s="8" t="s">
        <v>3514</v>
      </c>
      <c r="N82" s="21">
        <v>0.22</v>
      </c>
      <c r="O82" s="4" t="s">
        <v>3475</v>
      </c>
      <c r="P82" s="4" t="s">
        <v>3478</v>
      </c>
      <c r="Q82" s="4">
        <v>4643.9639999999999</v>
      </c>
      <c r="R82" s="4">
        <v>3865.4</v>
      </c>
      <c r="S82" s="4">
        <v>778.56399999999985</v>
      </c>
      <c r="T82" s="4">
        <v>0.16765073975594985</v>
      </c>
    </row>
    <row r="83" spans="1:20" x14ac:dyDescent="0.3">
      <c r="A83" s="8">
        <v>1027</v>
      </c>
      <c r="B83" s="6">
        <v>45149</v>
      </c>
      <c r="C83" t="s">
        <v>3485</v>
      </c>
      <c r="D83" s="8">
        <v>2023</v>
      </c>
      <c r="E83" t="s">
        <v>3454</v>
      </c>
      <c r="F83" t="s">
        <v>3462</v>
      </c>
      <c r="G83" s="8">
        <v>1657</v>
      </c>
      <c r="H83" s="8">
        <v>43</v>
      </c>
      <c r="I83" s="8" t="s">
        <v>3468</v>
      </c>
      <c r="J83" s="8">
        <v>4232.6099999999997</v>
      </c>
      <c r="K83" s="8">
        <v>4572.21</v>
      </c>
      <c r="L83" s="8" t="s">
        <v>3499</v>
      </c>
      <c r="M83" s="8" t="s">
        <v>3515</v>
      </c>
      <c r="N83" s="21">
        <v>0.01</v>
      </c>
      <c r="O83" s="4" t="s">
        <v>3475</v>
      </c>
      <c r="P83" s="4" t="s">
        <v>3477</v>
      </c>
      <c r="Q83" s="4">
        <v>194638.9797</v>
      </c>
      <c r="R83" s="4">
        <v>182002.22999999998</v>
      </c>
      <c r="S83" s="4">
        <v>12636.749700000015</v>
      </c>
      <c r="T83" s="4">
        <v>6.4924044091667701E-2</v>
      </c>
    </row>
    <row r="84" spans="1:20" x14ac:dyDescent="0.3">
      <c r="A84" s="8">
        <v>1068</v>
      </c>
      <c r="B84" s="6">
        <v>44981</v>
      </c>
      <c r="C84" t="s">
        <v>3492</v>
      </c>
      <c r="D84" s="8">
        <v>2023</v>
      </c>
      <c r="E84" t="s">
        <v>3455</v>
      </c>
      <c r="F84" t="s">
        <v>3462</v>
      </c>
      <c r="G84" s="8">
        <v>5118.51</v>
      </c>
      <c r="H84" s="8">
        <v>22</v>
      </c>
      <c r="I84" s="8" t="s">
        <v>3468</v>
      </c>
      <c r="J84" s="8">
        <v>3619.61</v>
      </c>
      <c r="K84" s="8">
        <v>3651.42</v>
      </c>
      <c r="L84" s="8" t="s">
        <v>3498</v>
      </c>
      <c r="M84" s="8" t="s">
        <v>3514</v>
      </c>
      <c r="N84" s="21">
        <v>0.26</v>
      </c>
      <c r="O84" s="4" t="s">
        <v>3474</v>
      </c>
      <c r="P84" s="4" t="s">
        <v>3478</v>
      </c>
      <c r="Q84" s="4">
        <v>59445.117600000005</v>
      </c>
      <c r="R84" s="4">
        <v>79631.42</v>
      </c>
      <c r="S84" s="4">
        <v>-20186.302399999993</v>
      </c>
      <c r="T84" s="4">
        <v>-0.33957881176771348</v>
      </c>
    </row>
    <row r="85" spans="1:20" x14ac:dyDescent="0.3">
      <c r="A85" s="8">
        <v>1061</v>
      </c>
      <c r="B85" s="6">
        <v>45009</v>
      </c>
      <c r="C85" t="s">
        <v>3490</v>
      </c>
      <c r="D85" s="8">
        <v>2023</v>
      </c>
      <c r="E85" t="s">
        <v>3456</v>
      </c>
      <c r="F85" t="s">
        <v>3465</v>
      </c>
      <c r="G85" s="8">
        <v>3750.2</v>
      </c>
      <c r="H85" s="8">
        <v>13</v>
      </c>
      <c r="I85" s="8" t="s">
        <v>3469</v>
      </c>
      <c r="J85" s="8">
        <v>637.37</v>
      </c>
      <c r="K85" s="8">
        <v>692.71</v>
      </c>
      <c r="L85" s="8" t="s">
        <v>3499</v>
      </c>
      <c r="M85" s="8" t="s">
        <v>3515</v>
      </c>
      <c r="N85" s="21">
        <v>0.08</v>
      </c>
      <c r="O85" s="4" t="s">
        <v>3473</v>
      </c>
      <c r="P85" s="4" t="s">
        <v>3478</v>
      </c>
      <c r="Q85" s="4">
        <v>8284.8115999999991</v>
      </c>
      <c r="R85" s="4">
        <v>8285.81</v>
      </c>
      <c r="S85" s="4">
        <v>-0.99840000000040163</v>
      </c>
      <c r="T85" s="4">
        <v>-1.2050968063056518E-4</v>
      </c>
    </row>
    <row r="86" spans="1:20" x14ac:dyDescent="0.3">
      <c r="A86" s="8">
        <v>1089</v>
      </c>
      <c r="B86" s="6">
        <v>44988</v>
      </c>
      <c r="C86" t="s">
        <v>3490</v>
      </c>
      <c r="D86" s="8">
        <v>2023</v>
      </c>
      <c r="E86" t="s">
        <v>3456</v>
      </c>
      <c r="F86" t="s">
        <v>3462</v>
      </c>
      <c r="G86" s="8">
        <v>2122.73</v>
      </c>
      <c r="H86" s="8">
        <v>4</v>
      </c>
      <c r="I86" s="8" t="s">
        <v>3467</v>
      </c>
      <c r="J86" s="8">
        <v>4117.67</v>
      </c>
      <c r="K86" s="8">
        <v>4280.0600000000004</v>
      </c>
      <c r="L86" s="8" t="s">
        <v>3498</v>
      </c>
      <c r="M86" s="8" t="s">
        <v>3513</v>
      </c>
      <c r="N86" s="21">
        <v>0.18</v>
      </c>
      <c r="O86" s="4" t="s">
        <v>3474</v>
      </c>
      <c r="P86" s="4" t="s">
        <v>3478</v>
      </c>
      <c r="Q86" s="4">
        <v>14038.596800000003</v>
      </c>
      <c r="R86" s="4">
        <v>16470.68</v>
      </c>
      <c r="S86" s="4">
        <v>-2432.0831999999973</v>
      </c>
      <c r="T86" s="4">
        <v>-0.17324261353527845</v>
      </c>
    </row>
    <row r="87" spans="1:20" x14ac:dyDescent="0.3">
      <c r="A87" s="8">
        <v>1047</v>
      </c>
      <c r="B87" s="6">
        <v>45117</v>
      </c>
      <c r="C87" t="s">
        <v>3487</v>
      </c>
      <c r="D87" s="8">
        <v>2023</v>
      </c>
      <c r="E87" t="s">
        <v>3457</v>
      </c>
      <c r="F87" t="s">
        <v>3462</v>
      </c>
      <c r="G87" s="8">
        <v>6976.95</v>
      </c>
      <c r="H87" s="8">
        <v>36</v>
      </c>
      <c r="I87" s="8" t="s">
        <v>3470</v>
      </c>
      <c r="J87" s="8">
        <v>4043.53</v>
      </c>
      <c r="K87" s="8">
        <v>4384.8500000000004</v>
      </c>
      <c r="L87" s="8" t="s">
        <v>3499</v>
      </c>
      <c r="M87" s="8" t="s">
        <v>3513</v>
      </c>
      <c r="N87" s="21">
        <v>0.14000000000000001</v>
      </c>
      <c r="O87" s="4" t="s">
        <v>3475</v>
      </c>
      <c r="P87" s="4" t="s">
        <v>3478</v>
      </c>
      <c r="Q87" s="4">
        <v>135754.95600000001</v>
      </c>
      <c r="R87" s="4">
        <v>145567.08000000002</v>
      </c>
      <c r="S87" s="4">
        <v>-9812.1240000000107</v>
      </c>
      <c r="T87" s="4">
        <v>-7.2278201025677544E-2</v>
      </c>
    </row>
    <row r="88" spans="1:20" x14ac:dyDescent="0.3">
      <c r="A88" s="8">
        <v>1030</v>
      </c>
      <c r="B88" s="6">
        <v>45256</v>
      </c>
      <c r="C88" t="s">
        <v>3489</v>
      </c>
      <c r="D88" s="8">
        <v>2023</v>
      </c>
      <c r="E88" t="s">
        <v>3458</v>
      </c>
      <c r="F88" t="s">
        <v>3464</v>
      </c>
      <c r="G88" s="8">
        <v>8727</v>
      </c>
      <c r="H88" s="8">
        <v>39</v>
      </c>
      <c r="I88" s="8" t="s">
        <v>3469</v>
      </c>
      <c r="J88" s="8">
        <v>2041.75</v>
      </c>
      <c r="K88" s="8">
        <v>2299.37</v>
      </c>
      <c r="L88" s="8" t="s">
        <v>3498</v>
      </c>
      <c r="M88" s="8" t="s">
        <v>3514</v>
      </c>
      <c r="N88" s="21">
        <v>0.24</v>
      </c>
      <c r="O88" s="4" t="s">
        <v>3474</v>
      </c>
      <c r="P88" s="4" t="s">
        <v>3477</v>
      </c>
      <c r="Q88" s="4">
        <v>68153.326799999995</v>
      </c>
      <c r="R88" s="4">
        <v>79628.25</v>
      </c>
      <c r="S88" s="4">
        <v>-11474.923200000005</v>
      </c>
      <c r="T88" s="4">
        <v>-0.16836923065654377</v>
      </c>
    </row>
    <row r="89" spans="1:20" x14ac:dyDescent="0.3">
      <c r="A89" s="8">
        <v>1061</v>
      </c>
      <c r="B89" s="6">
        <v>45007</v>
      </c>
      <c r="C89" t="s">
        <v>3490</v>
      </c>
      <c r="D89" s="8">
        <v>2023</v>
      </c>
      <c r="E89" t="s">
        <v>3458</v>
      </c>
      <c r="F89" t="s">
        <v>3465</v>
      </c>
      <c r="G89" s="8">
        <v>8915.0499999999993</v>
      </c>
      <c r="H89" s="8">
        <v>34</v>
      </c>
      <c r="I89" s="8" t="s">
        <v>3468</v>
      </c>
      <c r="J89" s="8">
        <v>2680.82</v>
      </c>
      <c r="K89" s="8">
        <v>2771.02</v>
      </c>
      <c r="L89" s="8" t="s">
        <v>3499</v>
      </c>
      <c r="M89" s="8" t="s">
        <v>3513</v>
      </c>
      <c r="N89" s="21">
        <v>0.2</v>
      </c>
      <c r="O89" s="4" t="s">
        <v>3474</v>
      </c>
      <c r="P89" s="4" t="s">
        <v>3478</v>
      </c>
      <c r="Q89" s="4">
        <v>75371.743999999992</v>
      </c>
      <c r="R89" s="4">
        <v>91147.88</v>
      </c>
      <c r="S89" s="4">
        <v>-15776.136000000013</v>
      </c>
      <c r="T89" s="4">
        <v>-0.2093110118295792</v>
      </c>
    </row>
    <row r="90" spans="1:20" x14ac:dyDescent="0.3">
      <c r="A90" s="8">
        <v>1036</v>
      </c>
      <c r="B90" s="6">
        <v>45044</v>
      </c>
      <c r="C90" t="s">
        <v>3496</v>
      </c>
      <c r="D90" s="8">
        <v>2023</v>
      </c>
      <c r="E90" t="s">
        <v>3456</v>
      </c>
      <c r="F90" t="s">
        <v>3464</v>
      </c>
      <c r="G90" s="8">
        <v>7739.11</v>
      </c>
      <c r="H90" s="8">
        <v>25</v>
      </c>
      <c r="I90" s="8" t="s">
        <v>3467</v>
      </c>
      <c r="J90" s="8">
        <v>4037.73</v>
      </c>
      <c r="K90" s="8">
        <v>4446.45</v>
      </c>
      <c r="L90" s="8" t="s">
        <v>3498</v>
      </c>
      <c r="M90" s="8" t="s">
        <v>3515</v>
      </c>
      <c r="N90" s="21">
        <v>0.09</v>
      </c>
      <c r="O90" s="4" t="s">
        <v>3474</v>
      </c>
      <c r="P90" s="4" t="s">
        <v>3478</v>
      </c>
      <c r="Q90" s="4">
        <v>101156.7375</v>
      </c>
      <c r="R90" s="4">
        <v>100943.25</v>
      </c>
      <c r="S90" s="4">
        <v>213.48750000000291</v>
      </c>
      <c r="T90" s="4">
        <v>2.1104624889667178E-3</v>
      </c>
    </row>
    <row r="91" spans="1:20" x14ac:dyDescent="0.3">
      <c r="A91" s="8">
        <v>1087</v>
      </c>
      <c r="B91" s="6">
        <v>44932</v>
      </c>
      <c r="C91" t="s">
        <v>3486</v>
      </c>
      <c r="D91" s="8">
        <v>2023</v>
      </c>
      <c r="E91" t="s">
        <v>3454</v>
      </c>
      <c r="F91" t="s">
        <v>3463</v>
      </c>
      <c r="G91" s="8">
        <v>7698.92</v>
      </c>
      <c r="H91" s="8">
        <v>46</v>
      </c>
      <c r="I91" s="8" t="s">
        <v>3467</v>
      </c>
      <c r="J91" s="8">
        <v>3702.51</v>
      </c>
      <c r="K91" s="8">
        <v>3964.65</v>
      </c>
      <c r="L91" s="8" t="s">
        <v>3499</v>
      </c>
      <c r="M91" s="8" t="s">
        <v>3513</v>
      </c>
      <c r="N91" s="21">
        <v>0.12</v>
      </c>
      <c r="O91" s="4" t="s">
        <v>3474</v>
      </c>
      <c r="P91" s="4" t="s">
        <v>3478</v>
      </c>
      <c r="Q91" s="4">
        <v>160489.03200000001</v>
      </c>
      <c r="R91" s="4">
        <v>170315.46000000002</v>
      </c>
      <c r="S91" s="4">
        <v>-9826.4280000000144</v>
      </c>
      <c r="T91" s="4">
        <v>-6.1228034573727219E-2</v>
      </c>
    </row>
    <row r="92" spans="1:20" x14ac:dyDescent="0.3">
      <c r="A92" s="8">
        <v>1020</v>
      </c>
      <c r="B92" s="6">
        <v>45270</v>
      </c>
      <c r="C92" t="s">
        <v>3488</v>
      </c>
      <c r="D92" s="8">
        <v>2023</v>
      </c>
      <c r="E92" t="s">
        <v>3455</v>
      </c>
      <c r="F92" t="s">
        <v>3462</v>
      </c>
      <c r="G92" s="8">
        <v>9671.77</v>
      </c>
      <c r="H92" s="8">
        <v>45</v>
      </c>
      <c r="I92" s="8" t="s">
        <v>3469</v>
      </c>
      <c r="J92" s="8">
        <v>4268.45</v>
      </c>
      <c r="K92" s="8">
        <v>4551.5999999999904</v>
      </c>
      <c r="L92" s="8" t="s">
        <v>3499</v>
      </c>
      <c r="M92" s="8" t="s">
        <v>3515</v>
      </c>
      <c r="N92" s="21">
        <v>0.08</v>
      </c>
      <c r="O92" s="4" t="s">
        <v>3474</v>
      </c>
      <c r="P92" s="4" t="s">
        <v>3478</v>
      </c>
      <c r="Q92" s="4">
        <v>188436.23999999961</v>
      </c>
      <c r="R92" s="4">
        <v>192080.25</v>
      </c>
      <c r="S92" s="4">
        <v>-3644.0100000003877</v>
      </c>
      <c r="T92" s="4">
        <v>-1.93381591566484E-2</v>
      </c>
    </row>
    <row r="93" spans="1:20" x14ac:dyDescent="0.3">
      <c r="A93" s="8">
        <v>1074</v>
      </c>
      <c r="B93" s="6">
        <v>45255</v>
      </c>
      <c r="C93" t="s">
        <v>3489</v>
      </c>
      <c r="D93" s="8">
        <v>2023</v>
      </c>
      <c r="E93" t="s">
        <v>3454</v>
      </c>
      <c r="F93" t="s">
        <v>3462</v>
      </c>
      <c r="G93" s="8">
        <v>3570.15</v>
      </c>
      <c r="H93" s="8">
        <v>42</v>
      </c>
      <c r="I93" s="8" t="s">
        <v>3467</v>
      </c>
      <c r="J93" s="8">
        <v>2120.81</v>
      </c>
      <c r="K93" s="8">
        <v>2611.94</v>
      </c>
      <c r="L93" s="8" t="s">
        <v>3498</v>
      </c>
      <c r="M93" s="8" t="s">
        <v>3514</v>
      </c>
      <c r="N93" s="21">
        <v>0.23</v>
      </c>
      <c r="O93" s="4" t="s">
        <v>3475</v>
      </c>
      <c r="P93" s="4" t="s">
        <v>3478</v>
      </c>
      <c r="Q93" s="4">
        <v>84470.139599999995</v>
      </c>
      <c r="R93" s="4">
        <v>89074.02</v>
      </c>
      <c r="S93" s="4">
        <v>-4603.8804000000091</v>
      </c>
      <c r="T93" s="4">
        <v>-5.4503051868994533E-2</v>
      </c>
    </row>
    <row r="94" spans="1:20" x14ac:dyDescent="0.3">
      <c r="A94" s="8">
        <v>1038</v>
      </c>
      <c r="B94" s="6">
        <v>44966</v>
      </c>
      <c r="C94" t="s">
        <v>3492</v>
      </c>
      <c r="D94" s="8">
        <v>2023</v>
      </c>
      <c r="E94" t="s">
        <v>3458</v>
      </c>
      <c r="F94" t="s">
        <v>3465</v>
      </c>
      <c r="G94" s="8">
        <v>5529.35</v>
      </c>
      <c r="H94" s="8">
        <v>16</v>
      </c>
      <c r="I94" s="8" t="s">
        <v>3467</v>
      </c>
      <c r="J94" s="8">
        <v>3899.7</v>
      </c>
      <c r="K94" s="8">
        <v>4228.18</v>
      </c>
      <c r="L94" s="8" t="s">
        <v>3499</v>
      </c>
      <c r="M94" s="8" t="s">
        <v>3514</v>
      </c>
      <c r="N94" s="21">
        <v>0.27</v>
      </c>
      <c r="O94" s="4" t="s">
        <v>3475</v>
      </c>
      <c r="P94" s="4" t="s">
        <v>3477</v>
      </c>
      <c r="Q94" s="4">
        <v>49385.142400000004</v>
      </c>
      <c r="R94" s="4">
        <v>62395.199999999997</v>
      </c>
      <c r="S94" s="4">
        <v>-13010.057599999993</v>
      </c>
      <c r="T94" s="4">
        <v>-0.26344072260891144</v>
      </c>
    </row>
    <row r="95" spans="1:20" x14ac:dyDescent="0.3">
      <c r="A95" s="8">
        <v>1015</v>
      </c>
      <c r="B95" s="6">
        <v>44965</v>
      </c>
      <c r="C95" t="s">
        <v>3492</v>
      </c>
      <c r="D95" s="8">
        <v>2023</v>
      </c>
      <c r="E95" t="s">
        <v>3456</v>
      </c>
      <c r="F95" t="s">
        <v>3465</v>
      </c>
      <c r="G95" s="8">
        <v>2669.81</v>
      </c>
      <c r="H95" s="8">
        <v>23</v>
      </c>
      <c r="I95" s="8" t="s">
        <v>3469</v>
      </c>
      <c r="J95" s="8">
        <v>2644.77</v>
      </c>
      <c r="K95" s="8">
        <v>2684.83</v>
      </c>
      <c r="L95" s="8" t="s">
        <v>3499</v>
      </c>
      <c r="M95" s="8" t="s">
        <v>3514</v>
      </c>
      <c r="N95" s="21">
        <v>0.24</v>
      </c>
      <c r="O95" s="4" t="s">
        <v>3475</v>
      </c>
      <c r="P95" s="4" t="s">
        <v>3478</v>
      </c>
      <c r="Q95" s="4">
        <v>46930.828399999999</v>
      </c>
      <c r="R95" s="4">
        <v>60829.71</v>
      </c>
      <c r="S95" s="4">
        <v>-13898.881600000001</v>
      </c>
      <c r="T95" s="4">
        <v>-0.29615674970697942</v>
      </c>
    </row>
    <row r="96" spans="1:20" x14ac:dyDescent="0.3">
      <c r="A96" s="8">
        <v>1041</v>
      </c>
      <c r="B96" s="6">
        <v>45163</v>
      </c>
      <c r="C96" t="s">
        <v>3485</v>
      </c>
      <c r="D96" s="8">
        <v>2023</v>
      </c>
      <c r="E96" t="s">
        <v>3455</v>
      </c>
      <c r="F96" t="s">
        <v>3463</v>
      </c>
      <c r="G96" s="8">
        <v>854.77</v>
      </c>
      <c r="H96" s="8">
        <v>31</v>
      </c>
      <c r="I96" s="8" t="s">
        <v>3470</v>
      </c>
      <c r="J96" s="8">
        <v>1604.52</v>
      </c>
      <c r="K96" s="8">
        <v>1756.34</v>
      </c>
      <c r="L96" s="8" t="s">
        <v>3498</v>
      </c>
      <c r="M96" s="8" t="s">
        <v>3513</v>
      </c>
      <c r="N96" s="21">
        <v>0.17</v>
      </c>
      <c r="O96" s="4" t="s">
        <v>3475</v>
      </c>
      <c r="P96" s="4" t="s">
        <v>3477</v>
      </c>
      <c r="Q96" s="4">
        <v>45190.628199999999</v>
      </c>
      <c r="R96" s="4">
        <v>49740.12</v>
      </c>
      <c r="S96" s="4">
        <v>-4549.4918000000034</v>
      </c>
      <c r="T96" s="4">
        <v>-0.10067334713439552</v>
      </c>
    </row>
    <row r="97" spans="1:20" x14ac:dyDescent="0.3">
      <c r="A97" s="8">
        <v>1047</v>
      </c>
      <c r="B97" s="6">
        <v>45030</v>
      </c>
      <c r="C97" t="s">
        <v>3496</v>
      </c>
      <c r="D97" s="8">
        <v>2023</v>
      </c>
      <c r="E97" t="s">
        <v>3454</v>
      </c>
      <c r="F97" t="s">
        <v>3464</v>
      </c>
      <c r="G97" s="8">
        <v>7146.06</v>
      </c>
      <c r="H97" s="8">
        <v>16</v>
      </c>
      <c r="I97" s="8" t="s">
        <v>3468</v>
      </c>
      <c r="J97" s="8">
        <v>3966.86</v>
      </c>
      <c r="K97" s="8">
        <v>4321.04</v>
      </c>
      <c r="L97" s="8" t="s">
        <v>3498</v>
      </c>
      <c r="M97" s="8" t="s">
        <v>3514</v>
      </c>
      <c r="N97" s="21">
        <v>0.23</v>
      </c>
      <c r="O97" s="4" t="s">
        <v>3473</v>
      </c>
      <c r="P97" s="4" t="s">
        <v>3477</v>
      </c>
      <c r="Q97" s="4">
        <v>53235.212800000001</v>
      </c>
      <c r="R97" s="4">
        <v>63469.760000000002</v>
      </c>
      <c r="S97" s="4">
        <v>-10234.547200000001</v>
      </c>
      <c r="T97" s="4">
        <v>-0.19225145653968345</v>
      </c>
    </row>
    <row r="98" spans="1:20" x14ac:dyDescent="0.3">
      <c r="A98" s="8">
        <v>1054</v>
      </c>
      <c r="B98" s="6">
        <v>45120</v>
      </c>
      <c r="C98" t="s">
        <v>3487</v>
      </c>
      <c r="D98" s="8">
        <v>2023</v>
      </c>
      <c r="E98" t="s">
        <v>3458</v>
      </c>
      <c r="F98" t="s">
        <v>3463</v>
      </c>
      <c r="G98" s="8">
        <v>7002.37</v>
      </c>
      <c r="H98" s="8">
        <v>47</v>
      </c>
      <c r="I98" s="8" t="s">
        <v>3470</v>
      </c>
      <c r="J98" s="8">
        <v>4429.8</v>
      </c>
      <c r="K98" s="8">
        <v>4694.21</v>
      </c>
      <c r="L98" s="8" t="s">
        <v>3499</v>
      </c>
      <c r="M98" s="8" t="s">
        <v>3514</v>
      </c>
      <c r="N98" s="21">
        <v>0.25</v>
      </c>
      <c r="O98" s="4" t="s">
        <v>3474</v>
      </c>
      <c r="P98" s="4" t="s">
        <v>3478</v>
      </c>
      <c r="Q98" s="4">
        <v>165470.9025</v>
      </c>
      <c r="R98" s="4">
        <v>208200.6</v>
      </c>
      <c r="S98" s="4">
        <v>-42729.697500000009</v>
      </c>
      <c r="T98" s="4">
        <v>-0.25823088442996806</v>
      </c>
    </row>
    <row r="99" spans="1:20" x14ac:dyDescent="0.3">
      <c r="A99" s="8">
        <v>1044</v>
      </c>
      <c r="B99" s="6">
        <v>45146</v>
      </c>
      <c r="C99" t="s">
        <v>3485</v>
      </c>
      <c r="D99" s="8">
        <v>2023</v>
      </c>
      <c r="E99" t="s">
        <v>3458</v>
      </c>
      <c r="F99" t="s">
        <v>3462</v>
      </c>
      <c r="G99" s="8">
        <v>4912.6899999999996</v>
      </c>
      <c r="H99" s="8">
        <v>18</v>
      </c>
      <c r="I99" s="8" t="s">
        <v>3468</v>
      </c>
      <c r="J99" s="8">
        <v>430.14</v>
      </c>
      <c r="K99" s="8">
        <v>641.17999999999995</v>
      </c>
      <c r="L99" s="8" t="s">
        <v>3499</v>
      </c>
      <c r="M99" s="8" t="s">
        <v>3513</v>
      </c>
      <c r="N99" s="21">
        <v>0.13</v>
      </c>
      <c r="O99" s="4" t="s">
        <v>3475</v>
      </c>
      <c r="P99" s="4" t="s">
        <v>3478</v>
      </c>
      <c r="Q99" s="4">
        <v>10040.8788</v>
      </c>
      <c r="R99" s="4">
        <v>7742.5199999999995</v>
      </c>
      <c r="S99" s="4">
        <v>2298.3588000000009</v>
      </c>
      <c r="T99" s="4">
        <v>0.22890016359922608</v>
      </c>
    </row>
    <row r="100" spans="1:20" x14ac:dyDescent="0.3">
      <c r="A100" s="8">
        <v>1004</v>
      </c>
      <c r="B100" s="6">
        <v>45197</v>
      </c>
      <c r="C100" t="s">
        <v>3495</v>
      </c>
      <c r="D100" s="8">
        <v>2023</v>
      </c>
      <c r="E100" t="s">
        <v>3454</v>
      </c>
      <c r="F100" t="s">
        <v>3463</v>
      </c>
      <c r="G100" s="8">
        <v>4936.1099999999997</v>
      </c>
      <c r="H100" s="8">
        <v>27</v>
      </c>
      <c r="I100" s="8" t="s">
        <v>3468</v>
      </c>
      <c r="J100" s="8">
        <v>4354.6000000000004</v>
      </c>
      <c r="K100" s="8">
        <v>4820.2</v>
      </c>
      <c r="L100" s="8" t="s">
        <v>3499</v>
      </c>
      <c r="M100" s="8" t="s">
        <v>3513</v>
      </c>
      <c r="N100" s="21">
        <v>0.14000000000000001</v>
      </c>
      <c r="O100" s="4" t="s">
        <v>3473</v>
      </c>
      <c r="P100" s="4" t="s">
        <v>3477</v>
      </c>
      <c r="Q100" s="4">
        <v>111925.04399999999</v>
      </c>
      <c r="R100" s="4">
        <v>117574.20000000001</v>
      </c>
      <c r="S100" s="4">
        <v>-5649.1560000000172</v>
      </c>
      <c r="T100" s="4">
        <v>-5.0472671692673332E-2</v>
      </c>
    </row>
    <row r="101" spans="1:20" x14ac:dyDescent="0.3">
      <c r="A101" s="8">
        <v>1090</v>
      </c>
      <c r="B101" s="6">
        <v>45108</v>
      </c>
      <c r="C101" t="s">
        <v>3487</v>
      </c>
      <c r="D101" s="8">
        <v>2023</v>
      </c>
      <c r="E101" t="s">
        <v>3457</v>
      </c>
      <c r="F101" t="s">
        <v>3462</v>
      </c>
      <c r="G101" s="8">
        <v>2150.0500000000002</v>
      </c>
      <c r="H101" s="8">
        <v>31</v>
      </c>
      <c r="I101" s="8" t="s">
        <v>3467</v>
      </c>
      <c r="J101" s="8">
        <v>4496.8599999999997</v>
      </c>
      <c r="K101" s="8">
        <v>4880.7999999999902</v>
      </c>
      <c r="L101" s="8" t="s">
        <v>3499</v>
      </c>
      <c r="M101" s="8" t="s">
        <v>3515</v>
      </c>
      <c r="N101" s="21">
        <v>0.06</v>
      </c>
      <c r="O101" s="4" t="s">
        <v>3475</v>
      </c>
      <c r="P101" s="4" t="s">
        <v>3477</v>
      </c>
      <c r="Q101" s="4">
        <v>142226.5119999997</v>
      </c>
      <c r="R101" s="4">
        <v>139402.66</v>
      </c>
      <c r="S101" s="4">
        <v>2823.8519999996934</v>
      </c>
      <c r="T101" s="4">
        <v>1.985461051030837E-2</v>
      </c>
    </row>
    <row r="102" spans="1:20" x14ac:dyDescent="0.3">
      <c r="A102" s="8">
        <v>1025</v>
      </c>
      <c r="B102" s="6">
        <v>44972</v>
      </c>
      <c r="C102" t="s">
        <v>3492</v>
      </c>
      <c r="D102" s="8">
        <v>2023</v>
      </c>
      <c r="E102" t="s">
        <v>3457</v>
      </c>
      <c r="F102" t="s">
        <v>3463</v>
      </c>
      <c r="G102" s="8">
        <v>4140.7</v>
      </c>
      <c r="H102" s="8">
        <v>45</v>
      </c>
      <c r="I102" s="8" t="s">
        <v>3468</v>
      </c>
      <c r="J102" s="8">
        <v>1588.04</v>
      </c>
      <c r="K102" s="8">
        <v>1703.64</v>
      </c>
      <c r="L102" s="8" t="s">
        <v>3499</v>
      </c>
      <c r="M102" s="8" t="s">
        <v>3513</v>
      </c>
      <c r="N102" s="21">
        <v>0.2</v>
      </c>
      <c r="O102" s="4" t="s">
        <v>3474</v>
      </c>
      <c r="P102" s="4" t="s">
        <v>3477</v>
      </c>
      <c r="Q102" s="4">
        <v>61331.040000000008</v>
      </c>
      <c r="R102" s="4">
        <v>71461.8</v>
      </c>
      <c r="S102" s="4">
        <v>-10130.759999999995</v>
      </c>
      <c r="T102" s="4">
        <v>-0.16518161113850333</v>
      </c>
    </row>
    <row r="103" spans="1:20" x14ac:dyDescent="0.3">
      <c r="A103" s="8">
        <v>1078</v>
      </c>
      <c r="B103" s="6">
        <v>45008</v>
      </c>
      <c r="C103" t="s">
        <v>3490</v>
      </c>
      <c r="D103" s="8">
        <v>2023</v>
      </c>
      <c r="E103" t="s">
        <v>3454</v>
      </c>
      <c r="F103" t="s">
        <v>3464</v>
      </c>
      <c r="G103" s="8">
        <v>3808.03</v>
      </c>
      <c r="H103" s="8">
        <v>33</v>
      </c>
      <c r="I103" s="8" t="s">
        <v>3468</v>
      </c>
      <c r="J103" s="8">
        <v>2396.6799999999998</v>
      </c>
      <c r="K103" s="8">
        <v>2661.54</v>
      </c>
      <c r="L103" s="8" t="s">
        <v>3499</v>
      </c>
      <c r="M103" s="8" t="s">
        <v>3513</v>
      </c>
      <c r="N103" s="21">
        <v>0.18</v>
      </c>
      <c r="O103" s="4" t="s">
        <v>3474</v>
      </c>
      <c r="P103" s="4" t="s">
        <v>3478</v>
      </c>
      <c r="Q103" s="4">
        <v>72021.272400000002</v>
      </c>
      <c r="R103" s="4">
        <v>79090.439999999988</v>
      </c>
      <c r="S103" s="4">
        <v>-7069.1675999999861</v>
      </c>
      <c r="T103" s="4">
        <v>-9.8153883768373779E-2</v>
      </c>
    </row>
    <row r="104" spans="1:20" x14ac:dyDescent="0.3">
      <c r="A104" s="8">
        <v>1025</v>
      </c>
      <c r="B104" s="6">
        <v>45135</v>
      </c>
      <c r="C104" t="s">
        <v>3487</v>
      </c>
      <c r="D104" s="8">
        <v>2023</v>
      </c>
      <c r="E104" t="s">
        <v>3457</v>
      </c>
      <c r="F104" t="s">
        <v>3464</v>
      </c>
      <c r="G104" s="8">
        <v>4376.99</v>
      </c>
      <c r="H104" s="8">
        <v>37</v>
      </c>
      <c r="I104" s="8" t="s">
        <v>3469</v>
      </c>
      <c r="J104" s="8">
        <v>1115.02</v>
      </c>
      <c r="K104" s="8">
        <v>1174.48</v>
      </c>
      <c r="L104" s="8" t="s">
        <v>3499</v>
      </c>
      <c r="M104" s="8" t="s">
        <v>3514</v>
      </c>
      <c r="N104" s="21">
        <v>0.22</v>
      </c>
      <c r="O104" s="4" t="s">
        <v>3473</v>
      </c>
      <c r="P104" s="4" t="s">
        <v>3478</v>
      </c>
      <c r="Q104" s="4">
        <v>33895.4928</v>
      </c>
      <c r="R104" s="4">
        <v>41255.74</v>
      </c>
      <c r="S104" s="4">
        <v>-7360.247199999998</v>
      </c>
      <c r="T104" s="4">
        <v>-0.21714530729584194</v>
      </c>
    </row>
    <row r="105" spans="1:20" x14ac:dyDescent="0.3">
      <c r="A105" s="8">
        <v>1092</v>
      </c>
      <c r="B105" s="6">
        <v>45273</v>
      </c>
      <c r="C105" t="s">
        <v>3488</v>
      </c>
      <c r="D105" s="8">
        <v>2023</v>
      </c>
      <c r="E105" t="s">
        <v>3456</v>
      </c>
      <c r="F105" t="s">
        <v>3462</v>
      </c>
      <c r="G105" s="8">
        <v>3206.89</v>
      </c>
      <c r="H105" s="8">
        <v>15</v>
      </c>
      <c r="I105" s="8" t="s">
        <v>3468</v>
      </c>
      <c r="J105" s="8">
        <v>2273.88</v>
      </c>
      <c r="K105" s="8">
        <v>2696.02</v>
      </c>
      <c r="L105" s="8" t="s">
        <v>3499</v>
      </c>
      <c r="M105" s="8" t="s">
        <v>3514</v>
      </c>
      <c r="N105" s="21">
        <v>0.3</v>
      </c>
      <c r="O105" s="4" t="s">
        <v>3475</v>
      </c>
      <c r="P105" s="4" t="s">
        <v>3478</v>
      </c>
      <c r="Q105" s="4">
        <v>28308.21</v>
      </c>
      <c r="R105" s="4">
        <v>34108.200000000004</v>
      </c>
      <c r="S105" s="4">
        <v>-5799.9900000000052</v>
      </c>
      <c r="T105" s="4">
        <v>-0.20488720410085998</v>
      </c>
    </row>
    <row r="106" spans="1:20" x14ac:dyDescent="0.3">
      <c r="A106" s="8">
        <v>1017</v>
      </c>
      <c r="B106" s="6">
        <v>45086</v>
      </c>
      <c r="C106" t="s">
        <v>3494</v>
      </c>
      <c r="D106" s="8">
        <v>2023</v>
      </c>
      <c r="E106" t="s">
        <v>3456</v>
      </c>
      <c r="F106" t="s">
        <v>3465</v>
      </c>
      <c r="G106" s="8">
        <v>2638.98</v>
      </c>
      <c r="H106" s="8">
        <v>35</v>
      </c>
      <c r="I106" s="8" t="s">
        <v>3467</v>
      </c>
      <c r="J106" s="8">
        <v>4480.63</v>
      </c>
      <c r="K106" s="8">
        <v>4884.12</v>
      </c>
      <c r="L106" s="8" t="s">
        <v>3499</v>
      </c>
      <c r="M106" s="8" t="s">
        <v>3515</v>
      </c>
      <c r="N106" s="21">
        <v>0.04</v>
      </c>
      <c r="O106" s="4" t="s">
        <v>3475</v>
      </c>
      <c r="P106" s="4" t="s">
        <v>3478</v>
      </c>
      <c r="Q106" s="4">
        <v>164106.43199999997</v>
      </c>
      <c r="R106" s="4">
        <v>156822.05000000002</v>
      </c>
      <c r="S106" s="4">
        <v>7284.3819999999541</v>
      </c>
      <c r="T106" s="4">
        <v>4.4388156583649051E-2</v>
      </c>
    </row>
    <row r="107" spans="1:20" x14ac:dyDescent="0.3">
      <c r="A107" s="8">
        <v>1051</v>
      </c>
      <c r="B107" s="6">
        <v>45023</v>
      </c>
      <c r="C107" t="s">
        <v>3496</v>
      </c>
      <c r="D107" s="8">
        <v>2023</v>
      </c>
      <c r="E107" t="s">
        <v>3458</v>
      </c>
      <c r="F107" t="s">
        <v>3464</v>
      </c>
      <c r="G107" s="8">
        <v>5262.45</v>
      </c>
      <c r="H107" s="8">
        <v>23</v>
      </c>
      <c r="I107" s="8" t="s">
        <v>3469</v>
      </c>
      <c r="J107" s="8">
        <v>3325.43</v>
      </c>
      <c r="K107" s="8">
        <v>3401.1</v>
      </c>
      <c r="L107" s="8" t="s">
        <v>3499</v>
      </c>
      <c r="M107" s="8" t="s">
        <v>3515</v>
      </c>
      <c r="N107" s="21">
        <v>0.1</v>
      </c>
      <c r="O107" s="4" t="s">
        <v>3475</v>
      </c>
      <c r="P107" s="4" t="s">
        <v>3478</v>
      </c>
      <c r="Q107" s="4">
        <v>70402.77</v>
      </c>
      <c r="R107" s="4">
        <v>76484.89</v>
      </c>
      <c r="S107" s="4">
        <v>-6082.1199999999953</v>
      </c>
      <c r="T107" s="4">
        <v>-8.6390350834207166E-2</v>
      </c>
    </row>
    <row r="108" spans="1:20" x14ac:dyDescent="0.3">
      <c r="A108" s="8">
        <v>1060</v>
      </c>
      <c r="B108" s="6">
        <v>45039</v>
      </c>
      <c r="C108" t="s">
        <v>3496</v>
      </c>
      <c r="D108" s="8">
        <v>2023</v>
      </c>
      <c r="E108" t="s">
        <v>3454</v>
      </c>
      <c r="F108" t="s">
        <v>3465</v>
      </c>
      <c r="G108" s="8">
        <v>273.77</v>
      </c>
      <c r="H108" s="8">
        <v>23</v>
      </c>
      <c r="I108" s="8" t="s">
        <v>3468</v>
      </c>
      <c r="J108" s="8">
        <v>4110.6000000000004</v>
      </c>
      <c r="K108" s="8">
        <v>4488.37</v>
      </c>
      <c r="L108" s="8" t="s">
        <v>3499</v>
      </c>
      <c r="M108" s="8" t="s">
        <v>3513</v>
      </c>
      <c r="N108" s="21">
        <v>0.12</v>
      </c>
      <c r="O108" s="4" t="s">
        <v>3473</v>
      </c>
      <c r="P108" s="4" t="s">
        <v>3478</v>
      </c>
      <c r="Q108" s="4">
        <v>90844.608800000002</v>
      </c>
      <c r="R108" s="4">
        <v>94543.8</v>
      </c>
      <c r="S108" s="4">
        <v>-3699.1912000000011</v>
      </c>
      <c r="T108" s="4">
        <v>-4.0719986016385386E-2</v>
      </c>
    </row>
    <row r="109" spans="1:20" x14ac:dyDescent="0.3">
      <c r="A109" s="8">
        <v>1056</v>
      </c>
      <c r="B109" s="6">
        <v>44967</v>
      </c>
      <c r="C109" t="s">
        <v>3492</v>
      </c>
      <c r="D109" s="8">
        <v>2023</v>
      </c>
      <c r="E109" t="s">
        <v>3455</v>
      </c>
      <c r="F109" t="s">
        <v>3464</v>
      </c>
      <c r="G109" s="8">
        <v>3063.9</v>
      </c>
      <c r="H109" s="8">
        <v>42</v>
      </c>
      <c r="I109" s="8" t="s">
        <v>3467</v>
      </c>
      <c r="J109" s="8">
        <v>1080.1199999999999</v>
      </c>
      <c r="K109" s="8">
        <v>1424.1699999999901</v>
      </c>
      <c r="L109" s="8" t="s">
        <v>3499</v>
      </c>
      <c r="M109" s="8" t="s">
        <v>3515</v>
      </c>
      <c r="N109" s="21">
        <v>0.1</v>
      </c>
      <c r="O109" s="4" t="s">
        <v>3475</v>
      </c>
      <c r="P109" s="4" t="s">
        <v>3478</v>
      </c>
      <c r="Q109" s="4">
        <v>53833.625999999625</v>
      </c>
      <c r="R109" s="4">
        <v>45365.039999999994</v>
      </c>
      <c r="S109" s="4">
        <v>8468.5859999996319</v>
      </c>
      <c r="T109" s="4">
        <v>0.15731033982365764</v>
      </c>
    </row>
    <row r="110" spans="1:20" x14ac:dyDescent="0.3">
      <c r="A110" s="8">
        <v>1004</v>
      </c>
      <c r="B110" s="6">
        <v>45092</v>
      </c>
      <c r="C110" t="s">
        <v>3494</v>
      </c>
      <c r="D110" s="8">
        <v>2023</v>
      </c>
      <c r="E110" t="s">
        <v>3458</v>
      </c>
      <c r="F110" t="s">
        <v>3465</v>
      </c>
      <c r="G110" s="8">
        <v>6277.59</v>
      </c>
      <c r="H110" s="8">
        <v>13</v>
      </c>
      <c r="I110" s="8" t="s">
        <v>3467</v>
      </c>
      <c r="J110" s="8">
        <v>3087.73</v>
      </c>
      <c r="K110" s="8">
        <v>3263.96</v>
      </c>
      <c r="L110" s="8" t="s">
        <v>3499</v>
      </c>
      <c r="M110" s="8" t="s">
        <v>3514</v>
      </c>
      <c r="N110" s="21">
        <v>0.24</v>
      </c>
      <c r="O110" s="4" t="s">
        <v>3475</v>
      </c>
      <c r="P110" s="4" t="s">
        <v>3477</v>
      </c>
      <c r="Q110" s="4">
        <v>32247.924800000004</v>
      </c>
      <c r="R110" s="4">
        <v>40140.49</v>
      </c>
      <c r="S110" s="4">
        <v>-7892.5651999999936</v>
      </c>
      <c r="T110" s="4">
        <v>-0.24474645264615577</v>
      </c>
    </row>
    <row r="111" spans="1:20" x14ac:dyDescent="0.3">
      <c r="A111" s="8">
        <v>1050</v>
      </c>
      <c r="B111" s="6">
        <v>45074</v>
      </c>
      <c r="C111" t="s">
        <v>3491</v>
      </c>
      <c r="D111" s="8">
        <v>2023</v>
      </c>
      <c r="E111" t="s">
        <v>3458</v>
      </c>
      <c r="F111" t="s">
        <v>3462</v>
      </c>
      <c r="G111" s="8">
        <v>8086.27</v>
      </c>
      <c r="H111" s="8">
        <v>6</v>
      </c>
      <c r="I111" s="8" t="s">
        <v>3467</v>
      </c>
      <c r="J111" s="8">
        <v>3763.26</v>
      </c>
      <c r="K111" s="8">
        <v>4102.72</v>
      </c>
      <c r="L111" s="8" t="s">
        <v>3499</v>
      </c>
      <c r="M111" s="8" t="s">
        <v>3513</v>
      </c>
      <c r="N111" s="21">
        <v>0.11</v>
      </c>
      <c r="O111" s="4" t="s">
        <v>3473</v>
      </c>
      <c r="P111" s="4" t="s">
        <v>3477</v>
      </c>
      <c r="Q111" s="4">
        <v>21908.524799999999</v>
      </c>
      <c r="R111" s="4">
        <v>22579.56</v>
      </c>
      <c r="S111" s="4">
        <v>-671.03520000000208</v>
      </c>
      <c r="T111" s="4">
        <v>-3.062895407727325E-2</v>
      </c>
    </row>
    <row r="112" spans="1:20" x14ac:dyDescent="0.3">
      <c r="A112" s="8">
        <v>1028</v>
      </c>
      <c r="B112" s="6">
        <v>45250</v>
      </c>
      <c r="C112" t="s">
        <v>3489</v>
      </c>
      <c r="D112" s="8">
        <v>2023</v>
      </c>
      <c r="E112" t="s">
        <v>3458</v>
      </c>
      <c r="F112" t="s">
        <v>3465</v>
      </c>
      <c r="G112" s="8">
        <v>388.78</v>
      </c>
      <c r="H112" s="8">
        <v>5</v>
      </c>
      <c r="I112" s="8" t="s">
        <v>3470</v>
      </c>
      <c r="J112" s="8">
        <v>734.92</v>
      </c>
      <c r="K112" s="8">
        <v>991.21</v>
      </c>
      <c r="L112" s="8" t="s">
        <v>3498</v>
      </c>
      <c r="M112" s="8" t="s">
        <v>3514</v>
      </c>
      <c r="N112" s="21">
        <v>0.21</v>
      </c>
      <c r="O112" s="4" t="s">
        <v>3473</v>
      </c>
      <c r="P112" s="4" t="s">
        <v>3478</v>
      </c>
      <c r="Q112" s="4">
        <v>3915.2795000000001</v>
      </c>
      <c r="R112" s="4">
        <v>3674.6</v>
      </c>
      <c r="S112" s="4">
        <v>240.67950000000019</v>
      </c>
      <c r="T112" s="4">
        <v>6.1471856606916613E-2</v>
      </c>
    </row>
    <row r="113" spans="1:20" x14ac:dyDescent="0.3">
      <c r="A113" s="8">
        <v>1029</v>
      </c>
      <c r="B113" s="6">
        <v>45229</v>
      </c>
      <c r="C113" t="s">
        <v>3493</v>
      </c>
      <c r="D113" s="8">
        <v>2023</v>
      </c>
      <c r="E113" t="s">
        <v>3454</v>
      </c>
      <c r="F113" t="s">
        <v>3465</v>
      </c>
      <c r="G113" s="8">
        <v>4333.25</v>
      </c>
      <c r="H113" s="8">
        <v>16</v>
      </c>
      <c r="I113" s="8" t="s">
        <v>3469</v>
      </c>
      <c r="J113" s="8">
        <v>2572.8000000000002</v>
      </c>
      <c r="K113" s="8">
        <v>2760.6</v>
      </c>
      <c r="L113" s="8" t="s">
        <v>3498</v>
      </c>
      <c r="M113" s="8" t="s">
        <v>3513</v>
      </c>
      <c r="N113" s="21">
        <v>0.15</v>
      </c>
      <c r="O113" s="4" t="s">
        <v>3473</v>
      </c>
      <c r="P113" s="4" t="s">
        <v>3477</v>
      </c>
      <c r="Q113" s="4">
        <v>37544.159999999996</v>
      </c>
      <c r="R113" s="4">
        <v>41164.800000000003</v>
      </c>
      <c r="S113" s="4">
        <v>-3620.6400000000067</v>
      </c>
      <c r="T113" s="4">
        <v>-9.6436835981947841E-2</v>
      </c>
    </row>
    <row r="114" spans="1:20" x14ac:dyDescent="0.3">
      <c r="A114" s="8">
        <v>1005</v>
      </c>
      <c r="B114" s="6">
        <v>45158</v>
      </c>
      <c r="C114" t="s">
        <v>3485</v>
      </c>
      <c r="D114" s="8">
        <v>2023</v>
      </c>
      <c r="E114" t="s">
        <v>3455</v>
      </c>
      <c r="F114" t="s">
        <v>3462</v>
      </c>
      <c r="G114" s="8">
        <v>4400.59</v>
      </c>
      <c r="H114" s="8">
        <v>21</v>
      </c>
      <c r="I114" s="8" t="s">
        <v>3470</v>
      </c>
      <c r="J114" s="8">
        <v>4376.37</v>
      </c>
      <c r="K114" s="8">
        <v>4818.95</v>
      </c>
      <c r="L114" s="8" t="s">
        <v>3499</v>
      </c>
      <c r="M114" s="8" t="s">
        <v>3515</v>
      </c>
      <c r="N114" s="21">
        <v>0</v>
      </c>
      <c r="O114" s="4" t="s">
        <v>3473</v>
      </c>
      <c r="P114" s="4" t="s">
        <v>3477</v>
      </c>
      <c r="Q114" s="4">
        <v>101197.95</v>
      </c>
      <c r="R114" s="4">
        <v>91903.77</v>
      </c>
      <c r="S114" s="4">
        <v>9294.179999999993</v>
      </c>
      <c r="T114" s="4">
        <v>9.1841583747496791E-2</v>
      </c>
    </row>
    <row r="115" spans="1:20" x14ac:dyDescent="0.3">
      <c r="A115" s="8">
        <v>1019</v>
      </c>
      <c r="B115" s="6">
        <v>45211</v>
      </c>
      <c r="C115" t="s">
        <v>3493</v>
      </c>
      <c r="D115" s="8">
        <v>2023</v>
      </c>
      <c r="E115" t="s">
        <v>3456</v>
      </c>
      <c r="F115" t="s">
        <v>3464</v>
      </c>
      <c r="G115" s="8">
        <v>220.35</v>
      </c>
      <c r="H115" s="8">
        <v>16</v>
      </c>
      <c r="I115" s="8" t="s">
        <v>3468</v>
      </c>
      <c r="J115" s="8">
        <v>4977.78</v>
      </c>
      <c r="K115" s="8">
        <v>4995.55</v>
      </c>
      <c r="L115" s="8" t="s">
        <v>3499</v>
      </c>
      <c r="M115" s="8" t="s">
        <v>3514</v>
      </c>
      <c r="N115" s="21">
        <v>0.25</v>
      </c>
      <c r="O115" s="4" t="s">
        <v>3473</v>
      </c>
      <c r="P115" s="4" t="s">
        <v>3478</v>
      </c>
      <c r="Q115" s="4">
        <v>59946.600000000006</v>
      </c>
      <c r="R115" s="4">
        <v>79644.479999999996</v>
      </c>
      <c r="S115" s="4">
        <v>-19697.87999999999</v>
      </c>
      <c r="T115" s="4">
        <v>-0.32859044549649169</v>
      </c>
    </row>
    <row r="116" spans="1:20" x14ac:dyDescent="0.3">
      <c r="A116" s="8">
        <v>1055</v>
      </c>
      <c r="B116" s="6">
        <v>45172</v>
      </c>
      <c r="C116" t="s">
        <v>3495</v>
      </c>
      <c r="D116" s="8">
        <v>2023</v>
      </c>
      <c r="E116" t="s">
        <v>3456</v>
      </c>
      <c r="F116" t="s">
        <v>3464</v>
      </c>
      <c r="G116" s="8">
        <v>7169.12</v>
      </c>
      <c r="H116" s="8">
        <v>12</v>
      </c>
      <c r="I116" s="8" t="s">
        <v>3469</v>
      </c>
      <c r="J116" s="8">
        <v>2538.61</v>
      </c>
      <c r="K116" s="8">
        <v>2971.75</v>
      </c>
      <c r="L116" s="8" t="s">
        <v>3498</v>
      </c>
      <c r="M116" s="8" t="s">
        <v>3514</v>
      </c>
      <c r="N116" s="21">
        <v>0.24</v>
      </c>
      <c r="O116" s="4" t="s">
        <v>3475</v>
      </c>
      <c r="P116" s="4" t="s">
        <v>3478</v>
      </c>
      <c r="Q116" s="4">
        <v>27102.36</v>
      </c>
      <c r="R116" s="4">
        <v>30463.32</v>
      </c>
      <c r="S116" s="4">
        <v>-3360.9599999999991</v>
      </c>
      <c r="T116" s="4">
        <v>-0.12400986482357991</v>
      </c>
    </row>
    <row r="117" spans="1:20" x14ac:dyDescent="0.3">
      <c r="A117" s="8">
        <v>1001</v>
      </c>
      <c r="B117" s="6">
        <v>45207</v>
      </c>
      <c r="C117" t="s">
        <v>3493</v>
      </c>
      <c r="D117" s="8">
        <v>2023</v>
      </c>
      <c r="E117" t="s">
        <v>3455</v>
      </c>
      <c r="F117" t="s">
        <v>3464</v>
      </c>
      <c r="G117" s="8">
        <v>8397.73</v>
      </c>
      <c r="H117" s="8">
        <v>33</v>
      </c>
      <c r="I117" s="8" t="s">
        <v>3467</v>
      </c>
      <c r="J117" s="8">
        <v>2933.54</v>
      </c>
      <c r="K117" s="8">
        <v>3307.75</v>
      </c>
      <c r="L117" s="8" t="s">
        <v>3498</v>
      </c>
      <c r="M117" s="8" t="s">
        <v>3515</v>
      </c>
      <c r="N117" s="21">
        <v>0.01</v>
      </c>
      <c r="O117" s="4" t="s">
        <v>3474</v>
      </c>
      <c r="P117" s="4" t="s">
        <v>3477</v>
      </c>
      <c r="Q117" s="4">
        <v>108064.1925</v>
      </c>
      <c r="R117" s="4">
        <v>96806.819999999992</v>
      </c>
      <c r="S117" s="4">
        <v>11257.372500000012</v>
      </c>
      <c r="T117" s="4">
        <v>0.10417301272111955</v>
      </c>
    </row>
    <row r="118" spans="1:20" x14ac:dyDescent="0.3">
      <c r="A118" s="8">
        <v>1005</v>
      </c>
      <c r="B118" s="6">
        <v>45193</v>
      </c>
      <c r="C118" t="s">
        <v>3495</v>
      </c>
      <c r="D118" s="8">
        <v>2023</v>
      </c>
      <c r="E118" t="s">
        <v>3454</v>
      </c>
      <c r="F118" t="s">
        <v>3463</v>
      </c>
      <c r="G118" s="8">
        <v>4453.43</v>
      </c>
      <c r="H118" s="8">
        <v>6</v>
      </c>
      <c r="I118" s="8" t="s">
        <v>3470</v>
      </c>
      <c r="J118" s="8">
        <v>122.5</v>
      </c>
      <c r="K118" s="8">
        <v>385.83</v>
      </c>
      <c r="L118" s="8" t="s">
        <v>3498</v>
      </c>
      <c r="M118" s="8" t="s">
        <v>3515</v>
      </c>
      <c r="N118" s="21">
        <v>0.1</v>
      </c>
      <c r="O118" s="4" t="s">
        <v>3475</v>
      </c>
      <c r="P118" s="4" t="s">
        <v>3477</v>
      </c>
      <c r="Q118" s="4">
        <v>2083.482</v>
      </c>
      <c r="R118" s="4">
        <v>735</v>
      </c>
      <c r="S118" s="4">
        <v>1348.482</v>
      </c>
      <c r="T118" s="4">
        <v>0.64722517401158253</v>
      </c>
    </row>
    <row r="119" spans="1:20" x14ac:dyDescent="0.3">
      <c r="A119" s="8">
        <v>1021</v>
      </c>
      <c r="B119" s="6">
        <v>45254</v>
      </c>
      <c r="C119" t="s">
        <v>3489</v>
      </c>
      <c r="D119" s="8">
        <v>2023</v>
      </c>
      <c r="E119" t="s">
        <v>3454</v>
      </c>
      <c r="F119" t="s">
        <v>3462</v>
      </c>
      <c r="G119" s="8">
        <v>213.04</v>
      </c>
      <c r="H119" s="8">
        <v>15</v>
      </c>
      <c r="I119" s="8" t="s">
        <v>3470</v>
      </c>
      <c r="J119" s="8">
        <v>3771.27</v>
      </c>
      <c r="K119" s="8">
        <v>4212.55</v>
      </c>
      <c r="L119" s="8" t="s">
        <v>3498</v>
      </c>
      <c r="M119" s="8" t="s">
        <v>3513</v>
      </c>
      <c r="N119" s="21">
        <v>0.16</v>
      </c>
      <c r="O119" s="4" t="s">
        <v>3473</v>
      </c>
      <c r="P119" s="4" t="s">
        <v>3477</v>
      </c>
      <c r="Q119" s="4">
        <v>53078.13</v>
      </c>
      <c r="R119" s="4">
        <v>56569.05</v>
      </c>
      <c r="S119" s="4">
        <v>-3490.9200000000055</v>
      </c>
      <c r="T119" s="4">
        <v>-6.5769460981387362E-2</v>
      </c>
    </row>
    <row r="120" spans="1:20" x14ac:dyDescent="0.3">
      <c r="A120" s="8">
        <v>1012</v>
      </c>
      <c r="B120" s="6">
        <v>45275</v>
      </c>
      <c r="C120" t="s">
        <v>3488</v>
      </c>
      <c r="D120" s="8">
        <v>2023</v>
      </c>
      <c r="E120" t="s">
        <v>3455</v>
      </c>
      <c r="F120" t="s">
        <v>3464</v>
      </c>
      <c r="G120" s="8">
        <v>8821.6299999999992</v>
      </c>
      <c r="H120" s="8">
        <v>13</v>
      </c>
      <c r="I120" s="8" t="s">
        <v>3469</v>
      </c>
      <c r="J120" s="8">
        <v>2231.66</v>
      </c>
      <c r="K120" s="8">
        <v>2596.61</v>
      </c>
      <c r="L120" s="8" t="s">
        <v>3498</v>
      </c>
      <c r="M120" s="8" t="s">
        <v>3515</v>
      </c>
      <c r="N120" s="21">
        <v>0.09</v>
      </c>
      <c r="O120" s="4" t="s">
        <v>3474</v>
      </c>
      <c r="P120" s="4" t="s">
        <v>3477</v>
      </c>
      <c r="Q120" s="4">
        <v>30717.8963</v>
      </c>
      <c r="R120" s="4">
        <v>29011.579999999998</v>
      </c>
      <c r="S120" s="4">
        <v>1706.3163000000022</v>
      </c>
      <c r="T120" s="4">
        <v>5.5547954304409911E-2</v>
      </c>
    </row>
    <row r="121" spans="1:20" x14ac:dyDescent="0.3">
      <c r="A121" s="8">
        <v>1067</v>
      </c>
      <c r="B121" s="6">
        <v>44935</v>
      </c>
      <c r="C121" t="s">
        <v>3486</v>
      </c>
      <c r="D121" s="8">
        <v>2023</v>
      </c>
      <c r="E121" t="s">
        <v>3456</v>
      </c>
      <c r="F121" t="s">
        <v>3462</v>
      </c>
      <c r="G121" s="8">
        <v>1875.71</v>
      </c>
      <c r="H121" s="8">
        <v>48</v>
      </c>
      <c r="I121" s="8" t="s">
        <v>3469</v>
      </c>
      <c r="J121" s="8">
        <v>210.63</v>
      </c>
      <c r="K121" s="8">
        <v>533.57999999999902</v>
      </c>
      <c r="L121" s="8" t="s">
        <v>3499</v>
      </c>
      <c r="M121" s="8" t="s">
        <v>3515</v>
      </c>
      <c r="N121" s="21">
        <v>0.04</v>
      </c>
      <c r="O121" s="4" t="s">
        <v>3474</v>
      </c>
      <c r="P121" s="4" t="s">
        <v>3478</v>
      </c>
      <c r="Q121" s="4">
        <v>24587.366399999955</v>
      </c>
      <c r="R121" s="4">
        <v>10110.24</v>
      </c>
      <c r="S121" s="4">
        <v>14477.126399999956</v>
      </c>
      <c r="T121" s="4">
        <v>0.58880345964991121</v>
      </c>
    </row>
    <row r="122" spans="1:20" x14ac:dyDescent="0.3">
      <c r="A122" s="8">
        <v>1097</v>
      </c>
      <c r="B122" s="6">
        <v>45090</v>
      </c>
      <c r="C122" t="s">
        <v>3494</v>
      </c>
      <c r="D122" s="8">
        <v>2023</v>
      </c>
      <c r="E122" t="s">
        <v>3456</v>
      </c>
      <c r="F122" t="s">
        <v>3465</v>
      </c>
      <c r="G122" s="8">
        <v>7509.01</v>
      </c>
      <c r="H122" s="8">
        <v>10</v>
      </c>
      <c r="I122" s="8" t="s">
        <v>3467</v>
      </c>
      <c r="J122" s="8">
        <v>2162.9499999999998</v>
      </c>
      <c r="K122" s="8">
        <v>2191.19</v>
      </c>
      <c r="L122" s="8" t="s">
        <v>3498</v>
      </c>
      <c r="M122" s="8" t="s">
        <v>3513</v>
      </c>
      <c r="N122" s="21">
        <v>0.2</v>
      </c>
      <c r="O122" s="4" t="s">
        <v>3473</v>
      </c>
      <c r="P122" s="4" t="s">
        <v>3478</v>
      </c>
      <c r="Q122" s="4">
        <v>17529.52</v>
      </c>
      <c r="R122" s="4">
        <v>21629.5</v>
      </c>
      <c r="S122" s="4">
        <v>-4099.9799999999996</v>
      </c>
      <c r="T122" s="4">
        <v>-0.23389003235684716</v>
      </c>
    </row>
    <row r="123" spans="1:20" x14ac:dyDescent="0.3">
      <c r="A123" s="8">
        <v>1002</v>
      </c>
      <c r="B123" s="6">
        <v>45213</v>
      </c>
      <c r="C123" t="s">
        <v>3493</v>
      </c>
      <c r="D123" s="8">
        <v>2023</v>
      </c>
      <c r="E123" t="s">
        <v>3457</v>
      </c>
      <c r="F123" t="s">
        <v>3463</v>
      </c>
      <c r="G123" s="8">
        <v>8951.5300000000007</v>
      </c>
      <c r="H123" s="8">
        <v>39</v>
      </c>
      <c r="I123" s="8" t="s">
        <v>3468</v>
      </c>
      <c r="J123" s="8">
        <v>1004.71</v>
      </c>
      <c r="K123" s="8">
        <v>1389.35</v>
      </c>
      <c r="L123" s="8" t="s">
        <v>3499</v>
      </c>
      <c r="M123" s="8" t="s">
        <v>3514</v>
      </c>
      <c r="N123" s="21">
        <v>0.24</v>
      </c>
      <c r="O123" s="4" t="s">
        <v>3474</v>
      </c>
      <c r="P123" s="4" t="s">
        <v>3478</v>
      </c>
      <c r="Q123" s="4">
        <v>41180.333999999995</v>
      </c>
      <c r="R123" s="4">
        <v>39183.69</v>
      </c>
      <c r="S123" s="4">
        <v>1996.643999999993</v>
      </c>
      <c r="T123" s="4">
        <v>4.8485376539199349E-2</v>
      </c>
    </row>
    <row r="124" spans="1:20" x14ac:dyDescent="0.3">
      <c r="A124" s="8">
        <v>1003</v>
      </c>
      <c r="B124" s="6">
        <v>45183</v>
      </c>
      <c r="C124" t="s">
        <v>3495</v>
      </c>
      <c r="D124" s="8">
        <v>2023</v>
      </c>
      <c r="E124" t="s">
        <v>3455</v>
      </c>
      <c r="F124" t="s">
        <v>3464</v>
      </c>
      <c r="G124" s="8">
        <v>3755.88</v>
      </c>
      <c r="H124" s="8">
        <v>15</v>
      </c>
      <c r="I124" s="8" t="s">
        <v>3468</v>
      </c>
      <c r="J124" s="8">
        <v>3286.24</v>
      </c>
      <c r="K124" s="8">
        <v>3388.84</v>
      </c>
      <c r="L124" s="8" t="s">
        <v>3498</v>
      </c>
      <c r="M124" s="8" t="s">
        <v>3515</v>
      </c>
      <c r="N124" s="21">
        <v>0.09</v>
      </c>
      <c r="O124" s="4" t="s">
        <v>3473</v>
      </c>
      <c r="P124" s="4" t="s">
        <v>3477</v>
      </c>
      <c r="Q124" s="4">
        <v>46257.666000000005</v>
      </c>
      <c r="R124" s="4">
        <v>49293.599999999999</v>
      </c>
      <c r="S124" s="4">
        <v>-3035.9339999999938</v>
      </c>
      <c r="T124" s="4">
        <v>-6.5630937799585343E-2</v>
      </c>
    </row>
    <row r="125" spans="1:20" x14ac:dyDescent="0.3">
      <c r="A125" s="8">
        <v>1090</v>
      </c>
      <c r="B125" s="6">
        <v>44951</v>
      </c>
      <c r="C125" t="s">
        <v>3486</v>
      </c>
      <c r="D125" s="8">
        <v>2023</v>
      </c>
      <c r="E125" t="s">
        <v>3456</v>
      </c>
      <c r="F125" t="s">
        <v>3463</v>
      </c>
      <c r="G125" s="8">
        <v>2381.12</v>
      </c>
      <c r="H125" s="8">
        <v>17</v>
      </c>
      <c r="I125" s="8" t="s">
        <v>3468</v>
      </c>
      <c r="J125" s="8">
        <v>4190.26</v>
      </c>
      <c r="K125" s="8">
        <v>4645.3500000000004</v>
      </c>
      <c r="L125" s="8" t="s">
        <v>3499</v>
      </c>
      <c r="M125" s="8" t="s">
        <v>3513</v>
      </c>
      <c r="N125" s="21">
        <v>0.12</v>
      </c>
      <c r="O125" s="4" t="s">
        <v>3473</v>
      </c>
      <c r="P125" s="4" t="s">
        <v>3477</v>
      </c>
      <c r="Q125" s="4">
        <v>69494.436000000016</v>
      </c>
      <c r="R125" s="4">
        <v>71234.42</v>
      </c>
      <c r="S125" s="4">
        <v>-1739.9839999999822</v>
      </c>
      <c r="T125" s="4">
        <v>-2.5037745467852732E-2</v>
      </c>
    </row>
    <row r="126" spans="1:20" x14ac:dyDescent="0.3">
      <c r="A126" s="8">
        <v>1050</v>
      </c>
      <c r="B126" s="6">
        <v>45065</v>
      </c>
      <c r="C126" t="s">
        <v>3491</v>
      </c>
      <c r="D126" s="8">
        <v>2023</v>
      </c>
      <c r="E126" t="s">
        <v>3456</v>
      </c>
      <c r="F126" t="s">
        <v>3465</v>
      </c>
      <c r="G126" s="8">
        <v>9744.52</v>
      </c>
      <c r="H126" s="8">
        <v>35</v>
      </c>
      <c r="I126" s="8" t="s">
        <v>3468</v>
      </c>
      <c r="J126" s="8">
        <v>2158.69</v>
      </c>
      <c r="K126" s="8">
        <v>2384.38</v>
      </c>
      <c r="L126" s="8" t="s">
        <v>3498</v>
      </c>
      <c r="M126" s="8" t="s">
        <v>3515</v>
      </c>
      <c r="N126" s="21">
        <v>0.09</v>
      </c>
      <c r="O126" s="4" t="s">
        <v>3474</v>
      </c>
      <c r="P126" s="4" t="s">
        <v>3477</v>
      </c>
      <c r="Q126" s="4">
        <v>75942.503000000012</v>
      </c>
      <c r="R126" s="4">
        <v>75554.150000000009</v>
      </c>
      <c r="S126" s="4">
        <v>388.35300000000279</v>
      </c>
      <c r="T126" s="4">
        <v>5.1137766686463141E-3</v>
      </c>
    </row>
    <row r="127" spans="1:20" x14ac:dyDescent="0.3">
      <c r="A127" s="8">
        <v>1035</v>
      </c>
      <c r="B127" s="6">
        <v>44948</v>
      </c>
      <c r="C127" t="s">
        <v>3486</v>
      </c>
      <c r="D127" s="8">
        <v>2023</v>
      </c>
      <c r="E127" t="s">
        <v>3458</v>
      </c>
      <c r="F127" t="s">
        <v>3462</v>
      </c>
      <c r="G127" s="8">
        <v>8387.48</v>
      </c>
      <c r="H127" s="8">
        <v>28</v>
      </c>
      <c r="I127" s="8" t="s">
        <v>3467</v>
      </c>
      <c r="J127" s="8">
        <v>3771.38</v>
      </c>
      <c r="K127" s="8">
        <v>4234.92</v>
      </c>
      <c r="L127" s="8" t="s">
        <v>3499</v>
      </c>
      <c r="M127" s="8" t="s">
        <v>3514</v>
      </c>
      <c r="N127" s="21">
        <v>0.28000000000000003</v>
      </c>
      <c r="O127" s="4" t="s">
        <v>3473</v>
      </c>
      <c r="P127" s="4" t="s">
        <v>3477</v>
      </c>
      <c r="Q127" s="4">
        <v>85375.987200000003</v>
      </c>
      <c r="R127" s="4">
        <v>105598.64</v>
      </c>
      <c r="S127" s="4">
        <v>-20222.652799999996</v>
      </c>
      <c r="T127" s="4">
        <v>-0.23686581512231106</v>
      </c>
    </row>
    <row r="128" spans="1:20" x14ac:dyDescent="0.3">
      <c r="A128" s="8">
        <v>1054</v>
      </c>
      <c r="B128" s="6">
        <v>45040</v>
      </c>
      <c r="C128" t="s">
        <v>3496</v>
      </c>
      <c r="D128" s="8">
        <v>2023</v>
      </c>
      <c r="E128" t="s">
        <v>3457</v>
      </c>
      <c r="F128" t="s">
        <v>3462</v>
      </c>
      <c r="G128" s="8">
        <v>7524.78</v>
      </c>
      <c r="H128" s="8">
        <v>48</v>
      </c>
      <c r="I128" s="8" t="s">
        <v>3470</v>
      </c>
      <c r="J128" s="8">
        <v>2316.92</v>
      </c>
      <c r="K128" s="8">
        <v>2462.63</v>
      </c>
      <c r="L128" s="8" t="s">
        <v>3499</v>
      </c>
      <c r="M128" s="8" t="s">
        <v>3515</v>
      </c>
      <c r="N128" s="21">
        <v>0.04</v>
      </c>
      <c r="O128" s="4" t="s">
        <v>3473</v>
      </c>
      <c r="P128" s="4" t="s">
        <v>3478</v>
      </c>
      <c r="Q128" s="4">
        <v>113477.9904</v>
      </c>
      <c r="R128" s="4">
        <v>111212.16</v>
      </c>
      <c r="S128" s="4">
        <v>2265.8303999999916</v>
      </c>
      <c r="T128" s="4">
        <v>1.9967135406726341E-2</v>
      </c>
    </row>
    <row r="129" spans="1:20" x14ac:dyDescent="0.3">
      <c r="A129" s="8">
        <v>1089</v>
      </c>
      <c r="B129" s="6">
        <v>45177</v>
      </c>
      <c r="C129" t="s">
        <v>3495</v>
      </c>
      <c r="D129" s="8">
        <v>2023</v>
      </c>
      <c r="E129" t="s">
        <v>3455</v>
      </c>
      <c r="F129" t="s">
        <v>3464</v>
      </c>
      <c r="G129" s="8">
        <v>5228.28</v>
      </c>
      <c r="H129" s="8">
        <v>40</v>
      </c>
      <c r="I129" s="8" t="s">
        <v>3467</v>
      </c>
      <c r="J129" s="8">
        <v>4089.66</v>
      </c>
      <c r="K129" s="8">
        <v>4275.96</v>
      </c>
      <c r="L129" s="8" t="s">
        <v>3499</v>
      </c>
      <c r="M129" s="8" t="s">
        <v>3514</v>
      </c>
      <c r="N129" s="21">
        <v>0.23</v>
      </c>
      <c r="O129" s="4" t="s">
        <v>3473</v>
      </c>
      <c r="P129" s="4" t="s">
        <v>3478</v>
      </c>
      <c r="Q129" s="4">
        <v>131699.568</v>
      </c>
      <c r="R129" s="4">
        <v>163586.4</v>
      </c>
      <c r="S129" s="4">
        <v>-31886.831999999995</v>
      </c>
      <c r="T129" s="4">
        <v>-0.2421179695896952</v>
      </c>
    </row>
    <row r="130" spans="1:20" x14ac:dyDescent="0.3">
      <c r="A130" s="8">
        <v>1027</v>
      </c>
      <c r="B130" s="6">
        <v>44965</v>
      </c>
      <c r="C130" t="s">
        <v>3492</v>
      </c>
      <c r="D130" s="8">
        <v>2023</v>
      </c>
      <c r="E130" t="s">
        <v>3458</v>
      </c>
      <c r="F130" t="s">
        <v>3464</v>
      </c>
      <c r="G130" s="8">
        <v>7179.49</v>
      </c>
      <c r="H130" s="8">
        <v>20</v>
      </c>
      <c r="I130" s="8" t="s">
        <v>3469</v>
      </c>
      <c r="J130" s="8">
        <v>1748.11</v>
      </c>
      <c r="K130" s="8">
        <v>2220.9</v>
      </c>
      <c r="L130" s="8" t="s">
        <v>3499</v>
      </c>
      <c r="M130" s="8" t="s">
        <v>3514</v>
      </c>
      <c r="N130" s="21">
        <v>0.23</v>
      </c>
      <c r="O130" s="4" t="s">
        <v>3473</v>
      </c>
      <c r="P130" s="4" t="s">
        <v>3477</v>
      </c>
      <c r="Q130" s="4">
        <v>34201.86</v>
      </c>
      <c r="R130" s="4">
        <v>34962.199999999997</v>
      </c>
      <c r="S130" s="4">
        <v>-760.33999999999651</v>
      </c>
      <c r="T130" s="4">
        <v>-2.2230954690768176E-2</v>
      </c>
    </row>
    <row r="131" spans="1:20" x14ac:dyDescent="0.3">
      <c r="A131" s="8">
        <v>1062</v>
      </c>
      <c r="B131" s="6">
        <v>45134</v>
      </c>
      <c r="C131" t="s">
        <v>3487</v>
      </c>
      <c r="D131" s="8">
        <v>2023</v>
      </c>
      <c r="E131" t="s">
        <v>3457</v>
      </c>
      <c r="F131" t="s">
        <v>3463</v>
      </c>
      <c r="G131" s="8">
        <v>4078.68</v>
      </c>
      <c r="H131" s="8">
        <v>44</v>
      </c>
      <c r="I131" s="8" t="s">
        <v>3469</v>
      </c>
      <c r="J131" s="8">
        <v>987.74</v>
      </c>
      <c r="K131" s="8">
        <v>1462.19</v>
      </c>
      <c r="L131" s="8" t="s">
        <v>3499</v>
      </c>
      <c r="M131" s="8" t="s">
        <v>3514</v>
      </c>
      <c r="N131" s="21">
        <v>0.24</v>
      </c>
      <c r="O131" s="4" t="s">
        <v>3474</v>
      </c>
      <c r="P131" s="4" t="s">
        <v>3478</v>
      </c>
      <c r="Q131" s="4">
        <v>48895.633600000001</v>
      </c>
      <c r="R131" s="4">
        <v>43460.56</v>
      </c>
      <c r="S131" s="4">
        <v>5435.0736000000034</v>
      </c>
      <c r="T131" s="4">
        <v>0.11115662483203824</v>
      </c>
    </row>
    <row r="132" spans="1:20" x14ac:dyDescent="0.3">
      <c r="A132" s="8">
        <v>1012</v>
      </c>
      <c r="B132" s="6">
        <v>45221</v>
      </c>
      <c r="C132" t="s">
        <v>3493</v>
      </c>
      <c r="D132" s="8">
        <v>2023</v>
      </c>
      <c r="E132" t="s">
        <v>3457</v>
      </c>
      <c r="F132" t="s">
        <v>3462</v>
      </c>
      <c r="G132" s="8">
        <v>4384.88</v>
      </c>
      <c r="H132" s="8">
        <v>34</v>
      </c>
      <c r="I132" s="8" t="s">
        <v>3467</v>
      </c>
      <c r="J132" s="8">
        <v>2462.5500000000002</v>
      </c>
      <c r="K132" s="8">
        <v>2521.77</v>
      </c>
      <c r="L132" s="8" t="s">
        <v>3499</v>
      </c>
      <c r="M132" s="8" t="s">
        <v>3514</v>
      </c>
      <c r="N132" s="21">
        <v>0.21</v>
      </c>
      <c r="O132" s="4" t="s">
        <v>3474</v>
      </c>
      <c r="P132" s="4" t="s">
        <v>3477</v>
      </c>
      <c r="Q132" s="4">
        <v>67734.742199999993</v>
      </c>
      <c r="R132" s="4">
        <v>83726.700000000012</v>
      </c>
      <c r="S132" s="4">
        <v>-15991.957800000018</v>
      </c>
      <c r="T132" s="4">
        <v>-0.23609682831272399</v>
      </c>
    </row>
    <row r="133" spans="1:20" x14ac:dyDescent="0.3">
      <c r="A133" s="8">
        <v>1073</v>
      </c>
      <c r="B133" s="6">
        <v>45261</v>
      </c>
      <c r="C133" t="s">
        <v>3488</v>
      </c>
      <c r="D133" s="8">
        <v>2023</v>
      </c>
      <c r="E133" t="s">
        <v>3457</v>
      </c>
      <c r="F133" t="s">
        <v>3464</v>
      </c>
      <c r="G133" s="8">
        <v>5238.42</v>
      </c>
      <c r="H133" s="8">
        <v>40</v>
      </c>
      <c r="I133" s="8" t="s">
        <v>3467</v>
      </c>
      <c r="J133" s="8">
        <v>2565.3000000000002</v>
      </c>
      <c r="K133" s="8">
        <v>3007.47</v>
      </c>
      <c r="L133" s="8" t="s">
        <v>3498</v>
      </c>
      <c r="M133" s="8" t="s">
        <v>3513</v>
      </c>
      <c r="N133" s="21">
        <v>0.17</v>
      </c>
      <c r="O133" s="4" t="s">
        <v>3473</v>
      </c>
      <c r="P133" s="4" t="s">
        <v>3477</v>
      </c>
      <c r="Q133" s="4">
        <v>99848.003999999986</v>
      </c>
      <c r="R133" s="4">
        <v>102612</v>
      </c>
      <c r="S133" s="4">
        <v>-2763.9960000000137</v>
      </c>
      <c r="T133" s="4">
        <v>-2.768203558681067E-2</v>
      </c>
    </row>
    <row r="134" spans="1:20" x14ac:dyDescent="0.3">
      <c r="A134" s="8">
        <v>1018</v>
      </c>
      <c r="B134" s="6">
        <v>45292</v>
      </c>
      <c r="C134" t="s">
        <v>3486</v>
      </c>
      <c r="D134" s="8">
        <v>2024</v>
      </c>
      <c r="E134" t="s">
        <v>3458</v>
      </c>
      <c r="F134" t="s">
        <v>3464</v>
      </c>
      <c r="G134" s="8">
        <v>8579.7199999999993</v>
      </c>
      <c r="H134" s="8">
        <v>24</v>
      </c>
      <c r="I134" s="8" t="s">
        <v>3469</v>
      </c>
      <c r="J134" s="8">
        <v>1362.78</v>
      </c>
      <c r="K134" s="8">
        <v>1729.81</v>
      </c>
      <c r="L134" s="8" t="s">
        <v>3499</v>
      </c>
      <c r="M134" s="8" t="s">
        <v>3514</v>
      </c>
      <c r="N134" s="21">
        <v>0.28999999999999998</v>
      </c>
      <c r="O134" s="4" t="s">
        <v>3474</v>
      </c>
      <c r="P134" s="4" t="s">
        <v>3478</v>
      </c>
      <c r="Q134" s="4">
        <v>29475.9624</v>
      </c>
      <c r="R134" s="4">
        <v>32706.720000000001</v>
      </c>
      <c r="S134" s="4">
        <v>-3230.7576000000008</v>
      </c>
      <c r="T134" s="4">
        <v>-0.10960651788590967</v>
      </c>
    </row>
    <row r="135" spans="1:20" x14ac:dyDescent="0.3">
      <c r="A135" s="8">
        <v>1095</v>
      </c>
      <c r="B135" s="6">
        <v>45255</v>
      </c>
      <c r="C135" t="s">
        <v>3489</v>
      </c>
      <c r="D135" s="8">
        <v>2023</v>
      </c>
      <c r="E135" t="s">
        <v>3458</v>
      </c>
      <c r="F135" t="s">
        <v>3465</v>
      </c>
      <c r="G135" s="8">
        <v>9432.9699999999993</v>
      </c>
      <c r="H135" s="8">
        <v>37</v>
      </c>
      <c r="I135" s="8" t="s">
        <v>3469</v>
      </c>
      <c r="J135" s="8">
        <v>407.77</v>
      </c>
      <c r="K135" s="8">
        <v>860.95</v>
      </c>
      <c r="L135" s="8" t="s">
        <v>3499</v>
      </c>
      <c r="M135" s="8" t="s">
        <v>3515</v>
      </c>
      <c r="N135" s="21">
        <v>0.1</v>
      </c>
      <c r="O135" s="4" t="s">
        <v>3473</v>
      </c>
      <c r="P135" s="4" t="s">
        <v>3477</v>
      </c>
      <c r="Q135" s="4">
        <v>28669.635000000002</v>
      </c>
      <c r="R135" s="4">
        <v>15087.49</v>
      </c>
      <c r="S135" s="4">
        <v>13582.145000000002</v>
      </c>
      <c r="T135" s="4">
        <v>0.47374670099567018</v>
      </c>
    </row>
    <row r="136" spans="1:20" x14ac:dyDescent="0.3">
      <c r="A136" s="8">
        <v>1023</v>
      </c>
      <c r="B136" s="6">
        <v>45141</v>
      </c>
      <c r="C136" t="s">
        <v>3485</v>
      </c>
      <c r="D136" s="8">
        <v>2023</v>
      </c>
      <c r="E136" t="s">
        <v>3457</v>
      </c>
      <c r="F136" t="s">
        <v>3464</v>
      </c>
      <c r="G136" s="8">
        <v>8055.02</v>
      </c>
      <c r="H136" s="8">
        <v>45</v>
      </c>
      <c r="I136" s="8" t="s">
        <v>3470</v>
      </c>
      <c r="J136" s="8">
        <v>4692.24</v>
      </c>
      <c r="K136" s="8">
        <v>4825.92</v>
      </c>
      <c r="L136" s="8" t="s">
        <v>3498</v>
      </c>
      <c r="M136" s="8" t="s">
        <v>3513</v>
      </c>
      <c r="N136" s="21">
        <v>0.19</v>
      </c>
      <c r="O136" s="4" t="s">
        <v>3474</v>
      </c>
      <c r="P136" s="4" t="s">
        <v>3477</v>
      </c>
      <c r="Q136" s="4">
        <v>175904.78400000001</v>
      </c>
      <c r="R136" s="4">
        <v>211150.8</v>
      </c>
      <c r="S136" s="4">
        <v>-35246.015999999974</v>
      </c>
      <c r="T136" s="4">
        <v>-0.20036985463681289</v>
      </c>
    </row>
    <row r="137" spans="1:20" x14ac:dyDescent="0.3">
      <c r="A137" s="8">
        <v>1055</v>
      </c>
      <c r="B137" s="6">
        <v>45215</v>
      </c>
      <c r="C137" t="s">
        <v>3493</v>
      </c>
      <c r="D137" s="8">
        <v>2023</v>
      </c>
      <c r="E137" t="s">
        <v>3457</v>
      </c>
      <c r="F137" t="s">
        <v>3465</v>
      </c>
      <c r="G137" s="8">
        <v>3093.95</v>
      </c>
      <c r="H137" s="8">
        <v>46</v>
      </c>
      <c r="I137" s="8" t="s">
        <v>3468</v>
      </c>
      <c r="J137" s="8">
        <v>4173.5200000000004</v>
      </c>
      <c r="K137" s="8">
        <v>4294.8500000000004</v>
      </c>
      <c r="L137" s="8" t="s">
        <v>3498</v>
      </c>
      <c r="M137" s="8" t="s">
        <v>3515</v>
      </c>
      <c r="N137" s="21">
        <v>0.03</v>
      </c>
      <c r="O137" s="4" t="s">
        <v>3474</v>
      </c>
      <c r="P137" s="4" t="s">
        <v>3477</v>
      </c>
      <c r="Q137" s="4">
        <v>191636.20699999999</v>
      </c>
      <c r="R137" s="4">
        <v>191981.92</v>
      </c>
      <c r="S137" s="4">
        <v>-345.71300000001793</v>
      </c>
      <c r="T137" s="4">
        <v>-1.8040066927437043E-3</v>
      </c>
    </row>
    <row r="138" spans="1:20" x14ac:dyDescent="0.3">
      <c r="A138" s="8">
        <v>1008</v>
      </c>
      <c r="B138" s="6">
        <v>45091</v>
      </c>
      <c r="C138" t="s">
        <v>3494</v>
      </c>
      <c r="D138" s="8">
        <v>2023</v>
      </c>
      <c r="E138" t="s">
        <v>3454</v>
      </c>
      <c r="F138" t="s">
        <v>3462</v>
      </c>
      <c r="G138" s="8">
        <v>1403.98</v>
      </c>
      <c r="H138" s="8">
        <v>24</v>
      </c>
      <c r="I138" s="8" t="s">
        <v>3468</v>
      </c>
      <c r="J138" s="8">
        <v>1394.17</v>
      </c>
      <c r="K138" s="8">
        <v>1891.02</v>
      </c>
      <c r="L138" s="8" t="s">
        <v>3499</v>
      </c>
      <c r="M138" s="8" t="s">
        <v>3514</v>
      </c>
      <c r="N138" s="21">
        <v>0.21</v>
      </c>
      <c r="O138" s="4" t="s">
        <v>3473</v>
      </c>
      <c r="P138" s="4" t="s">
        <v>3478</v>
      </c>
      <c r="Q138" s="4">
        <v>35853.739199999996</v>
      </c>
      <c r="R138" s="4">
        <v>33460.080000000002</v>
      </c>
      <c r="S138" s="4">
        <v>2393.6591999999946</v>
      </c>
      <c r="T138" s="4">
        <v>6.6761773064941438E-2</v>
      </c>
    </row>
    <row r="139" spans="1:20" x14ac:dyDescent="0.3">
      <c r="A139" s="8">
        <v>1044</v>
      </c>
      <c r="B139" s="6">
        <v>45094</v>
      </c>
      <c r="C139" t="s">
        <v>3494</v>
      </c>
      <c r="D139" s="8">
        <v>2023</v>
      </c>
      <c r="E139" t="s">
        <v>3456</v>
      </c>
      <c r="F139" t="s">
        <v>3462</v>
      </c>
      <c r="G139" s="8">
        <v>2541.38</v>
      </c>
      <c r="H139" s="8">
        <v>6</v>
      </c>
      <c r="I139" s="8" t="s">
        <v>3467</v>
      </c>
      <c r="J139" s="8">
        <v>2388.9499999999998</v>
      </c>
      <c r="K139" s="8">
        <v>2742.97</v>
      </c>
      <c r="L139" s="8" t="s">
        <v>3498</v>
      </c>
      <c r="M139" s="8" t="s">
        <v>3514</v>
      </c>
      <c r="N139" s="21">
        <v>0.25</v>
      </c>
      <c r="O139" s="4" t="s">
        <v>3473</v>
      </c>
      <c r="P139" s="4" t="s">
        <v>3477</v>
      </c>
      <c r="Q139" s="4">
        <v>12343.365</v>
      </c>
      <c r="R139" s="4">
        <v>14333.699999999999</v>
      </c>
      <c r="S139" s="4">
        <v>-1990.3349999999991</v>
      </c>
      <c r="T139" s="4">
        <v>-0.16124735839862137</v>
      </c>
    </row>
    <row r="140" spans="1:20" x14ac:dyDescent="0.3">
      <c r="A140" s="8">
        <v>1015</v>
      </c>
      <c r="B140" s="6">
        <v>45133</v>
      </c>
      <c r="C140" t="s">
        <v>3487</v>
      </c>
      <c r="D140" s="8">
        <v>2023</v>
      </c>
      <c r="E140" t="s">
        <v>3457</v>
      </c>
      <c r="F140" t="s">
        <v>3462</v>
      </c>
      <c r="G140" s="8">
        <v>2706.15</v>
      </c>
      <c r="H140" s="8">
        <v>9</v>
      </c>
      <c r="I140" s="8" t="s">
        <v>3469</v>
      </c>
      <c r="J140" s="8">
        <v>4680.3500000000004</v>
      </c>
      <c r="K140" s="8">
        <v>4758.1099999999997</v>
      </c>
      <c r="L140" s="8" t="s">
        <v>3498</v>
      </c>
      <c r="M140" s="8" t="s">
        <v>3515</v>
      </c>
      <c r="N140" s="21">
        <v>0.05</v>
      </c>
      <c r="O140" s="4" t="s">
        <v>3474</v>
      </c>
      <c r="P140" s="4" t="s">
        <v>3478</v>
      </c>
      <c r="Q140" s="4">
        <v>40681.840499999998</v>
      </c>
      <c r="R140" s="4">
        <v>42123.15</v>
      </c>
      <c r="S140" s="4">
        <v>-1441.309500000003</v>
      </c>
      <c r="T140" s="4">
        <v>-3.5428817435140453E-2</v>
      </c>
    </row>
    <row r="141" spans="1:20" x14ac:dyDescent="0.3">
      <c r="A141" s="8">
        <v>1092</v>
      </c>
      <c r="B141" s="6">
        <v>45094</v>
      </c>
      <c r="C141" t="s">
        <v>3494</v>
      </c>
      <c r="D141" s="8">
        <v>2023</v>
      </c>
      <c r="E141" t="s">
        <v>3458</v>
      </c>
      <c r="F141" t="s">
        <v>3465</v>
      </c>
      <c r="G141" s="8">
        <v>1632.8</v>
      </c>
      <c r="H141" s="8">
        <v>47</v>
      </c>
      <c r="I141" s="8" t="s">
        <v>3467</v>
      </c>
      <c r="J141" s="8">
        <v>1447.45</v>
      </c>
      <c r="K141" s="8">
        <v>1703.02</v>
      </c>
      <c r="L141" s="8" t="s">
        <v>3498</v>
      </c>
      <c r="M141" s="8" t="s">
        <v>3513</v>
      </c>
      <c r="N141" s="21">
        <v>0.12</v>
      </c>
      <c r="O141" s="4" t="s">
        <v>3474</v>
      </c>
      <c r="P141" s="4" t="s">
        <v>3477</v>
      </c>
      <c r="Q141" s="4">
        <v>70436.907200000001</v>
      </c>
      <c r="R141" s="4">
        <v>68030.150000000009</v>
      </c>
      <c r="S141" s="4">
        <v>2406.7571999999927</v>
      </c>
      <c r="T141" s="4">
        <v>3.4168978958235584E-2</v>
      </c>
    </row>
    <row r="142" spans="1:20" x14ac:dyDescent="0.3">
      <c r="A142" s="8">
        <v>1027</v>
      </c>
      <c r="B142" s="6">
        <v>45121</v>
      </c>
      <c r="C142" t="s">
        <v>3487</v>
      </c>
      <c r="D142" s="8">
        <v>2023</v>
      </c>
      <c r="E142" t="s">
        <v>3455</v>
      </c>
      <c r="F142" t="s">
        <v>3463</v>
      </c>
      <c r="G142" s="8">
        <v>6650.67</v>
      </c>
      <c r="H142" s="8">
        <v>22</v>
      </c>
      <c r="I142" s="8" t="s">
        <v>3470</v>
      </c>
      <c r="J142" s="8">
        <v>3240.2</v>
      </c>
      <c r="K142" s="8">
        <v>3606.09</v>
      </c>
      <c r="L142" s="8" t="s">
        <v>3499</v>
      </c>
      <c r="M142" s="8" t="s">
        <v>3515</v>
      </c>
      <c r="N142" s="21">
        <v>7.0000000000000007E-2</v>
      </c>
      <c r="O142" s="4" t="s">
        <v>3475</v>
      </c>
      <c r="P142" s="4" t="s">
        <v>3478</v>
      </c>
      <c r="Q142" s="4">
        <v>73780.6014</v>
      </c>
      <c r="R142" s="4">
        <v>71284.399999999994</v>
      </c>
      <c r="S142" s="4">
        <v>2496.2014000000054</v>
      </c>
      <c r="T142" s="4">
        <v>3.3832760273488437E-2</v>
      </c>
    </row>
    <row r="143" spans="1:20" x14ac:dyDescent="0.3">
      <c r="A143" s="8">
        <v>1033</v>
      </c>
      <c r="B143" s="6">
        <v>44940</v>
      </c>
      <c r="C143" t="s">
        <v>3486</v>
      </c>
      <c r="D143" s="8">
        <v>2023</v>
      </c>
      <c r="E143" t="s">
        <v>3458</v>
      </c>
      <c r="F143" t="s">
        <v>3464</v>
      </c>
      <c r="G143" s="8">
        <v>1740.92</v>
      </c>
      <c r="H143" s="8">
        <v>24</v>
      </c>
      <c r="I143" s="8" t="s">
        <v>3468</v>
      </c>
      <c r="J143" s="8">
        <v>1345.67</v>
      </c>
      <c r="K143" s="8">
        <v>1367.76</v>
      </c>
      <c r="L143" s="8" t="s">
        <v>3499</v>
      </c>
      <c r="M143" s="8" t="s">
        <v>3515</v>
      </c>
      <c r="N143" s="21">
        <v>0.06</v>
      </c>
      <c r="O143" s="4" t="s">
        <v>3474</v>
      </c>
      <c r="P143" s="4" t="s">
        <v>3478</v>
      </c>
      <c r="Q143" s="4">
        <v>30856.665599999997</v>
      </c>
      <c r="R143" s="4">
        <v>32296.080000000002</v>
      </c>
      <c r="S143" s="4">
        <v>-1439.4144000000051</v>
      </c>
      <c r="T143" s="4">
        <v>-4.6648410384303E-2</v>
      </c>
    </row>
    <row r="144" spans="1:20" x14ac:dyDescent="0.3">
      <c r="A144" s="8">
        <v>1014</v>
      </c>
      <c r="B144" s="6">
        <v>45239</v>
      </c>
      <c r="C144" t="s">
        <v>3489</v>
      </c>
      <c r="D144" s="8">
        <v>2023</v>
      </c>
      <c r="E144" t="s">
        <v>3457</v>
      </c>
      <c r="F144" t="s">
        <v>3462</v>
      </c>
      <c r="G144" s="8">
        <v>6016.92</v>
      </c>
      <c r="H144" s="8">
        <v>9</v>
      </c>
      <c r="I144" s="8" t="s">
        <v>3469</v>
      </c>
      <c r="J144" s="8">
        <v>132.47</v>
      </c>
      <c r="K144" s="8">
        <v>316.39</v>
      </c>
      <c r="L144" s="8" t="s">
        <v>3499</v>
      </c>
      <c r="M144" s="8" t="s">
        <v>3513</v>
      </c>
      <c r="N144" s="21">
        <v>0.14000000000000001</v>
      </c>
      <c r="O144" s="4" t="s">
        <v>3473</v>
      </c>
      <c r="P144" s="4" t="s">
        <v>3478</v>
      </c>
      <c r="Q144" s="4">
        <v>2448.8585999999996</v>
      </c>
      <c r="R144" s="4">
        <v>1192.23</v>
      </c>
      <c r="S144" s="4">
        <v>1256.6285999999996</v>
      </c>
      <c r="T144" s="4">
        <v>0.51314869711138067</v>
      </c>
    </row>
    <row r="145" spans="1:20" x14ac:dyDescent="0.3">
      <c r="A145" s="8">
        <v>1045</v>
      </c>
      <c r="B145" s="6">
        <v>44938</v>
      </c>
      <c r="C145" t="s">
        <v>3486</v>
      </c>
      <c r="D145" s="8">
        <v>2023</v>
      </c>
      <c r="E145" t="s">
        <v>3456</v>
      </c>
      <c r="F145" t="s">
        <v>3463</v>
      </c>
      <c r="G145" s="8">
        <v>9613.11</v>
      </c>
      <c r="H145" s="8">
        <v>35</v>
      </c>
      <c r="I145" s="8" t="s">
        <v>3467</v>
      </c>
      <c r="J145" s="8">
        <v>3777.94</v>
      </c>
      <c r="K145" s="8">
        <v>4188.66</v>
      </c>
      <c r="L145" s="8" t="s">
        <v>3499</v>
      </c>
      <c r="M145" s="8" t="s">
        <v>3513</v>
      </c>
      <c r="N145" s="21">
        <v>0.17</v>
      </c>
      <c r="O145" s="4" t="s">
        <v>3474</v>
      </c>
      <c r="P145" s="4" t="s">
        <v>3478</v>
      </c>
      <c r="Q145" s="4">
        <v>121680.573</v>
      </c>
      <c r="R145" s="4">
        <v>132227.9</v>
      </c>
      <c r="S145" s="4">
        <v>-10547.32699999999</v>
      </c>
      <c r="T145" s="4">
        <v>-8.6680451447249424E-2</v>
      </c>
    </row>
    <row r="146" spans="1:20" x14ac:dyDescent="0.3">
      <c r="A146" s="8">
        <v>1013</v>
      </c>
      <c r="B146" s="6">
        <v>45176</v>
      </c>
      <c r="C146" t="s">
        <v>3495</v>
      </c>
      <c r="D146" s="8">
        <v>2023</v>
      </c>
      <c r="E146" t="s">
        <v>3458</v>
      </c>
      <c r="F146" t="s">
        <v>3464</v>
      </c>
      <c r="G146" s="8">
        <v>7413.36</v>
      </c>
      <c r="H146" s="8">
        <v>16</v>
      </c>
      <c r="I146" s="8" t="s">
        <v>3467</v>
      </c>
      <c r="J146" s="8">
        <v>919.58</v>
      </c>
      <c r="K146" s="8">
        <v>1258.3</v>
      </c>
      <c r="L146" s="8" t="s">
        <v>3498</v>
      </c>
      <c r="M146" s="8" t="s">
        <v>3513</v>
      </c>
      <c r="N146" s="21">
        <v>0.14000000000000001</v>
      </c>
      <c r="O146" s="4" t="s">
        <v>3474</v>
      </c>
      <c r="P146" s="4" t="s">
        <v>3478</v>
      </c>
      <c r="Q146" s="4">
        <v>17314.207999999999</v>
      </c>
      <c r="R146" s="4">
        <v>14713.28</v>
      </c>
      <c r="S146" s="4">
        <v>2600.9279999999981</v>
      </c>
      <c r="T146" s="4">
        <v>0.15021928811297625</v>
      </c>
    </row>
    <row r="147" spans="1:20" x14ac:dyDescent="0.3">
      <c r="A147" s="8">
        <v>1035</v>
      </c>
      <c r="B147" s="6">
        <v>45008</v>
      </c>
      <c r="C147" t="s">
        <v>3490</v>
      </c>
      <c r="D147" s="8">
        <v>2023</v>
      </c>
      <c r="E147" t="s">
        <v>3457</v>
      </c>
      <c r="F147" t="s">
        <v>3465</v>
      </c>
      <c r="G147" s="8">
        <v>613.16999999999996</v>
      </c>
      <c r="H147" s="8">
        <v>30</v>
      </c>
      <c r="I147" s="8" t="s">
        <v>3468</v>
      </c>
      <c r="J147" s="8">
        <v>1300.03</v>
      </c>
      <c r="K147" s="8">
        <v>1745.52</v>
      </c>
      <c r="L147" s="8" t="s">
        <v>3499</v>
      </c>
      <c r="M147" s="8" t="s">
        <v>3515</v>
      </c>
      <c r="N147" s="21">
        <v>0.09</v>
      </c>
      <c r="O147" s="4" t="s">
        <v>3475</v>
      </c>
      <c r="P147" s="4" t="s">
        <v>3477</v>
      </c>
      <c r="Q147" s="4">
        <v>47652.696000000004</v>
      </c>
      <c r="R147" s="4">
        <v>39000.9</v>
      </c>
      <c r="S147" s="4">
        <v>8651.7960000000021</v>
      </c>
      <c r="T147" s="4">
        <v>0.18155942320661148</v>
      </c>
    </row>
    <row r="148" spans="1:20" x14ac:dyDescent="0.3">
      <c r="A148" s="8">
        <v>1097</v>
      </c>
      <c r="B148" s="6">
        <v>45007</v>
      </c>
      <c r="C148" t="s">
        <v>3490</v>
      </c>
      <c r="D148" s="8">
        <v>2023</v>
      </c>
      <c r="E148" t="s">
        <v>3454</v>
      </c>
      <c r="F148" t="s">
        <v>3462</v>
      </c>
      <c r="G148" s="8">
        <v>6747.64</v>
      </c>
      <c r="H148" s="8">
        <v>6</v>
      </c>
      <c r="I148" s="8" t="s">
        <v>3469</v>
      </c>
      <c r="J148" s="8">
        <v>4885.9799999999996</v>
      </c>
      <c r="K148" s="8">
        <v>4949.95</v>
      </c>
      <c r="L148" s="8" t="s">
        <v>3498</v>
      </c>
      <c r="M148" s="8" t="s">
        <v>3513</v>
      </c>
      <c r="N148" s="21">
        <v>0.17</v>
      </c>
      <c r="O148" s="4" t="s">
        <v>3474</v>
      </c>
      <c r="P148" s="4" t="s">
        <v>3478</v>
      </c>
      <c r="Q148" s="4">
        <v>24650.750999999997</v>
      </c>
      <c r="R148" s="4">
        <v>29315.879999999997</v>
      </c>
      <c r="S148" s="4">
        <v>-4665.1290000000008</v>
      </c>
      <c r="T148" s="4">
        <v>-0.1892489604069264</v>
      </c>
    </row>
    <row r="149" spans="1:20" x14ac:dyDescent="0.3">
      <c r="A149" s="8">
        <v>1095</v>
      </c>
      <c r="B149" s="6">
        <v>44988</v>
      </c>
      <c r="C149" t="s">
        <v>3490</v>
      </c>
      <c r="D149" s="8">
        <v>2023</v>
      </c>
      <c r="E149" t="s">
        <v>3454</v>
      </c>
      <c r="F149" t="s">
        <v>3465</v>
      </c>
      <c r="G149" s="8">
        <v>6518.35</v>
      </c>
      <c r="H149" s="8">
        <v>16</v>
      </c>
      <c r="I149" s="8" t="s">
        <v>3469</v>
      </c>
      <c r="J149" s="8">
        <v>3591.05</v>
      </c>
      <c r="K149" s="8">
        <v>3625.35</v>
      </c>
      <c r="L149" s="8" t="s">
        <v>3498</v>
      </c>
      <c r="M149" s="8" t="s">
        <v>3515</v>
      </c>
      <c r="N149" s="21">
        <v>0.05</v>
      </c>
      <c r="O149" s="4" t="s">
        <v>3473</v>
      </c>
      <c r="P149" s="4" t="s">
        <v>3477</v>
      </c>
      <c r="Q149" s="4">
        <v>55105.319999999992</v>
      </c>
      <c r="R149" s="4">
        <v>57456.800000000003</v>
      </c>
      <c r="S149" s="4">
        <v>-2351.4800000000105</v>
      </c>
      <c r="T149" s="4">
        <v>-4.2672467921427745E-2</v>
      </c>
    </row>
    <row r="150" spans="1:20" x14ac:dyDescent="0.3">
      <c r="A150" s="8">
        <v>1090</v>
      </c>
      <c r="B150" s="6">
        <v>45183</v>
      </c>
      <c r="C150" t="s">
        <v>3495</v>
      </c>
      <c r="D150" s="8">
        <v>2023</v>
      </c>
      <c r="E150" t="s">
        <v>3456</v>
      </c>
      <c r="F150" t="s">
        <v>3464</v>
      </c>
      <c r="G150" s="8">
        <v>7122.28</v>
      </c>
      <c r="H150" s="8">
        <v>47</v>
      </c>
      <c r="I150" s="8" t="s">
        <v>3468</v>
      </c>
      <c r="J150" s="8">
        <v>2357.9499999999998</v>
      </c>
      <c r="K150" s="8">
        <v>2693.33</v>
      </c>
      <c r="L150" s="8" t="s">
        <v>3499</v>
      </c>
      <c r="M150" s="8" t="s">
        <v>3513</v>
      </c>
      <c r="N150" s="21">
        <v>0.18</v>
      </c>
      <c r="O150" s="4" t="s">
        <v>3474</v>
      </c>
      <c r="P150" s="4" t="s">
        <v>3478</v>
      </c>
      <c r="Q150" s="4">
        <v>103800.9382</v>
      </c>
      <c r="R150" s="4">
        <v>110823.65</v>
      </c>
      <c r="S150" s="4">
        <v>-7022.71179999999</v>
      </c>
      <c r="T150" s="4">
        <v>-6.7655571537020939E-2</v>
      </c>
    </row>
    <row r="151" spans="1:20" x14ac:dyDescent="0.3">
      <c r="A151" s="8">
        <v>1020</v>
      </c>
      <c r="B151" s="6">
        <v>44966</v>
      </c>
      <c r="C151" t="s">
        <v>3492</v>
      </c>
      <c r="D151" s="8">
        <v>2023</v>
      </c>
      <c r="E151" t="s">
        <v>3456</v>
      </c>
      <c r="F151" t="s">
        <v>3465</v>
      </c>
      <c r="G151" s="8">
        <v>2102.3200000000002</v>
      </c>
      <c r="H151" s="8">
        <v>29</v>
      </c>
      <c r="I151" s="8" t="s">
        <v>3469</v>
      </c>
      <c r="J151" s="8">
        <v>184.05</v>
      </c>
      <c r="K151" s="8">
        <v>675.91</v>
      </c>
      <c r="L151" s="8" t="s">
        <v>3498</v>
      </c>
      <c r="M151" s="8" t="s">
        <v>3515</v>
      </c>
      <c r="N151" s="21">
        <v>0.1</v>
      </c>
      <c r="O151" s="4" t="s">
        <v>3475</v>
      </c>
      <c r="P151" s="4" t="s">
        <v>3477</v>
      </c>
      <c r="Q151" s="4">
        <v>17641.251</v>
      </c>
      <c r="R151" s="4">
        <v>5337.4500000000007</v>
      </c>
      <c r="S151" s="4">
        <v>12303.800999999999</v>
      </c>
      <c r="T151" s="4">
        <v>0.6974449260996286</v>
      </c>
    </row>
    <row r="152" spans="1:20" x14ac:dyDescent="0.3">
      <c r="A152" s="8">
        <v>1001</v>
      </c>
      <c r="B152" s="6">
        <v>45073</v>
      </c>
      <c r="C152" t="s">
        <v>3491</v>
      </c>
      <c r="D152" s="8">
        <v>2023</v>
      </c>
      <c r="E152" t="s">
        <v>3458</v>
      </c>
      <c r="F152" t="s">
        <v>3463</v>
      </c>
      <c r="G152" s="8">
        <v>1498.11</v>
      </c>
      <c r="H152" s="8">
        <v>7</v>
      </c>
      <c r="I152" s="8" t="s">
        <v>3469</v>
      </c>
      <c r="J152" s="8">
        <v>4094.68</v>
      </c>
      <c r="K152" s="8">
        <v>4576.5</v>
      </c>
      <c r="L152" s="8" t="s">
        <v>3499</v>
      </c>
      <c r="M152" s="8" t="s">
        <v>3514</v>
      </c>
      <c r="N152" s="21">
        <v>0.3</v>
      </c>
      <c r="O152" s="4" t="s">
        <v>3475</v>
      </c>
      <c r="P152" s="4" t="s">
        <v>3477</v>
      </c>
      <c r="Q152" s="4">
        <v>22424.85</v>
      </c>
      <c r="R152" s="4">
        <v>28662.76</v>
      </c>
      <c r="S152" s="4">
        <v>-6237.91</v>
      </c>
      <c r="T152" s="4">
        <v>-0.27816953067690531</v>
      </c>
    </row>
    <row r="153" spans="1:20" x14ac:dyDescent="0.3">
      <c r="A153" s="8">
        <v>1003</v>
      </c>
      <c r="B153" s="6">
        <v>45073</v>
      </c>
      <c r="C153" t="s">
        <v>3491</v>
      </c>
      <c r="D153" s="8">
        <v>2023</v>
      </c>
      <c r="E153" t="s">
        <v>3454</v>
      </c>
      <c r="F153" t="s">
        <v>3465</v>
      </c>
      <c r="G153" s="8">
        <v>5119.8900000000003</v>
      </c>
      <c r="H153" s="8">
        <v>39</v>
      </c>
      <c r="I153" s="8" t="s">
        <v>3468</v>
      </c>
      <c r="J153" s="8">
        <v>310.95999999999998</v>
      </c>
      <c r="K153" s="8">
        <v>457.84</v>
      </c>
      <c r="L153" s="8" t="s">
        <v>3499</v>
      </c>
      <c r="M153" s="8" t="s">
        <v>3515</v>
      </c>
      <c r="N153" s="21">
        <v>0.03</v>
      </c>
      <c r="O153" s="4" t="s">
        <v>3473</v>
      </c>
      <c r="P153" s="4" t="s">
        <v>3478</v>
      </c>
      <c r="Q153" s="4">
        <v>17320.087199999998</v>
      </c>
      <c r="R153" s="4">
        <v>12127.439999999999</v>
      </c>
      <c r="S153" s="4">
        <v>5192.6471999999994</v>
      </c>
      <c r="T153" s="4">
        <v>0.29980491091291966</v>
      </c>
    </row>
    <row r="154" spans="1:20" x14ac:dyDescent="0.3">
      <c r="A154" s="8">
        <v>1089</v>
      </c>
      <c r="B154" s="6">
        <v>45237</v>
      </c>
      <c r="C154" t="s">
        <v>3489</v>
      </c>
      <c r="D154" s="8">
        <v>2023</v>
      </c>
      <c r="E154" t="s">
        <v>3455</v>
      </c>
      <c r="F154" t="s">
        <v>3464</v>
      </c>
      <c r="G154" s="8">
        <v>2945.36</v>
      </c>
      <c r="H154" s="8">
        <v>47</v>
      </c>
      <c r="I154" s="8" t="s">
        <v>3467</v>
      </c>
      <c r="J154" s="8">
        <v>4157.62</v>
      </c>
      <c r="K154" s="8">
        <v>4314.5600000000004</v>
      </c>
      <c r="L154" s="8" t="s">
        <v>3499</v>
      </c>
      <c r="M154" s="8" t="s">
        <v>3513</v>
      </c>
      <c r="N154" s="21">
        <v>0.17</v>
      </c>
      <c r="O154" s="4" t="s">
        <v>3474</v>
      </c>
      <c r="P154" s="4" t="s">
        <v>3477</v>
      </c>
      <c r="Q154" s="4">
        <v>168310.98559999999</v>
      </c>
      <c r="R154" s="4">
        <v>195408.13999999998</v>
      </c>
      <c r="S154" s="4">
        <v>-27097.154399999999</v>
      </c>
      <c r="T154" s="4">
        <v>-0.16099456790299968</v>
      </c>
    </row>
    <row r="155" spans="1:20" x14ac:dyDescent="0.3">
      <c r="A155" s="8">
        <v>1069</v>
      </c>
      <c r="B155" s="6">
        <v>45144</v>
      </c>
      <c r="C155" t="s">
        <v>3485</v>
      </c>
      <c r="D155" s="8">
        <v>2023</v>
      </c>
      <c r="E155" t="s">
        <v>3455</v>
      </c>
      <c r="F155" t="s">
        <v>3462</v>
      </c>
      <c r="G155" s="8">
        <v>7936.43</v>
      </c>
      <c r="H155" s="8">
        <v>4</v>
      </c>
      <c r="I155" s="8" t="s">
        <v>3469</v>
      </c>
      <c r="J155" s="8">
        <v>2485.86</v>
      </c>
      <c r="K155" s="8">
        <v>2532.87</v>
      </c>
      <c r="L155" s="8" t="s">
        <v>3499</v>
      </c>
      <c r="M155" s="8" t="s">
        <v>3515</v>
      </c>
      <c r="N155" s="21">
        <v>0.01</v>
      </c>
      <c r="O155" s="4" t="s">
        <v>3473</v>
      </c>
      <c r="P155" s="4" t="s">
        <v>3478</v>
      </c>
      <c r="Q155" s="4">
        <v>10030.165199999999</v>
      </c>
      <c r="R155" s="4">
        <v>9943.44</v>
      </c>
      <c r="S155" s="4">
        <v>86.725199999998949</v>
      </c>
      <c r="T155" s="4">
        <v>8.6464378473047436E-3</v>
      </c>
    </row>
    <row r="156" spans="1:20" x14ac:dyDescent="0.3">
      <c r="A156" s="8">
        <v>1042</v>
      </c>
      <c r="B156" s="6">
        <v>45083</v>
      </c>
      <c r="C156" t="s">
        <v>3494</v>
      </c>
      <c r="D156" s="8">
        <v>2023</v>
      </c>
      <c r="E156" t="s">
        <v>3455</v>
      </c>
      <c r="F156" t="s">
        <v>3462</v>
      </c>
      <c r="G156" s="8">
        <v>9442.65</v>
      </c>
      <c r="H156" s="8">
        <v>20</v>
      </c>
      <c r="I156" s="8" t="s">
        <v>3470</v>
      </c>
      <c r="J156" s="8">
        <v>3115.06</v>
      </c>
      <c r="K156" s="8">
        <v>3565.58</v>
      </c>
      <c r="L156" s="8" t="s">
        <v>3498</v>
      </c>
      <c r="M156" s="8" t="s">
        <v>3514</v>
      </c>
      <c r="N156" s="21">
        <v>0.3</v>
      </c>
      <c r="O156" s="4" t="s">
        <v>3473</v>
      </c>
      <c r="P156" s="4" t="s">
        <v>3477</v>
      </c>
      <c r="Q156" s="4">
        <v>49918.12</v>
      </c>
      <c r="R156" s="4">
        <v>62301.2</v>
      </c>
      <c r="S156" s="4">
        <v>-12383.079999999994</v>
      </c>
      <c r="T156" s="4">
        <v>-0.24806783588805015</v>
      </c>
    </row>
    <row r="157" spans="1:20" x14ac:dyDescent="0.3">
      <c r="A157" s="8">
        <v>1058</v>
      </c>
      <c r="B157" s="6">
        <v>44987</v>
      </c>
      <c r="C157" t="s">
        <v>3490</v>
      </c>
      <c r="D157" s="8">
        <v>2023</v>
      </c>
      <c r="E157" t="s">
        <v>3454</v>
      </c>
      <c r="F157" t="s">
        <v>3465</v>
      </c>
      <c r="G157" s="8">
        <v>5463.43</v>
      </c>
      <c r="H157" s="8">
        <v>49</v>
      </c>
      <c r="I157" s="8" t="s">
        <v>3467</v>
      </c>
      <c r="J157" s="8">
        <v>1307.22</v>
      </c>
      <c r="K157" s="8">
        <v>1528.4</v>
      </c>
      <c r="L157" s="8" t="s">
        <v>3498</v>
      </c>
      <c r="M157" s="8" t="s">
        <v>3514</v>
      </c>
      <c r="N157" s="21">
        <v>0.24</v>
      </c>
      <c r="O157" s="4" t="s">
        <v>3475</v>
      </c>
      <c r="P157" s="4" t="s">
        <v>3477</v>
      </c>
      <c r="Q157" s="4">
        <v>56917.616000000002</v>
      </c>
      <c r="R157" s="4">
        <v>64053.78</v>
      </c>
      <c r="S157" s="4">
        <v>-7136.163999999997</v>
      </c>
      <c r="T157" s="4">
        <v>-0.12537707130952211</v>
      </c>
    </row>
    <row r="158" spans="1:20" x14ac:dyDescent="0.3">
      <c r="A158" s="8">
        <v>1074</v>
      </c>
      <c r="B158" s="6">
        <v>45276</v>
      </c>
      <c r="C158" t="s">
        <v>3488</v>
      </c>
      <c r="D158" s="8">
        <v>2023</v>
      </c>
      <c r="E158" t="s">
        <v>3455</v>
      </c>
      <c r="F158" t="s">
        <v>3462</v>
      </c>
      <c r="G158" s="8">
        <v>6310.56</v>
      </c>
      <c r="H158" s="8">
        <v>19</v>
      </c>
      <c r="I158" s="8" t="s">
        <v>3467</v>
      </c>
      <c r="J158" s="8">
        <v>278.67</v>
      </c>
      <c r="K158" s="8">
        <v>423.13</v>
      </c>
      <c r="L158" s="8" t="s">
        <v>3499</v>
      </c>
      <c r="M158" s="8" t="s">
        <v>3514</v>
      </c>
      <c r="N158" s="21">
        <v>0.24</v>
      </c>
      <c r="O158" s="4" t="s">
        <v>3473</v>
      </c>
      <c r="P158" s="4" t="s">
        <v>3478</v>
      </c>
      <c r="Q158" s="4">
        <v>6109.9972000000007</v>
      </c>
      <c r="R158" s="4">
        <v>5294.7300000000005</v>
      </c>
      <c r="S158" s="4">
        <v>815.26720000000023</v>
      </c>
      <c r="T158" s="4">
        <v>0.1334316814416871</v>
      </c>
    </row>
    <row r="159" spans="1:20" x14ac:dyDescent="0.3">
      <c r="A159" s="8">
        <v>1024</v>
      </c>
      <c r="B159" s="6">
        <v>45101</v>
      </c>
      <c r="C159" t="s">
        <v>3494</v>
      </c>
      <c r="D159" s="8">
        <v>2023</v>
      </c>
      <c r="E159" t="s">
        <v>3458</v>
      </c>
      <c r="F159" t="s">
        <v>3462</v>
      </c>
      <c r="G159" s="8">
        <v>8292.31</v>
      </c>
      <c r="H159" s="8">
        <v>43</v>
      </c>
      <c r="I159" s="8" t="s">
        <v>3468</v>
      </c>
      <c r="J159" s="8">
        <v>3105.24</v>
      </c>
      <c r="K159" s="8">
        <v>3246.33</v>
      </c>
      <c r="L159" s="8" t="s">
        <v>3499</v>
      </c>
      <c r="M159" s="8" t="s">
        <v>3514</v>
      </c>
      <c r="N159" s="21">
        <v>0.25</v>
      </c>
      <c r="O159" s="4" t="s">
        <v>3475</v>
      </c>
      <c r="P159" s="4" t="s">
        <v>3478</v>
      </c>
      <c r="Q159" s="4">
        <v>104694.1425</v>
      </c>
      <c r="R159" s="4">
        <v>133525.31999999998</v>
      </c>
      <c r="S159" s="4">
        <v>-28831.177499999976</v>
      </c>
      <c r="T159" s="4">
        <v>-0.27538481916502611</v>
      </c>
    </row>
    <row r="160" spans="1:20" x14ac:dyDescent="0.3">
      <c r="A160" s="8">
        <v>1092</v>
      </c>
      <c r="B160" s="6">
        <v>45008</v>
      </c>
      <c r="C160" t="s">
        <v>3490</v>
      </c>
      <c r="D160" s="8">
        <v>2023</v>
      </c>
      <c r="E160" t="s">
        <v>3455</v>
      </c>
      <c r="F160" t="s">
        <v>3463</v>
      </c>
      <c r="G160" s="8">
        <v>7914</v>
      </c>
      <c r="H160" s="8">
        <v>18</v>
      </c>
      <c r="I160" s="8" t="s">
        <v>3470</v>
      </c>
      <c r="J160" s="8">
        <v>3070.47</v>
      </c>
      <c r="K160" s="8">
        <v>3475.29</v>
      </c>
      <c r="L160" s="8" t="s">
        <v>3498</v>
      </c>
      <c r="M160" s="8" t="s">
        <v>3513</v>
      </c>
      <c r="N160" s="21">
        <v>0.2</v>
      </c>
      <c r="O160" s="4" t="s">
        <v>3474</v>
      </c>
      <c r="P160" s="4" t="s">
        <v>3478</v>
      </c>
      <c r="Q160" s="4">
        <v>50044.176000000007</v>
      </c>
      <c r="R160" s="4">
        <v>55268.46</v>
      </c>
      <c r="S160" s="4">
        <v>-5224.2839999999924</v>
      </c>
      <c r="T160" s="4">
        <v>-0.10439344630232281</v>
      </c>
    </row>
    <row r="161" spans="1:20" x14ac:dyDescent="0.3">
      <c r="A161" s="8">
        <v>1074</v>
      </c>
      <c r="B161" s="6">
        <v>45183</v>
      </c>
      <c r="C161" t="s">
        <v>3495</v>
      </c>
      <c r="D161" s="8">
        <v>2023</v>
      </c>
      <c r="E161" t="s">
        <v>3457</v>
      </c>
      <c r="F161" t="s">
        <v>3463</v>
      </c>
      <c r="G161" s="8">
        <v>8389.93</v>
      </c>
      <c r="H161" s="8">
        <v>29</v>
      </c>
      <c r="I161" s="8" t="s">
        <v>3467</v>
      </c>
      <c r="J161" s="8">
        <v>173.67</v>
      </c>
      <c r="K161" s="8">
        <v>565.62</v>
      </c>
      <c r="L161" s="8" t="s">
        <v>3498</v>
      </c>
      <c r="M161" s="8" t="s">
        <v>3514</v>
      </c>
      <c r="N161" s="21">
        <v>0.3</v>
      </c>
      <c r="O161" s="4" t="s">
        <v>3475</v>
      </c>
      <c r="P161" s="4" t="s">
        <v>3478</v>
      </c>
      <c r="Q161" s="4">
        <v>11482.085999999999</v>
      </c>
      <c r="R161" s="4">
        <v>5036.4299999999994</v>
      </c>
      <c r="S161" s="4">
        <v>6445.6559999999999</v>
      </c>
      <c r="T161" s="4">
        <v>0.56136628832078073</v>
      </c>
    </row>
    <row r="162" spans="1:20" x14ac:dyDescent="0.3">
      <c r="A162" s="8">
        <v>1091</v>
      </c>
      <c r="B162" s="6">
        <v>45173</v>
      </c>
      <c r="C162" t="s">
        <v>3495</v>
      </c>
      <c r="D162" s="8">
        <v>2023</v>
      </c>
      <c r="E162" t="s">
        <v>3456</v>
      </c>
      <c r="F162" t="s">
        <v>3463</v>
      </c>
      <c r="G162" s="8">
        <v>675.11</v>
      </c>
      <c r="H162" s="8">
        <v>44</v>
      </c>
      <c r="I162" s="8" t="s">
        <v>3470</v>
      </c>
      <c r="J162" s="8">
        <v>2085.46</v>
      </c>
      <c r="K162" s="8">
        <v>2406.58</v>
      </c>
      <c r="L162" s="8" t="s">
        <v>3498</v>
      </c>
      <c r="M162" s="8" t="s">
        <v>3515</v>
      </c>
      <c r="N162" s="21">
        <v>0.06</v>
      </c>
      <c r="O162" s="4" t="s">
        <v>3474</v>
      </c>
      <c r="P162" s="4" t="s">
        <v>3477</v>
      </c>
      <c r="Q162" s="4">
        <v>99536.148799999981</v>
      </c>
      <c r="R162" s="4">
        <v>91760.24</v>
      </c>
      <c r="S162" s="4">
        <v>7775.9087999999756</v>
      </c>
      <c r="T162" s="4">
        <v>7.8121455307902946E-2</v>
      </c>
    </row>
    <row r="163" spans="1:20" x14ac:dyDescent="0.3">
      <c r="A163" s="8">
        <v>1085</v>
      </c>
      <c r="B163" s="6">
        <v>45187</v>
      </c>
      <c r="C163" t="s">
        <v>3495</v>
      </c>
      <c r="D163" s="8">
        <v>2023</v>
      </c>
      <c r="E163" t="s">
        <v>3454</v>
      </c>
      <c r="F163" t="s">
        <v>3465</v>
      </c>
      <c r="G163" s="8">
        <v>4716.47</v>
      </c>
      <c r="H163" s="8">
        <v>40</v>
      </c>
      <c r="I163" s="8" t="s">
        <v>3468</v>
      </c>
      <c r="J163" s="8">
        <v>4083.23</v>
      </c>
      <c r="K163" s="8">
        <v>4521.57</v>
      </c>
      <c r="L163" s="8" t="s">
        <v>3499</v>
      </c>
      <c r="M163" s="8" t="s">
        <v>3514</v>
      </c>
      <c r="N163" s="21">
        <v>0.27</v>
      </c>
      <c r="O163" s="4" t="s">
        <v>3474</v>
      </c>
      <c r="P163" s="4" t="s">
        <v>3477</v>
      </c>
      <c r="Q163" s="4">
        <v>132029.84399999998</v>
      </c>
      <c r="R163" s="4">
        <v>163329.20000000001</v>
      </c>
      <c r="S163" s="4">
        <v>-31299.356000000029</v>
      </c>
      <c r="T163" s="4">
        <v>-0.23706273560392932</v>
      </c>
    </row>
    <row r="164" spans="1:20" x14ac:dyDescent="0.3">
      <c r="A164" s="8">
        <v>1012</v>
      </c>
      <c r="B164" s="6">
        <v>45250</v>
      </c>
      <c r="C164" t="s">
        <v>3489</v>
      </c>
      <c r="D164" s="8">
        <v>2023</v>
      </c>
      <c r="E164" t="s">
        <v>3455</v>
      </c>
      <c r="F164" t="s">
        <v>3462</v>
      </c>
      <c r="G164" s="8">
        <v>5858.06</v>
      </c>
      <c r="H164" s="8">
        <v>1</v>
      </c>
      <c r="I164" s="8" t="s">
        <v>3470</v>
      </c>
      <c r="J164" s="8">
        <v>4190.83</v>
      </c>
      <c r="K164" s="8">
        <v>4528.7700000000004</v>
      </c>
      <c r="L164" s="8" t="s">
        <v>3498</v>
      </c>
      <c r="M164" s="8" t="s">
        <v>3514</v>
      </c>
      <c r="N164" s="21">
        <v>0.22</v>
      </c>
      <c r="O164" s="4" t="s">
        <v>3474</v>
      </c>
      <c r="P164" s="4" t="s">
        <v>3478</v>
      </c>
      <c r="Q164" s="4">
        <v>3532.4406000000004</v>
      </c>
      <c r="R164" s="4">
        <v>4190.83</v>
      </c>
      <c r="S164" s="4">
        <v>-658.38939999999957</v>
      </c>
      <c r="T164" s="4">
        <v>-0.18638371442112842</v>
      </c>
    </row>
    <row r="165" spans="1:20" x14ac:dyDescent="0.3">
      <c r="A165" s="8">
        <v>1016</v>
      </c>
      <c r="B165" s="6">
        <v>45239</v>
      </c>
      <c r="C165" t="s">
        <v>3489</v>
      </c>
      <c r="D165" s="8">
        <v>2023</v>
      </c>
      <c r="E165" t="s">
        <v>3456</v>
      </c>
      <c r="F165" t="s">
        <v>3463</v>
      </c>
      <c r="G165" s="8">
        <v>3402.92</v>
      </c>
      <c r="H165" s="8">
        <v>24</v>
      </c>
      <c r="I165" s="8" t="s">
        <v>3467</v>
      </c>
      <c r="J165" s="8">
        <v>88.44</v>
      </c>
      <c r="K165" s="8">
        <v>338.94</v>
      </c>
      <c r="L165" s="8" t="s">
        <v>3499</v>
      </c>
      <c r="M165" s="8" t="s">
        <v>3514</v>
      </c>
      <c r="N165" s="21">
        <v>0.28999999999999998</v>
      </c>
      <c r="O165" s="4" t="s">
        <v>3475</v>
      </c>
      <c r="P165" s="4" t="s">
        <v>3478</v>
      </c>
      <c r="Q165" s="4">
        <v>5775.5375999999997</v>
      </c>
      <c r="R165" s="4">
        <v>2122.56</v>
      </c>
      <c r="S165" s="4">
        <v>3652.9775999999997</v>
      </c>
      <c r="T165" s="4">
        <v>0.63249135457104455</v>
      </c>
    </row>
    <row r="166" spans="1:20" x14ac:dyDescent="0.3">
      <c r="A166" s="8">
        <v>1027</v>
      </c>
      <c r="B166" s="6">
        <v>44929</v>
      </c>
      <c r="C166" t="s">
        <v>3486</v>
      </c>
      <c r="D166" s="8">
        <v>2023</v>
      </c>
      <c r="E166" t="s">
        <v>3455</v>
      </c>
      <c r="F166" t="s">
        <v>3465</v>
      </c>
      <c r="G166" s="8">
        <v>7648.22</v>
      </c>
      <c r="H166" s="8">
        <v>30</v>
      </c>
      <c r="I166" s="8" t="s">
        <v>3467</v>
      </c>
      <c r="J166" s="8">
        <v>745.93</v>
      </c>
      <c r="K166" s="8">
        <v>1143.02</v>
      </c>
      <c r="L166" s="8" t="s">
        <v>3498</v>
      </c>
      <c r="M166" s="8" t="s">
        <v>3513</v>
      </c>
      <c r="N166" s="21">
        <v>0.2</v>
      </c>
      <c r="O166" s="4" t="s">
        <v>3473</v>
      </c>
      <c r="P166" s="4" t="s">
        <v>3478</v>
      </c>
      <c r="Q166" s="4">
        <v>27432.48</v>
      </c>
      <c r="R166" s="4">
        <v>22377.899999999998</v>
      </c>
      <c r="S166" s="4">
        <v>5054.5800000000017</v>
      </c>
      <c r="T166" s="4">
        <v>0.18425530611887814</v>
      </c>
    </row>
    <row r="167" spans="1:20" x14ac:dyDescent="0.3">
      <c r="A167" s="8">
        <v>1023</v>
      </c>
      <c r="B167" s="6">
        <v>44987</v>
      </c>
      <c r="C167" t="s">
        <v>3490</v>
      </c>
      <c r="D167" s="8">
        <v>2023</v>
      </c>
      <c r="E167" t="s">
        <v>3457</v>
      </c>
      <c r="F167" t="s">
        <v>3464</v>
      </c>
      <c r="G167" s="8">
        <v>1260.32</v>
      </c>
      <c r="H167" s="8">
        <v>39</v>
      </c>
      <c r="I167" s="8" t="s">
        <v>3470</v>
      </c>
      <c r="J167" s="8">
        <v>4450.6099999999997</v>
      </c>
      <c r="K167" s="8">
        <v>4663.3399999999901</v>
      </c>
      <c r="L167" s="8" t="s">
        <v>3499</v>
      </c>
      <c r="M167" s="8" t="s">
        <v>3514</v>
      </c>
      <c r="N167" s="21">
        <v>0.24</v>
      </c>
      <c r="O167" s="4" t="s">
        <v>3475</v>
      </c>
      <c r="P167" s="4" t="s">
        <v>3477</v>
      </c>
      <c r="Q167" s="4">
        <v>138221.39759999971</v>
      </c>
      <c r="R167" s="4">
        <v>173573.78999999998</v>
      </c>
      <c r="S167" s="4">
        <v>-35352.392400000273</v>
      </c>
      <c r="T167" s="4">
        <v>-0.25576642266566368</v>
      </c>
    </row>
    <row r="168" spans="1:20" x14ac:dyDescent="0.3">
      <c r="A168" s="8">
        <v>1032</v>
      </c>
      <c r="B168" s="6">
        <v>45107</v>
      </c>
      <c r="C168" t="s">
        <v>3494</v>
      </c>
      <c r="D168" s="8">
        <v>2023</v>
      </c>
      <c r="E168" t="s">
        <v>3454</v>
      </c>
      <c r="F168" t="s">
        <v>3462</v>
      </c>
      <c r="G168" s="8">
        <v>3312.67</v>
      </c>
      <c r="H168" s="8">
        <v>6</v>
      </c>
      <c r="I168" s="8" t="s">
        <v>3468</v>
      </c>
      <c r="J168" s="8">
        <v>2522.7600000000002</v>
      </c>
      <c r="K168" s="8">
        <v>2840.14</v>
      </c>
      <c r="L168" s="8" t="s">
        <v>3498</v>
      </c>
      <c r="M168" s="8" t="s">
        <v>3515</v>
      </c>
      <c r="N168" s="21">
        <v>7.0000000000000007E-2</v>
      </c>
      <c r="O168" s="4" t="s">
        <v>3473</v>
      </c>
      <c r="P168" s="4" t="s">
        <v>3477</v>
      </c>
      <c r="Q168" s="4">
        <v>15847.981199999998</v>
      </c>
      <c r="R168" s="4">
        <v>15136.560000000001</v>
      </c>
      <c r="S168" s="4">
        <v>711.42119999999704</v>
      </c>
      <c r="T168" s="4">
        <v>4.4890335937551283E-2</v>
      </c>
    </row>
    <row r="169" spans="1:20" x14ac:dyDescent="0.3">
      <c r="A169" s="8">
        <v>1024</v>
      </c>
      <c r="B169" s="6">
        <v>45289</v>
      </c>
      <c r="C169" t="s">
        <v>3488</v>
      </c>
      <c r="D169" s="8">
        <v>2023</v>
      </c>
      <c r="E169" t="s">
        <v>3454</v>
      </c>
      <c r="F169" t="s">
        <v>3462</v>
      </c>
      <c r="G169" s="8">
        <v>9190.57</v>
      </c>
      <c r="H169" s="8">
        <v>5</v>
      </c>
      <c r="I169" s="8" t="s">
        <v>3467</v>
      </c>
      <c r="J169" s="8">
        <v>3417.9</v>
      </c>
      <c r="K169" s="8">
        <v>3714.52</v>
      </c>
      <c r="L169" s="8" t="s">
        <v>3498</v>
      </c>
      <c r="M169" s="8" t="s">
        <v>3514</v>
      </c>
      <c r="N169" s="21">
        <v>0.27</v>
      </c>
      <c r="O169" s="4" t="s">
        <v>3473</v>
      </c>
      <c r="P169" s="4" t="s">
        <v>3477</v>
      </c>
      <c r="Q169" s="4">
        <v>13557.997999999998</v>
      </c>
      <c r="R169" s="4">
        <v>17089.5</v>
      </c>
      <c r="S169" s="4">
        <v>-3531.5020000000022</v>
      </c>
      <c r="T169" s="4">
        <v>-0.26047370710631484</v>
      </c>
    </row>
    <row r="170" spans="1:20" x14ac:dyDescent="0.3">
      <c r="A170" s="8">
        <v>1057</v>
      </c>
      <c r="B170" s="6">
        <v>45187</v>
      </c>
      <c r="C170" t="s">
        <v>3495</v>
      </c>
      <c r="D170" s="8">
        <v>2023</v>
      </c>
      <c r="E170" t="s">
        <v>3456</v>
      </c>
      <c r="F170" t="s">
        <v>3464</v>
      </c>
      <c r="G170" s="8">
        <v>7315.73</v>
      </c>
      <c r="H170" s="8">
        <v>25</v>
      </c>
      <c r="I170" s="8" t="s">
        <v>3470</v>
      </c>
      <c r="J170" s="8">
        <v>1821.91</v>
      </c>
      <c r="K170" s="8">
        <v>2027.74</v>
      </c>
      <c r="L170" s="8" t="s">
        <v>3499</v>
      </c>
      <c r="M170" s="8" t="s">
        <v>3515</v>
      </c>
      <c r="N170" s="21">
        <v>0.02</v>
      </c>
      <c r="O170" s="4" t="s">
        <v>3474</v>
      </c>
      <c r="P170" s="4" t="s">
        <v>3477</v>
      </c>
      <c r="Q170" s="4">
        <v>49679.63</v>
      </c>
      <c r="R170" s="4">
        <v>45547.75</v>
      </c>
      <c r="S170" s="4">
        <v>4131.8799999999974</v>
      </c>
      <c r="T170" s="4">
        <v>8.3170506704659392E-2</v>
      </c>
    </row>
    <row r="171" spans="1:20" x14ac:dyDescent="0.3">
      <c r="A171" s="8">
        <v>1060</v>
      </c>
      <c r="B171" s="6">
        <v>45150</v>
      </c>
      <c r="C171" t="s">
        <v>3485</v>
      </c>
      <c r="D171" s="8">
        <v>2023</v>
      </c>
      <c r="E171" t="s">
        <v>3457</v>
      </c>
      <c r="F171" t="s">
        <v>3462</v>
      </c>
      <c r="G171" s="8">
        <v>1756.48</v>
      </c>
      <c r="H171" s="8">
        <v>5</v>
      </c>
      <c r="I171" s="8" t="s">
        <v>3467</v>
      </c>
      <c r="J171" s="8">
        <v>3970.08</v>
      </c>
      <c r="K171" s="8">
        <v>4096.4799999999996</v>
      </c>
      <c r="L171" s="8" t="s">
        <v>3498</v>
      </c>
      <c r="M171" s="8" t="s">
        <v>3513</v>
      </c>
      <c r="N171" s="21">
        <v>0.13</v>
      </c>
      <c r="O171" s="4" t="s">
        <v>3475</v>
      </c>
      <c r="P171" s="4" t="s">
        <v>3477</v>
      </c>
      <c r="Q171" s="4">
        <v>17819.687999999998</v>
      </c>
      <c r="R171" s="4">
        <v>19850.400000000001</v>
      </c>
      <c r="S171" s="4">
        <v>-2030.7120000000032</v>
      </c>
      <c r="T171" s="4">
        <v>-0.11395889759686047</v>
      </c>
    </row>
    <row r="172" spans="1:20" x14ac:dyDescent="0.3">
      <c r="A172" s="8">
        <v>1033</v>
      </c>
      <c r="B172" s="6">
        <v>45168</v>
      </c>
      <c r="C172" t="s">
        <v>3485</v>
      </c>
      <c r="D172" s="8">
        <v>2023</v>
      </c>
      <c r="E172" t="s">
        <v>3455</v>
      </c>
      <c r="F172" t="s">
        <v>3465</v>
      </c>
      <c r="G172" s="8">
        <v>6577.99</v>
      </c>
      <c r="H172" s="8">
        <v>14</v>
      </c>
      <c r="I172" s="8" t="s">
        <v>3470</v>
      </c>
      <c r="J172" s="8">
        <v>504.3</v>
      </c>
      <c r="K172" s="8">
        <v>735.95</v>
      </c>
      <c r="L172" s="8" t="s">
        <v>3498</v>
      </c>
      <c r="M172" s="8" t="s">
        <v>3514</v>
      </c>
      <c r="N172" s="21">
        <v>0.21</v>
      </c>
      <c r="O172" s="4" t="s">
        <v>3475</v>
      </c>
      <c r="P172" s="4" t="s">
        <v>3477</v>
      </c>
      <c r="Q172" s="4">
        <v>8139.6070000000009</v>
      </c>
      <c r="R172" s="4">
        <v>7060.2</v>
      </c>
      <c r="S172" s="4">
        <v>1079.4070000000011</v>
      </c>
      <c r="T172" s="4">
        <v>0.13261168506047047</v>
      </c>
    </row>
    <row r="173" spans="1:20" x14ac:dyDescent="0.3">
      <c r="A173" s="8">
        <v>1052</v>
      </c>
      <c r="B173" s="6">
        <v>45211</v>
      </c>
      <c r="C173" t="s">
        <v>3493</v>
      </c>
      <c r="D173" s="8">
        <v>2023</v>
      </c>
      <c r="E173" t="s">
        <v>3457</v>
      </c>
      <c r="F173" t="s">
        <v>3462</v>
      </c>
      <c r="G173" s="8">
        <v>7444.77</v>
      </c>
      <c r="H173" s="8">
        <v>46</v>
      </c>
      <c r="I173" s="8" t="s">
        <v>3469</v>
      </c>
      <c r="J173" s="8">
        <v>3136.42</v>
      </c>
      <c r="K173" s="8">
        <v>3198.49</v>
      </c>
      <c r="L173" s="8" t="s">
        <v>3498</v>
      </c>
      <c r="M173" s="8" t="s">
        <v>3514</v>
      </c>
      <c r="N173" s="21">
        <v>0.28999999999999998</v>
      </c>
      <c r="O173" s="4" t="s">
        <v>3475</v>
      </c>
      <c r="P173" s="4" t="s">
        <v>3477</v>
      </c>
      <c r="Q173" s="4">
        <v>104462.68339999998</v>
      </c>
      <c r="R173" s="4">
        <v>144275.32</v>
      </c>
      <c r="S173" s="4">
        <v>-39812.636600000027</v>
      </c>
      <c r="T173" s="4">
        <v>-0.38111826447682501</v>
      </c>
    </row>
    <row r="174" spans="1:20" x14ac:dyDescent="0.3">
      <c r="A174" s="8">
        <v>1019</v>
      </c>
      <c r="B174" s="6">
        <v>45188</v>
      </c>
      <c r="C174" t="s">
        <v>3495</v>
      </c>
      <c r="D174" s="8">
        <v>2023</v>
      </c>
      <c r="E174" t="s">
        <v>3456</v>
      </c>
      <c r="F174" t="s">
        <v>3464</v>
      </c>
      <c r="G174" s="8">
        <v>6705.4</v>
      </c>
      <c r="H174" s="8">
        <v>45</v>
      </c>
      <c r="I174" s="8" t="s">
        <v>3468</v>
      </c>
      <c r="J174" s="8">
        <v>2590.64</v>
      </c>
      <c r="K174" s="8">
        <v>3036.18</v>
      </c>
      <c r="L174" s="8" t="s">
        <v>3499</v>
      </c>
      <c r="M174" s="8" t="s">
        <v>3515</v>
      </c>
      <c r="N174" s="21">
        <v>0.05</v>
      </c>
      <c r="O174" s="4" t="s">
        <v>3474</v>
      </c>
      <c r="P174" s="4" t="s">
        <v>3477</v>
      </c>
      <c r="Q174" s="4">
        <v>129796.69499999999</v>
      </c>
      <c r="R174" s="4">
        <v>116578.79999999999</v>
      </c>
      <c r="S174" s="4">
        <v>13217.895000000004</v>
      </c>
      <c r="T174" s="4">
        <v>0.10183537415956551</v>
      </c>
    </row>
    <row r="175" spans="1:20" x14ac:dyDescent="0.3">
      <c r="A175" s="8">
        <v>1027</v>
      </c>
      <c r="B175" s="6">
        <v>44964</v>
      </c>
      <c r="C175" t="s">
        <v>3492</v>
      </c>
      <c r="D175" s="8">
        <v>2023</v>
      </c>
      <c r="E175" t="s">
        <v>3455</v>
      </c>
      <c r="F175" t="s">
        <v>3464</v>
      </c>
      <c r="G175" s="8">
        <v>7896.74</v>
      </c>
      <c r="H175" s="8">
        <v>3</v>
      </c>
      <c r="I175" s="8" t="s">
        <v>3470</v>
      </c>
      <c r="J175" s="8">
        <v>999.09</v>
      </c>
      <c r="K175" s="8">
        <v>1271.99</v>
      </c>
      <c r="L175" s="8" t="s">
        <v>3499</v>
      </c>
      <c r="M175" s="8" t="s">
        <v>3513</v>
      </c>
      <c r="N175" s="21">
        <v>0.15</v>
      </c>
      <c r="O175" s="4" t="s">
        <v>3473</v>
      </c>
      <c r="P175" s="4" t="s">
        <v>3478</v>
      </c>
      <c r="Q175" s="4">
        <v>3243.5745000000002</v>
      </c>
      <c r="R175" s="4">
        <v>2997.27</v>
      </c>
      <c r="S175" s="4">
        <v>246.30450000000019</v>
      </c>
      <c r="T175" s="4">
        <v>7.5936131573361473E-2</v>
      </c>
    </row>
    <row r="176" spans="1:20" x14ac:dyDescent="0.3">
      <c r="A176" s="8">
        <v>1088</v>
      </c>
      <c r="B176" s="6">
        <v>45246</v>
      </c>
      <c r="C176" t="s">
        <v>3489</v>
      </c>
      <c r="D176" s="8">
        <v>2023</v>
      </c>
      <c r="E176" t="s">
        <v>3454</v>
      </c>
      <c r="F176" t="s">
        <v>3462</v>
      </c>
      <c r="G176" s="8">
        <v>8518.4500000000007</v>
      </c>
      <c r="H176" s="8">
        <v>13</v>
      </c>
      <c r="I176" s="8" t="s">
        <v>3467</v>
      </c>
      <c r="J176" s="8">
        <v>2440.11</v>
      </c>
      <c r="K176" s="8">
        <v>2517.6</v>
      </c>
      <c r="L176" s="8" t="s">
        <v>3499</v>
      </c>
      <c r="M176" s="8" t="s">
        <v>3514</v>
      </c>
      <c r="N176" s="21">
        <v>0.23</v>
      </c>
      <c r="O176" s="4" t="s">
        <v>3474</v>
      </c>
      <c r="P176" s="4" t="s">
        <v>3477</v>
      </c>
      <c r="Q176" s="4">
        <v>25201.175999999999</v>
      </c>
      <c r="R176" s="4">
        <v>31721.43</v>
      </c>
      <c r="S176" s="4">
        <v>-6520.2540000000008</v>
      </c>
      <c r="T176" s="4">
        <v>-0.25872816411424615</v>
      </c>
    </row>
    <row r="177" spans="1:20" x14ac:dyDescent="0.3">
      <c r="A177" s="8">
        <v>1087</v>
      </c>
      <c r="B177" s="6">
        <v>44985</v>
      </c>
      <c r="C177" t="s">
        <v>3492</v>
      </c>
      <c r="D177" s="8">
        <v>2023</v>
      </c>
      <c r="E177" t="s">
        <v>3458</v>
      </c>
      <c r="F177" t="s">
        <v>3464</v>
      </c>
      <c r="G177" s="8">
        <v>7534.3</v>
      </c>
      <c r="H177" s="8">
        <v>15</v>
      </c>
      <c r="I177" s="8" t="s">
        <v>3467</v>
      </c>
      <c r="J177" s="8">
        <v>4074.66</v>
      </c>
      <c r="K177" s="8">
        <v>4261.1099999999997</v>
      </c>
      <c r="L177" s="8" t="s">
        <v>3498</v>
      </c>
      <c r="M177" s="8" t="s">
        <v>3515</v>
      </c>
      <c r="N177" s="21">
        <v>0.05</v>
      </c>
      <c r="O177" s="4" t="s">
        <v>3473</v>
      </c>
      <c r="P177" s="4" t="s">
        <v>3477</v>
      </c>
      <c r="Q177" s="4">
        <v>60720.81749999999</v>
      </c>
      <c r="R177" s="4">
        <v>61119.899999999994</v>
      </c>
      <c r="S177" s="4">
        <v>-399.08250000000407</v>
      </c>
      <c r="T177" s="4">
        <v>-6.5724164533852688E-3</v>
      </c>
    </row>
    <row r="178" spans="1:20" x14ac:dyDescent="0.3">
      <c r="A178" s="8">
        <v>1042</v>
      </c>
      <c r="B178" s="6">
        <v>45130</v>
      </c>
      <c r="C178" t="s">
        <v>3487</v>
      </c>
      <c r="D178" s="8">
        <v>2023</v>
      </c>
      <c r="E178" t="s">
        <v>3456</v>
      </c>
      <c r="F178" t="s">
        <v>3464</v>
      </c>
      <c r="G178" s="8">
        <v>8417.07</v>
      </c>
      <c r="H178" s="8">
        <v>26</v>
      </c>
      <c r="I178" s="8" t="s">
        <v>3469</v>
      </c>
      <c r="J178" s="8">
        <v>4208.09</v>
      </c>
      <c r="K178" s="8">
        <v>4226.5600000000004</v>
      </c>
      <c r="L178" s="8" t="s">
        <v>3498</v>
      </c>
      <c r="M178" s="8" t="s">
        <v>3514</v>
      </c>
      <c r="N178" s="21">
        <v>0.28999999999999998</v>
      </c>
      <c r="O178" s="4" t="s">
        <v>3475</v>
      </c>
      <c r="P178" s="4" t="s">
        <v>3477</v>
      </c>
      <c r="Q178" s="4">
        <v>78022.297600000005</v>
      </c>
      <c r="R178" s="4">
        <v>109410.34</v>
      </c>
      <c r="S178" s="4">
        <v>-31388.042399999991</v>
      </c>
      <c r="T178" s="4">
        <v>-0.4022957970414856</v>
      </c>
    </row>
    <row r="179" spans="1:20" x14ac:dyDescent="0.3">
      <c r="A179" s="8">
        <v>1090</v>
      </c>
      <c r="B179" s="6">
        <v>45080</v>
      </c>
      <c r="C179" t="s">
        <v>3494</v>
      </c>
      <c r="D179" s="8">
        <v>2023</v>
      </c>
      <c r="E179" t="s">
        <v>3457</v>
      </c>
      <c r="F179" t="s">
        <v>3463</v>
      </c>
      <c r="G179" s="8">
        <v>6106.64</v>
      </c>
      <c r="H179" s="8">
        <v>47</v>
      </c>
      <c r="I179" s="8" t="s">
        <v>3467</v>
      </c>
      <c r="J179" s="8">
        <v>85.35</v>
      </c>
      <c r="K179" s="8">
        <v>360.54</v>
      </c>
      <c r="L179" s="8" t="s">
        <v>3499</v>
      </c>
      <c r="M179" s="8" t="s">
        <v>3514</v>
      </c>
      <c r="N179" s="21">
        <v>0.28000000000000003</v>
      </c>
      <c r="O179" s="4" t="s">
        <v>3475</v>
      </c>
      <c r="P179" s="4" t="s">
        <v>3478</v>
      </c>
      <c r="Q179" s="4">
        <v>12200.6736</v>
      </c>
      <c r="R179" s="4">
        <v>4011.45</v>
      </c>
      <c r="S179" s="4">
        <v>8189.2236000000003</v>
      </c>
      <c r="T179" s="4">
        <v>0.67121077642795068</v>
      </c>
    </row>
    <row r="180" spans="1:20" x14ac:dyDescent="0.3">
      <c r="A180" s="8">
        <v>1066</v>
      </c>
      <c r="B180" s="6">
        <v>45204</v>
      </c>
      <c r="C180" t="s">
        <v>3493</v>
      </c>
      <c r="D180" s="8">
        <v>2023</v>
      </c>
      <c r="E180" t="s">
        <v>3458</v>
      </c>
      <c r="F180" t="s">
        <v>3463</v>
      </c>
      <c r="G180" s="8">
        <v>3530.59</v>
      </c>
      <c r="H180" s="8">
        <v>4</v>
      </c>
      <c r="I180" s="8" t="s">
        <v>3467</v>
      </c>
      <c r="J180" s="8">
        <v>4596.68</v>
      </c>
      <c r="K180" s="8">
        <v>5044.74</v>
      </c>
      <c r="L180" s="8" t="s">
        <v>3499</v>
      </c>
      <c r="M180" s="8" t="s">
        <v>3515</v>
      </c>
      <c r="N180" s="21">
        <v>0.01</v>
      </c>
      <c r="O180" s="4" t="s">
        <v>3474</v>
      </c>
      <c r="P180" s="4" t="s">
        <v>3478</v>
      </c>
      <c r="Q180" s="4">
        <v>19977.170399999999</v>
      </c>
      <c r="R180" s="4">
        <v>18386.72</v>
      </c>
      <c r="S180" s="4">
        <v>1590.4503999999979</v>
      </c>
      <c r="T180" s="4">
        <v>7.9613397100522204E-2</v>
      </c>
    </row>
    <row r="181" spans="1:20" x14ac:dyDescent="0.3">
      <c r="A181" s="8">
        <v>1003</v>
      </c>
      <c r="B181" s="6">
        <v>45124</v>
      </c>
      <c r="C181" t="s">
        <v>3487</v>
      </c>
      <c r="D181" s="8">
        <v>2023</v>
      </c>
      <c r="E181" t="s">
        <v>3454</v>
      </c>
      <c r="F181" t="s">
        <v>3464</v>
      </c>
      <c r="G181" s="8">
        <v>5738.44</v>
      </c>
      <c r="H181" s="8">
        <v>15</v>
      </c>
      <c r="I181" s="8" t="s">
        <v>3469</v>
      </c>
      <c r="J181" s="8">
        <v>1729.14</v>
      </c>
      <c r="K181" s="8">
        <v>1870.88</v>
      </c>
      <c r="L181" s="8" t="s">
        <v>3498</v>
      </c>
      <c r="M181" s="8" t="s">
        <v>3514</v>
      </c>
      <c r="N181" s="21">
        <v>0.23</v>
      </c>
      <c r="O181" s="4" t="s">
        <v>3475</v>
      </c>
      <c r="P181" s="4" t="s">
        <v>3478</v>
      </c>
      <c r="Q181" s="4">
        <v>21608.664000000001</v>
      </c>
      <c r="R181" s="4">
        <v>25937.100000000002</v>
      </c>
      <c r="S181" s="4">
        <v>-4328.4360000000015</v>
      </c>
      <c r="T181" s="4">
        <v>-0.20031020890509479</v>
      </c>
    </row>
    <row r="182" spans="1:20" x14ac:dyDescent="0.3">
      <c r="A182" s="8">
        <v>1025</v>
      </c>
      <c r="B182" s="6">
        <v>45188</v>
      </c>
      <c r="C182" t="s">
        <v>3495</v>
      </c>
      <c r="D182" s="8">
        <v>2023</v>
      </c>
      <c r="E182" t="s">
        <v>3458</v>
      </c>
      <c r="F182" t="s">
        <v>3465</v>
      </c>
      <c r="G182" s="8">
        <v>8564.24</v>
      </c>
      <c r="H182" s="8">
        <v>26</v>
      </c>
      <c r="I182" s="8" t="s">
        <v>3469</v>
      </c>
      <c r="J182" s="8">
        <v>2007.32</v>
      </c>
      <c r="K182" s="8">
        <v>2202.87</v>
      </c>
      <c r="L182" s="8" t="s">
        <v>3498</v>
      </c>
      <c r="M182" s="8" t="s">
        <v>3513</v>
      </c>
      <c r="N182" s="21">
        <v>0.11</v>
      </c>
      <c r="O182" s="4" t="s">
        <v>3475</v>
      </c>
      <c r="P182" s="4" t="s">
        <v>3478</v>
      </c>
      <c r="Q182" s="4">
        <v>50974.411799999994</v>
      </c>
      <c r="R182" s="4">
        <v>52190.32</v>
      </c>
      <c r="S182" s="4">
        <v>-1215.9082000000053</v>
      </c>
      <c r="T182" s="4">
        <v>-2.3853305159668471E-2</v>
      </c>
    </row>
    <row r="183" spans="1:20" x14ac:dyDescent="0.3">
      <c r="A183" s="8">
        <v>1100</v>
      </c>
      <c r="B183" s="6">
        <v>45069</v>
      </c>
      <c r="C183" t="s">
        <v>3491</v>
      </c>
      <c r="D183" s="8">
        <v>2023</v>
      </c>
      <c r="E183" t="s">
        <v>3455</v>
      </c>
      <c r="F183" t="s">
        <v>3464</v>
      </c>
      <c r="G183" s="8">
        <v>7667.96</v>
      </c>
      <c r="H183" s="8">
        <v>29</v>
      </c>
      <c r="I183" s="8" t="s">
        <v>3470</v>
      </c>
      <c r="J183" s="8">
        <v>3559.56</v>
      </c>
      <c r="K183" s="8">
        <v>3607.15</v>
      </c>
      <c r="L183" s="8" t="s">
        <v>3498</v>
      </c>
      <c r="M183" s="8" t="s">
        <v>3514</v>
      </c>
      <c r="N183" s="21">
        <v>0.21</v>
      </c>
      <c r="O183" s="4" t="s">
        <v>3475</v>
      </c>
      <c r="P183" s="4" t="s">
        <v>3477</v>
      </c>
      <c r="Q183" s="4">
        <v>82639.806500000006</v>
      </c>
      <c r="R183" s="4">
        <v>103227.24</v>
      </c>
      <c r="S183" s="4">
        <v>-20587.433499999999</v>
      </c>
      <c r="T183" s="4">
        <v>-0.24912247949176886</v>
      </c>
    </row>
    <row r="184" spans="1:20" x14ac:dyDescent="0.3">
      <c r="A184" s="8">
        <v>1017</v>
      </c>
      <c r="B184" s="6">
        <v>45128</v>
      </c>
      <c r="C184" t="s">
        <v>3487</v>
      </c>
      <c r="D184" s="8">
        <v>2023</v>
      </c>
      <c r="E184" t="s">
        <v>3457</v>
      </c>
      <c r="F184" t="s">
        <v>3465</v>
      </c>
      <c r="G184" s="8">
        <v>3388.69</v>
      </c>
      <c r="H184" s="8">
        <v>1</v>
      </c>
      <c r="I184" s="8" t="s">
        <v>3470</v>
      </c>
      <c r="J184" s="8">
        <v>172.59</v>
      </c>
      <c r="K184" s="8">
        <v>404.69</v>
      </c>
      <c r="L184" s="8" t="s">
        <v>3498</v>
      </c>
      <c r="M184" s="8" t="s">
        <v>3514</v>
      </c>
      <c r="N184" s="21">
        <v>0.28999999999999998</v>
      </c>
      <c r="O184" s="4" t="s">
        <v>3474</v>
      </c>
      <c r="P184" s="4" t="s">
        <v>3478</v>
      </c>
      <c r="Q184" s="4">
        <v>287.32990000000001</v>
      </c>
      <c r="R184" s="4">
        <v>172.59</v>
      </c>
      <c r="S184" s="4">
        <v>114.73990000000001</v>
      </c>
      <c r="T184" s="4">
        <v>0.39933156973917439</v>
      </c>
    </row>
    <row r="185" spans="1:20" x14ac:dyDescent="0.3">
      <c r="A185" s="8">
        <v>1041</v>
      </c>
      <c r="B185" s="6">
        <v>44934</v>
      </c>
      <c r="C185" t="s">
        <v>3486</v>
      </c>
      <c r="D185" s="8">
        <v>2023</v>
      </c>
      <c r="E185" t="s">
        <v>3457</v>
      </c>
      <c r="F185" t="s">
        <v>3465</v>
      </c>
      <c r="G185" s="8">
        <v>1714.05</v>
      </c>
      <c r="H185" s="8">
        <v>36</v>
      </c>
      <c r="I185" s="8" t="s">
        <v>3470</v>
      </c>
      <c r="J185" s="8">
        <v>864.77</v>
      </c>
      <c r="K185" s="8">
        <v>1170.1600000000001</v>
      </c>
      <c r="L185" s="8" t="s">
        <v>3498</v>
      </c>
      <c r="M185" s="8" t="s">
        <v>3513</v>
      </c>
      <c r="N185" s="21">
        <v>0.11</v>
      </c>
      <c r="O185" s="4" t="s">
        <v>3475</v>
      </c>
      <c r="P185" s="4" t="s">
        <v>3477</v>
      </c>
      <c r="Q185" s="4">
        <v>37491.926400000004</v>
      </c>
      <c r="R185" s="4">
        <v>31131.72</v>
      </c>
      <c r="S185" s="4">
        <v>6360.2064000000028</v>
      </c>
      <c r="T185" s="4">
        <v>0.16964202724989885</v>
      </c>
    </row>
    <row r="186" spans="1:20" x14ac:dyDescent="0.3">
      <c r="A186" s="8">
        <v>1056</v>
      </c>
      <c r="B186" s="6">
        <v>44985</v>
      </c>
      <c r="C186" t="s">
        <v>3492</v>
      </c>
      <c r="D186" s="8">
        <v>2023</v>
      </c>
      <c r="E186" t="s">
        <v>3454</v>
      </c>
      <c r="F186" t="s">
        <v>3462</v>
      </c>
      <c r="G186" s="8">
        <v>6629.16</v>
      </c>
      <c r="H186" s="8">
        <v>37</v>
      </c>
      <c r="I186" s="8" t="s">
        <v>3469</v>
      </c>
      <c r="J186" s="8">
        <v>1555.41</v>
      </c>
      <c r="K186" s="8">
        <v>1609.94</v>
      </c>
      <c r="L186" s="8" t="s">
        <v>3498</v>
      </c>
      <c r="M186" s="8" t="s">
        <v>3513</v>
      </c>
      <c r="N186" s="21">
        <v>0.16</v>
      </c>
      <c r="O186" s="4" t="s">
        <v>3473</v>
      </c>
      <c r="P186" s="4" t="s">
        <v>3478</v>
      </c>
      <c r="Q186" s="4">
        <v>50036.9352</v>
      </c>
      <c r="R186" s="4">
        <v>57550.170000000006</v>
      </c>
      <c r="S186" s="4">
        <v>-7513.2348000000056</v>
      </c>
      <c r="T186" s="4">
        <v>-0.15015377680445954</v>
      </c>
    </row>
    <row r="187" spans="1:20" x14ac:dyDescent="0.3">
      <c r="A187" s="8">
        <v>1057</v>
      </c>
      <c r="B187" s="6">
        <v>44935</v>
      </c>
      <c r="C187" t="s">
        <v>3486</v>
      </c>
      <c r="D187" s="8">
        <v>2023</v>
      </c>
      <c r="E187" t="s">
        <v>3456</v>
      </c>
      <c r="F187" t="s">
        <v>3462</v>
      </c>
      <c r="G187" s="8">
        <v>2114.38</v>
      </c>
      <c r="H187" s="8">
        <v>12</v>
      </c>
      <c r="I187" s="8" t="s">
        <v>3467</v>
      </c>
      <c r="J187" s="8">
        <v>639.16</v>
      </c>
      <c r="K187" s="8">
        <v>746.28</v>
      </c>
      <c r="L187" s="8" t="s">
        <v>3498</v>
      </c>
      <c r="M187" s="8" t="s">
        <v>3515</v>
      </c>
      <c r="N187" s="21">
        <v>0.04</v>
      </c>
      <c r="O187" s="4" t="s">
        <v>3474</v>
      </c>
      <c r="P187" s="4" t="s">
        <v>3477</v>
      </c>
      <c r="Q187" s="4">
        <v>8597.1455999999998</v>
      </c>
      <c r="R187" s="4">
        <v>7669.92</v>
      </c>
      <c r="S187" s="4">
        <v>927.22559999999976</v>
      </c>
      <c r="T187" s="4">
        <v>0.1078527273052116</v>
      </c>
    </row>
    <row r="188" spans="1:20" x14ac:dyDescent="0.3">
      <c r="A188" s="8">
        <v>1005</v>
      </c>
      <c r="B188" s="6">
        <v>45177</v>
      </c>
      <c r="C188" t="s">
        <v>3495</v>
      </c>
      <c r="D188" s="8">
        <v>2023</v>
      </c>
      <c r="E188" t="s">
        <v>3454</v>
      </c>
      <c r="F188" t="s">
        <v>3462</v>
      </c>
      <c r="G188" s="8">
        <v>7103.23</v>
      </c>
      <c r="H188" s="8">
        <v>9</v>
      </c>
      <c r="I188" s="8" t="s">
        <v>3469</v>
      </c>
      <c r="J188" s="8">
        <v>4737.0600000000004</v>
      </c>
      <c r="K188" s="8">
        <v>4869.5</v>
      </c>
      <c r="L188" s="8" t="s">
        <v>3499</v>
      </c>
      <c r="M188" s="8" t="s">
        <v>3515</v>
      </c>
      <c r="N188" s="21">
        <v>7.0000000000000007E-2</v>
      </c>
      <c r="O188" s="4" t="s">
        <v>3475</v>
      </c>
      <c r="P188" s="4" t="s">
        <v>3478</v>
      </c>
      <c r="Q188" s="4">
        <v>40757.714999999997</v>
      </c>
      <c r="R188" s="4">
        <v>42633.54</v>
      </c>
      <c r="S188" s="4">
        <v>-1875.8250000000044</v>
      </c>
      <c r="T188" s="4">
        <v>-4.6023801874074746E-2</v>
      </c>
    </row>
    <row r="189" spans="1:20" x14ac:dyDescent="0.3">
      <c r="A189" s="8">
        <v>1087</v>
      </c>
      <c r="B189" s="6">
        <v>45021</v>
      </c>
      <c r="C189" t="s">
        <v>3496</v>
      </c>
      <c r="D189" s="8">
        <v>2023</v>
      </c>
      <c r="E189" t="s">
        <v>3454</v>
      </c>
      <c r="F189" t="s">
        <v>3465</v>
      </c>
      <c r="G189" s="8">
        <v>848.49</v>
      </c>
      <c r="H189" s="8">
        <v>43</v>
      </c>
      <c r="I189" s="8" t="s">
        <v>3467</v>
      </c>
      <c r="J189" s="8">
        <v>481</v>
      </c>
      <c r="K189" s="8">
        <v>531.02</v>
      </c>
      <c r="L189" s="8" t="s">
        <v>3499</v>
      </c>
      <c r="M189" s="8" t="s">
        <v>3513</v>
      </c>
      <c r="N189" s="21">
        <v>0.17</v>
      </c>
      <c r="O189" s="4" t="s">
        <v>3475</v>
      </c>
      <c r="P189" s="4" t="s">
        <v>3478</v>
      </c>
      <c r="Q189" s="4">
        <v>18952.103800000001</v>
      </c>
      <c r="R189" s="4">
        <v>20683</v>
      </c>
      <c r="S189" s="4">
        <v>-1730.8961999999992</v>
      </c>
      <c r="T189" s="4">
        <v>-9.1330029545321462E-2</v>
      </c>
    </row>
    <row r="190" spans="1:20" x14ac:dyDescent="0.3">
      <c r="A190" s="8">
        <v>1017</v>
      </c>
      <c r="B190" s="6">
        <v>44977</v>
      </c>
      <c r="C190" t="s">
        <v>3492</v>
      </c>
      <c r="D190" s="8">
        <v>2023</v>
      </c>
      <c r="E190" t="s">
        <v>3456</v>
      </c>
      <c r="F190" t="s">
        <v>3462</v>
      </c>
      <c r="G190" s="8">
        <v>8189.57</v>
      </c>
      <c r="H190" s="8">
        <v>16</v>
      </c>
      <c r="I190" s="8" t="s">
        <v>3467</v>
      </c>
      <c r="J190" s="8">
        <v>102.23</v>
      </c>
      <c r="K190" s="8">
        <v>167.12</v>
      </c>
      <c r="L190" s="8" t="s">
        <v>3499</v>
      </c>
      <c r="M190" s="8" t="s">
        <v>3515</v>
      </c>
      <c r="N190" s="21">
        <v>0.04</v>
      </c>
      <c r="O190" s="4" t="s">
        <v>3473</v>
      </c>
      <c r="P190" s="4" t="s">
        <v>3477</v>
      </c>
      <c r="Q190" s="4">
        <v>2566.9632000000001</v>
      </c>
      <c r="R190" s="4">
        <v>1635.68</v>
      </c>
      <c r="S190" s="4">
        <v>931.28320000000008</v>
      </c>
      <c r="T190" s="4">
        <v>0.36279569570767511</v>
      </c>
    </row>
    <row r="191" spans="1:20" x14ac:dyDescent="0.3">
      <c r="A191" s="8">
        <v>1034</v>
      </c>
      <c r="B191" s="6">
        <v>44933</v>
      </c>
      <c r="C191" t="s">
        <v>3486</v>
      </c>
      <c r="D191" s="8">
        <v>2023</v>
      </c>
      <c r="E191" t="s">
        <v>3457</v>
      </c>
      <c r="F191" t="s">
        <v>3464</v>
      </c>
      <c r="G191" s="8">
        <v>3677.9</v>
      </c>
      <c r="H191" s="8">
        <v>28</v>
      </c>
      <c r="I191" s="8" t="s">
        <v>3467</v>
      </c>
      <c r="J191" s="8">
        <v>137.47</v>
      </c>
      <c r="K191" s="8">
        <v>234.63</v>
      </c>
      <c r="L191" s="8" t="s">
        <v>3499</v>
      </c>
      <c r="M191" s="8" t="s">
        <v>3514</v>
      </c>
      <c r="N191" s="21">
        <v>0.27</v>
      </c>
      <c r="O191" s="4" t="s">
        <v>3474</v>
      </c>
      <c r="P191" s="4" t="s">
        <v>3477</v>
      </c>
      <c r="Q191" s="4">
        <v>4795.837199999999</v>
      </c>
      <c r="R191" s="4">
        <v>3849.16</v>
      </c>
      <c r="S191" s="4">
        <v>946.67719999999917</v>
      </c>
      <c r="T191" s="4">
        <v>0.19739560800771122</v>
      </c>
    </row>
    <row r="192" spans="1:20" x14ac:dyDescent="0.3">
      <c r="A192" s="8">
        <v>1041</v>
      </c>
      <c r="B192" s="6">
        <v>45246</v>
      </c>
      <c r="C192" t="s">
        <v>3489</v>
      </c>
      <c r="D192" s="8">
        <v>2023</v>
      </c>
      <c r="E192" t="s">
        <v>3457</v>
      </c>
      <c r="F192" t="s">
        <v>3463</v>
      </c>
      <c r="G192" s="8">
        <v>3942.84</v>
      </c>
      <c r="H192" s="8">
        <v>40</v>
      </c>
      <c r="I192" s="8" t="s">
        <v>3470</v>
      </c>
      <c r="J192" s="8">
        <v>601.86</v>
      </c>
      <c r="K192" s="8">
        <v>1067.53</v>
      </c>
      <c r="L192" s="8" t="s">
        <v>3499</v>
      </c>
      <c r="M192" s="8" t="s">
        <v>3513</v>
      </c>
      <c r="N192" s="21">
        <v>0.18</v>
      </c>
      <c r="O192" s="4" t="s">
        <v>3475</v>
      </c>
      <c r="P192" s="4" t="s">
        <v>3478</v>
      </c>
      <c r="Q192" s="4">
        <v>35014.983999999997</v>
      </c>
      <c r="R192" s="4">
        <v>24074.400000000001</v>
      </c>
      <c r="S192" s="4">
        <v>10940.583999999995</v>
      </c>
      <c r="T192" s="4">
        <v>0.31245434811565231</v>
      </c>
    </row>
    <row r="193" spans="1:20" x14ac:dyDescent="0.3">
      <c r="A193" s="8">
        <v>1010</v>
      </c>
      <c r="B193" s="6">
        <v>44973</v>
      </c>
      <c r="C193" t="s">
        <v>3492</v>
      </c>
      <c r="D193" s="8">
        <v>2023</v>
      </c>
      <c r="E193" t="s">
        <v>3457</v>
      </c>
      <c r="F193" t="s">
        <v>3465</v>
      </c>
      <c r="G193" s="8">
        <v>1678.97</v>
      </c>
      <c r="H193" s="8">
        <v>47</v>
      </c>
      <c r="I193" s="8" t="s">
        <v>3467</v>
      </c>
      <c r="J193" s="8">
        <v>2265.38</v>
      </c>
      <c r="K193" s="8">
        <v>2429.9299999999998</v>
      </c>
      <c r="L193" s="8" t="s">
        <v>3498</v>
      </c>
      <c r="M193" s="8" t="s">
        <v>3515</v>
      </c>
      <c r="N193" s="21">
        <v>0.06</v>
      </c>
      <c r="O193" s="4" t="s">
        <v>3474</v>
      </c>
      <c r="P193" s="4" t="s">
        <v>3478</v>
      </c>
      <c r="Q193" s="4">
        <v>107354.30739999999</v>
      </c>
      <c r="R193" s="4">
        <v>106472.86</v>
      </c>
      <c r="S193" s="4">
        <v>881.44739999999001</v>
      </c>
      <c r="T193" s="4">
        <v>8.2106384117009365E-3</v>
      </c>
    </row>
    <row r="194" spans="1:20" x14ac:dyDescent="0.3">
      <c r="A194" s="8">
        <v>1043</v>
      </c>
      <c r="B194" s="6">
        <v>45141</v>
      </c>
      <c r="C194" t="s">
        <v>3485</v>
      </c>
      <c r="D194" s="8">
        <v>2023</v>
      </c>
      <c r="E194" t="s">
        <v>3457</v>
      </c>
      <c r="F194" t="s">
        <v>3465</v>
      </c>
      <c r="G194" s="8">
        <v>6601.89</v>
      </c>
      <c r="H194" s="8">
        <v>22</v>
      </c>
      <c r="I194" s="8" t="s">
        <v>3469</v>
      </c>
      <c r="J194" s="8">
        <v>4260</v>
      </c>
      <c r="K194" s="8">
        <v>4656.58</v>
      </c>
      <c r="L194" s="8" t="s">
        <v>3499</v>
      </c>
      <c r="M194" s="8" t="s">
        <v>3515</v>
      </c>
      <c r="N194" s="21">
        <v>0</v>
      </c>
      <c r="O194" s="4" t="s">
        <v>3474</v>
      </c>
      <c r="P194" s="4" t="s">
        <v>3478</v>
      </c>
      <c r="Q194" s="4">
        <v>102444.76</v>
      </c>
      <c r="R194" s="4">
        <v>93720</v>
      </c>
      <c r="S194" s="4">
        <v>8724.7599999999948</v>
      </c>
      <c r="T194" s="4">
        <v>8.5165507733143159E-2</v>
      </c>
    </row>
    <row r="195" spans="1:20" x14ac:dyDescent="0.3">
      <c r="A195" s="8">
        <v>1012</v>
      </c>
      <c r="B195" s="6">
        <v>45244</v>
      </c>
      <c r="C195" t="s">
        <v>3489</v>
      </c>
      <c r="D195" s="8">
        <v>2023</v>
      </c>
      <c r="E195" t="s">
        <v>3457</v>
      </c>
      <c r="F195" t="s">
        <v>3462</v>
      </c>
      <c r="G195" s="8">
        <v>4976.43</v>
      </c>
      <c r="H195" s="8">
        <v>14</v>
      </c>
      <c r="I195" s="8" t="s">
        <v>3469</v>
      </c>
      <c r="J195" s="8">
        <v>1185.5</v>
      </c>
      <c r="K195" s="8">
        <v>1271.45</v>
      </c>
      <c r="L195" s="8" t="s">
        <v>3498</v>
      </c>
      <c r="M195" s="8" t="s">
        <v>3515</v>
      </c>
      <c r="N195" s="21">
        <v>0.03</v>
      </c>
      <c r="O195" s="4" t="s">
        <v>3474</v>
      </c>
      <c r="P195" s="4" t="s">
        <v>3477</v>
      </c>
      <c r="Q195" s="4">
        <v>17266.290999999997</v>
      </c>
      <c r="R195" s="4">
        <v>16597</v>
      </c>
      <c r="S195" s="4">
        <v>669.29099999999744</v>
      </c>
      <c r="T195" s="4">
        <v>3.8762870381368969E-2</v>
      </c>
    </row>
    <row r="196" spans="1:20" x14ac:dyDescent="0.3">
      <c r="A196" s="8">
        <v>1077</v>
      </c>
      <c r="B196" s="6">
        <v>44937</v>
      </c>
      <c r="C196" t="s">
        <v>3486</v>
      </c>
      <c r="D196" s="8">
        <v>2023</v>
      </c>
      <c r="E196" t="s">
        <v>3454</v>
      </c>
      <c r="F196" t="s">
        <v>3462</v>
      </c>
      <c r="G196" s="8">
        <v>9192.42</v>
      </c>
      <c r="H196" s="8">
        <v>35</v>
      </c>
      <c r="I196" s="8" t="s">
        <v>3469</v>
      </c>
      <c r="J196" s="8">
        <v>585.37</v>
      </c>
      <c r="K196" s="8">
        <v>970.49</v>
      </c>
      <c r="L196" s="8" t="s">
        <v>3498</v>
      </c>
      <c r="M196" s="8" t="s">
        <v>3513</v>
      </c>
      <c r="N196" s="21">
        <v>0.15</v>
      </c>
      <c r="O196" s="4" t="s">
        <v>3474</v>
      </c>
      <c r="P196" s="4" t="s">
        <v>3477</v>
      </c>
      <c r="Q196" s="4">
        <v>28872.077499999999</v>
      </c>
      <c r="R196" s="4">
        <v>20487.95</v>
      </c>
      <c r="S196" s="4">
        <v>8384.1274999999987</v>
      </c>
      <c r="T196" s="4">
        <v>0.29038878480428015</v>
      </c>
    </row>
    <row r="197" spans="1:20" x14ac:dyDescent="0.3">
      <c r="A197" s="8">
        <v>1080</v>
      </c>
      <c r="B197" s="6">
        <v>45159</v>
      </c>
      <c r="C197" t="s">
        <v>3485</v>
      </c>
      <c r="D197" s="8">
        <v>2023</v>
      </c>
      <c r="E197" t="s">
        <v>3457</v>
      </c>
      <c r="F197" t="s">
        <v>3463</v>
      </c>
      <c r="G197" s="8">
        <v>5677.74</v>
      </c>
      <c r="H197" s="8">
        <v>12</v>
      </c>
      <c r="I197" s="8" t="s">
        <v>3469</v>
      </c>
      <c r="J197" s="8">
        <v>2316.13</v>
      </c>
      <c r="K197" s="8">
        <v>2525.27</v>
      </c>
      <c r="L197" s="8" t="s">
        <v>3498</v>
      </c>
      <c r="M197" s="8" t="s">
        <v>3513</v>
      </c>
      <c r="N197" s="21">
        <v>0.12</v>
      </c>
      <c r="O197" s="4" t="s">
        <v>3473</v>
      </c>
      <c r="P197" s="4" t="s">
        <v>3477</v>
      </c>
      <c r="Q197" s="4">
        <v>26666.851199999997</v>
      </c>
      <c r="R197" s="4">
        <v>27793.56</v>
      </c>
      <c r="S197" s="4">
        <v>-1126.708800000004</v>
      </c>
      <c r="T197" s="4">
        <v>-4.2251287621089817E-2</v>
      </c>
    </row>
    <row r="198" spans="1:20" x14ac:dyDescent="0.3">
      <c r="A198" s="8">
        <v>1027</v>
      </c>
      <c r="B198" s="6">
        <v>44995</v>
      </c>
      <c r="C198" t="s">
        <v>3490</v>
      </c>
      <c r="D198" s="8">
        <v>2023</v>
      </c>
      <c r="E198" t="s">
        <v>3454</v>
      </c>
      <c r="F198" t="s">
        <v>3463</v>
      </c>
      <c r="G198" s="8">
        <v>3985.34</v>
      </c>
      <c r="H198" s="8">
        <v>21</v>
      </c>
      <c r="I198" s="8" t="s">
        <v>3470</v>
      </c>
      <c r="J198" s="8">
        <v>2511.41</v>
      </c>
      <c r="K198" s="8">
        <v>2848.4</v>
      </c>
      <c r="L198" s="8" t="s">
        <v>3498</v>
      </c>
      <c r="M198" s="8" t="s">
        <v>3515</v>
      </c>
      <c r="N198" s="21">
        <v>0.06</v>
      </c>
      <c r="O198" s="4" t="s">
        <v>3474</v>
      </c>
      <c r="P198" s="4" t="s">
        <v>3478</v>
      </c>
      <c r="Q198" s="4">
        <v>56227.415999999997</v>
      </c>
      <c r="R198" s="4">
        <v>52739.61</v>
      </c>
      <c r="S198" s="4">
        <v>3487.8059999999969</v>
      </c>
      <c r="T198" s="4">
        <v>6.2030344769889424E-2</v>
      </c>
    </row>
    <row r="199" spans="1:20" x14ac:dyDescent="0.3">
      <c r="A199" s="8">
        <v>1076</v>
      </c>
      <c r="B199" s="6">
        <v>45190</v>
      </c>
      <c r="C199" t="s">
        <v>3495</v>
      </c>
      <c r="D199" s="8">
        <v>2023</v>
      </c>
      <c r="E199" t="s">
        <v>3455</v>
      </c>
      <c r="F199" t="s">
        <v>3462</v>
      </c>
      <c r="G199" s="8">
        <v>611.52</v>
      </c>
      <c r="H199" s="8">
        <v>26</v>
      </c>
      <c r="I199" s="8" t="s">
        <v>3469</v>
      </c>
      <c r="J199" s="8">
        <v>1762</v>
      </c>
      <c r="K199" s="8">
        <v>2002.95</v>
      </c>
      <c r="L199" s="8" t="s">
        <v>3498</v>
      </c>
      <c r="M199" s="8" t="s">
        <v>3514</v>
      </c>
      <c r="N199" s="21">
        <v>0.28999999999999998</v>
      </c>
      <c r="O199" s="4" t="s">
        <v>3473</v>
      </c>
      <c r="P199" s="4" t="s">
        <v>3477</v>
      </c>
      <c r="Q199" s="4">
        <v>36974.457000000002</v>
      </c>
      <c r="R199" s="4">
        <v>45812</v>
      </c>
      <c r="S199" s="4">
        <v>-8837.5429999999978</v>
      </c>
      <c r="T199" s="4">
        <v>-0.23901751958115294</v>
      </c>
    </row>
    <row r="200" spans="1:20" x14ac:dyDescent="0.3">
      <c r="A200" s="8">
        <v>1006</v>
      </c>
      <c r="B200" s="6">
        <v>44948</v>
      </c>
      <c r="C200" t="s">
        <v>3486</v>
      </c>
      <c r="D200" s="8">
        <v>2023</v>
      </c>
      <c r="E200" t="s">
        <v>3458</v>
      </c>
      <c r="F200" t="s">
        <v>3463</v>
      </c>
      <c r="G200" s="8">
        <v>5053.5600000000004</v>
      </c>
      <c r="H200" s="8">
        <v>29</v>
      </c>
      <c r="I200" s="8" t="s">
        <v>3469</v>
      </c>
      <c r="J200" s="8">
        <v>4353.29</v>
      </c>
      <c r="K200" s="8">
        <v>4405.8</v>
      </c>
      <c r="L200" s="8" t="s">
        <v>3499</v>
      </c>
      <c r="M200" s="8" t="s">
        <v>3515</v>
      </c>
      <c r="N200" s="21">
        <v>0.04</v>
      </c>
      <c r="O200" s="4" t="s">
        <v>3474</v>
      </c>
      <c r="P200" s="4" t="s">
        <v>3478</v>
      </c>
      <c r="Q200" s="4">
        <v>122657.47200000001</v>
      </c>
      <c r="R200" s="4">
        <v>126245.41</v>
      </c>
      <c r="S200" s="4">
        <v>-3587.9379999999946</v>
      </c>
      <c r="T200" s="4">
        <v>-2.9251687169942607E-2</v>
      </c>
    </row>
    <row r="201" spans="1:20" x14ac:dyDescent="0.3">
      <c r="A201" s="8">
        <v>1033</v>
      </c>
      <c r="B201" s="6">
        <v>45083</v>
      </c>
      <c r="C201" t="s">
        <v>3494</v>
      </c>
      <c r="D201" s="8">
        <v>2023</v>
      </c>
      <c r="E201" t="s">
        <v>3458</v>
      </c>
      <c r="F201" t="s">
        <v>3465</v>
      </c>
      <c r="G201" s="8">
        <v>4602.17</v>
      </c>
      <c r="H201" s="8">
        <v>32</v>
      </c>
      <c r="I201" s="8" t="s">
        <v>3470</v>
      </c>
      <c r="J201" s="8">
        <v>108.99</v>
      </c>
      <c r="K201" s="8">
        <v>351.6</v>
      </c>
      <c r="L201" s="8" t="s">
        <v>3498</v>
      </c>
      <c r="M201" s="8" t="s">
        <v>3514</v>
      </c>
      <c r="N201" s="21">
        <v>0.27</v>
      </c>
      <c r="O201" s="4" t="s">
        <v>3473</v>
      </c>
      <c r="P201" s="4" t="s">
        <v>3477</v>
      </c>
      <c r="Q201" s="4">
        <v>8213.3760000000002</v>
      </c>
      <c r="R201" s="4">
        <v>3487.68</v>
      </c>
      <c r="S201" s="4">
        <v>4725.6959999999999</v>
      </c>
      <c r="T201" s="4">
        <v>0.57536584225536491</v>
      </c>
    </row>
    <row r="202" spans="1:20" x14ac:dyDescent="0.3">
      <c r="A202" s="8">
        <v>1053</v>
      </c>
      <c r="B202" s="6">
        <v>45281</v>
      </c>
      <c r="C202" t="s">
        <v>3488</v>
      </c>
      <c r="D202" s="8">
        <v>2023</v>
      </c>
      <c r="E202" t="s">
        <v>3455</v>
      </c>
      <c r="F202" t="s">
        <v>3462</v>
      </c>
      <c r="G202" s="8">
        <v>660.2</v>
      </c>
      <c r="H202" s="8">
        <v>44</v>
      </c>
      <c r="I202" s="8" t="s">
        <v>3467</v>
      </c>
      <c r="J202" s="8">
        <v>2045</v>
      </c>
      <c r="K202" s="8">
        <v>2217.5100000000002</v>
      </c>
      <c r="L202" s="8" t="s">
        <v>3498</v>
      </c>
      <c r="M202" s="8" t="s">
        <v>3515</v>
      </c>
      <c r="N202" s="21">
        <v>0.08</v>
      </c>
      <c r="O202" s="4" t="s">
        <v>3473</v>
      </c>
      <c r="P202" s="4" t="s">
        <v>3478</v>
      </c>
      <c r="Q202" s="4">
        <v>89764.804800000013</v>
      </c>
      <c r="R202" s="4">
        <v>89980</v>
      </c>
      <c r="S202" s="4">
        <v>-215.19519999998738</v>
      </c>
      <c r="T202" s="4">
        <v>-2.397322653120584E-3</v>
      </c>
    </row>
    <row r="203" spans="1:20" x14ac:dyDescent="0.3">
      <c r="A203" s="8">
        <v>1084</v>
      </c>
      <c r="B203" s="6">
        <v>44937</v>
      </c>
      <c r="C203" t="s">
        <v>3486</v>
      </c>
      <c r="D203" s="8">
        <v>2023</v>
      </c>
      <c r="E203" t="s">
        <v>3455</v>
      </c>
      <c r="F203" t="s">
        <v>3465</v>
      </c>
      <c r="G203" s="8">
        <v>8967.18</v>
      </c>
      <c r="H203" s="8">
        <v>21</v>
      </c>
      <c r="I203" s="8" t="s">
        <v>3468</v>
      </c>
      <c r="J203" s="8">
        <v>576.74</v>
      </c>
      <c r="K203" s="8">
        <v>648.29</v>
      </c>
      <c r="L203" s="8" t="s">
        <v>3498</v>
      </c>
      <c r="M203" s="8" t="s">
        <v>3513</v>
      </c>
      <c r="N203" s="21">
        <v>0.2</v>
      </c>
      <c r="O203" s="4" t="s">
        <v>3474</v>
      </c>
      <c r="P203" s="4" t="s">
        <v>3478</v>
      </c>
      <c r="Q203" s="4">
        <v>10891.272000000001</v>
      </c>
      <c r="R203" s="4">
        <v>12111.54</v>
      </c>
      <c r="S203" s="4">
        <v>-1220.268</v>
      </c>
      <c r="T203" s="4">
        <v>-0.11204090761850406</v>
      </c>
    </row>
    <row r="204" spans="1:20" x14ac:dyDescent="0.3">
      <c r="A204" s="8">
        <v>1062</v>
      </c>
      <c r="B204" s="6">
        <v>45126</v>
      </c>
      <c r="C204" t="s">
        <v>3487</v>
      </c>
      <c r="D204" s="8">
        <v>2023</v>
      </c>
      <c r="E204" t="s">
        <v>3456</v>
      </c>
      <c r="F204" t="s">
        <v>3462</v>
      </c>
      <c r="G204" s="8">
        <v>5684.33</v>
      </c>
      <c r="H204" s="8">
        <v>10</v>
      </c>
      <c r="I204" s="8" t="s">
        <v>3469</v>
      </c>
      <c r="J204" s="8">
        <v>2940.4</v>
      </c>
      <c r="K204" s="8">
        <v>3054.79</v>
      </c>
      <c r="L204" s="8" t="s">
        <v>3498</v>
      </c>
      <c r="M204" s="8" t="s">
        <v>3515</v>
      </c>
      <c r="N204" s="21">
        <v>0.08</v>
      </c>
      <c r="O204" s="4" t="s">
        <v>3473</v>
      </c>
      <c r="P204" s="4" t="s">
        <v>3478</v>
      </c>
      <c r="Q204" s="4">
        <v>28104.068000000003</v>
      </c>
      <c r="R204" s="4">
        <v>29404</v>
      </c>
      <c r="S204" s="4">
        <v>-1299.9319999999971</v>
      </c>
      <c r="T204" s="4">
        <v>-4.62542291030607E-2</v>
      </c>
    </row>
    <row r="205" spans="1:20" x14ac:dyDescent="0.3">
      <c r="A205" s="8">
        <v>1056</v>
      </c>
      <c r="B205" s="6">
        <v>44940</v>
      </c>
      <c r="C205" t="s">
        <v>3486</v>
      </c>
      <c r="D205" s="8">
        <v>2023</v>
      </c>
      <c r="E205" t="s">
        <v>3456</v>
      </c>
      <c r="F205" t="s">
        <v>3464</v>
      </c>
      <c r="G205" s="8">
        <v>5720.5</v>
      </c>
      <c r="H205" s="8">
        <v>25</v>
      </c>
      <c r="I205" s="8" t="s">
        <v>3470</v>
      </c>
      <c r="J205" s="8">
        <v>2361.7399999999998</v>
      </c>
      <c r="K205" s="8">
        <v>2584.35</v>
      </c>
      <c r="L205" s="8" t="s">
        <v>3498</v>
      </c>
      <c r="M205" s="8" t="s">
        <v>3513</v>
      </c>
      <c r="N205" s="21">
        <v>0.2</v>
      </c>
      <c r="O205" s="4" t="s">
        <v>3475</v>
      </c>
      <c r="P205" s="4" t="s">
        <v>3478</v>
      </c>
      <c r="Q205" s="4">
        <v>51687</v>
      </c>
      <c r="R205" s="4">
        <v>59043.499999999993</v>
      </c>
      <c r="S205" s="4">
        <v>-7356.4999999999927</v>
      </c>
      <c r="T205" s="4">
        <v>-0.14232785806875989</v>
      </c>
    </row>
    <row r="206" spans="1:20" x14ac:dyDescent="0.3">
      <c r="A206" s="8">
        <v>1042</v>
      </c>
      <c r="B206" s="6">
        <v>45072</v>
      </c>
      <c r="C206" t="s">
        <v>3491</v>
      </c>
      <c r="D206" s="8">
        <v>2023</v>
      </c>
      <c r="E206" t="s">
        <v>3455</v>
      </c>
      <c r="F206" t="s">
        <v>3465</v>
      </c>
      <c r="G206" s="8">
        <v>848.28</v>
      </c>
      <c r="H206" s="8">
        <v>1</v>
      </c>
      <c r="I206" s="8" t="s">
        <v>3469</v>
      </c>
      <c r="J206" s="8">
        <v>1406.24</v>
      </c>
      <c r="K206" s="8">
        <v>1535.57</v>
      </c>
      <c r="L206" s="8" t="s">
        <v>3499</v>
      </c>
      <c r="M206" s="8" t="s">
        <v>3515</v>
      </c>
      <c r="N206" s="21">
        <v>0.08</v>
      </c>
      <c r="O206" s="4" t="s">
        <v>3473</v>
      </c>
      <c r="P206" s="4" t="s">
        <v>3477</v>
      </c>
      <c r="Q206" s="4">
        <v>1412.7244000000001</v>
      </c>
      <c r="R206" s="4">
        <v>1406.24</v>
      </c>
      <c r="S206" s="4">
        <v>6.4844000000000506</v>
      </c>
      <c r="T206" s="4">
        <v>4.5899964635707077E-3</v>
      </c>
    </row>
    <row r="207" spans="1:20" x14ac:dyDescent="0.3">
      <c r="A207" s="8">
        <v>1066</v>
      </c>
      <c r="B207" s="6">
        <v>45152</v>
      </c>
      <c r="C207" t="s">
        <v>3485</v>
      </c>
      <c r="D207" s="8">
        <v>2023</v>
      </c>
      <c r="E207" t="s">
        <v>3458</v>
      </c>
      <c r="F207" t="s">
        <v>3463</v>
      </c>
      <c r="G207" s="8">
        <v>4891.49</v>
      </c>
      <c r="H207" s="8">
        <v>20</v>
      </c>
      <c r="I207" s="8" t="s">
        <v>3469</v>
      </c>
      <c r="J207" s="8">
        <v>955.18</v>
      </c>
      <c r="K207" s="8">
        <v>1072.82</v>
      </c>
      <c r="L207" s="8" t="s">
        <v>3499</v>
      </c>
      <c r="M207" s="8" t="s">
        <v>3515</v>
      </c>
      <c r="N207" s="21">
        <v>0.03</v>
      </c>
      <c r="O207" s="4" t="s">
        <v>3474</v>
      </c>
      <c r="P207" s="4" t="s">
        <v>3477</v>
      </c>
      <c r="Q207" s="4">
        <v>20812.707999999999</v>
      </c>
      <c r="R207" s="4">
        <v>19103.599999999999</v>
      </c>
      <c r="S207" s="4">
        <v>1709.1080000000002</v>
      </c>
      <c r="T207" s="4">
        <v>8.2118482611681295E-2</v>
      </c>
    </row>
    <row r="208" spans="1:20" x14ac:dyDescent="0.3">
      <c r="A208" s="8">
        <v>1029</v>
      </c>
      <c r="B208" s="6">
        <v>45087</v>
      </c>
      <c r="C208" t="s">
        <v>3494</v>
      </c>
      <c r="D208" s="8">
        <v>2023</v>
      </c>
      <c r="E208" t="s">
        <v>3454</v>
      </c>
      <c r="F208" t="s">
        <v>3465</v>
      </c>
      <c r="G208" s="8">
        <v>1687.62</v>
      </c>
      <c r="H208" s="8">
        <v>15</v>
      </c>
      <c r="I208" s="8" t="s">
        <v>3468</v>
      </c>
      <c r="J208" s="8">
        <v>498.27</v>
      </c>
      <c r="K208" s="8">
        <v>634.16</v>
      </c>
      <c r="L208" s="8" t="s">
        <v>3498</v>
      </c>
      <c r="M208" s="8" t="s">
        <v>3513</v>
      </c>
      <c r="N208" s="21">
        <v>0.11</v>
      </c>
      <c r="O208" s="4" t="s">
        <v>3473</v>
      </c>
      <c r="P208" s="4" t="s">
        <v>3477</v>
      </c>
      <c r="Q208" s="4">
        <v>8466.0360000000001</v>
      </c>
      <c r="R208" s="4">
        <v>7474.0499999999993</v>
      </c>
      <c r="S208" s="4">
        <v>991.98600000000079</v>
      </c>
      <c r="T208" s="4">
        <v>0.11717242874941718</v>
      </c>
    </row>
    <row r="209" spans="1:20" x14ac:dyDescent="0.3">
      <c r="A209" s="8">
        <v>1052</v>
      </c>
      <c r="B209" s="6">
        <v>44931</v>
      </c>
      <c r="C209" t="s">
        <v>3486</v>
      </c>
      <c r="D209" s="8">
        <v>2023</v>
      </c>
      <c r="E209" t="s">
        <v>3455</v>
      </c>
      <c r="F209" t="s">
        <v>3462</v>
      </c>
      <c r="G209" s="8">
        <v>8837.34</v>
      </c>
      <c r="H209" s="8">
        <v>11</v>
      </c>
      <c r="I209" s="8" t="s">
        <v>3468</v>
      </c>
      <c r="J209" s="8">
        <v>3451.59</v>
      </c>
      <c r="K209" s="8">
        <v>3929.26</v>
      </c>
      <c r="L209" s="8" t="s">
        <v>3499</v>
      </c>
      <c r="M209" s="8" t="s">
        <v>3514</v>
      </c>
      <c r="N209" s="21">
        <v>0.3</v>
      </c>
      <c r="O209" s="4" t="s">
        <v>3473</v>
      </c>
      <c r="P209" s="4" t="s">
        <v>3477</v>
      </c>
      <c r="Q209" s="4">
        <v>30255.302</v>
      </c>
      <c r="R209" s="4">
        <v>37967.490000000005</v>
      </c>
      <c r="S209" s="4">
        <v>-7712.1880000000056</v>
      </c>
      <c r="T209" s="4">
        <v>-0.25490368597213164</v>
      </c>
    </row>
    <row r="210" spans="1:20" x14ac:dyDescent="0.3">
      <c r="A210" s="8">
        <v>1003</v>
      </c>
      <c r="B210" s="6">
        <v>45057</v>
      </c>
      <c r="C210" t="s">
        <v>3491</v>
      </c>
      <c r="D210" s="8">
        <v>2023</v>
      </c>
      <c r="E210" t="s">
        <v>3456</v>
      </c>
      <c r="F210" t="s">
        <v>3462</v>
      </c>
      <c r="G210" s="8">
        <v>6760.37</v>
      </c>
      <c r="H210" s="8">
        <v>26</v>
      </c>
      <c r="I210" s="8" t="s">
        <v>3469</v>
      </c>
      <c r="J210" s="8">
        <v>3418.78</v>
      </c>
      <c r="K210" s="8">
        <v>3824.1</v>
      </c>
      <c r="L210" s="8" t="s">
        <v>3499</v>
      </c>
      <c r="M210" s="8" t="s">
        <v>3513</v>
      </c>
      <c r="N210" s="21">
        <v>0.19</v>
      </c>
      <c r="O210" s="4" t="s">
        <v>3473</v>
      </c>
      <c r="P210" s="4" t="s">
        <v>3478</v>
      </c>
      <c r="Q210" s="4">
        <v>80535.546000000002</v>
      </c>
      <c r="R210" s="4">
        <v>88888.28</v>
      </c>
      <c r="S210" s="4">
        <v>-8352.7339999999967</v>
      </c>
      <c r="T210" s="4">
        <v>-0.10371487392660127</v>
      </c>
    </row>
    <row r="211" spans="1:20" x14ac:dyDescent="0.3">
      <c r="A211" s="8">
        <v>1008</v>
      </c>
      <c r="B211" s="6">
        <v>44981</v>
      </c>
      <c r="C211" t="s">
        <v>3492</v>
      </c>
      <c r="D211" s="8">
        <v>2023</v>
      </c>
      <c r="E211" t="s">
        <v>3454</v>
      </c>
      <c r="F211" t="s">
        <v>3464</v>
      </c>
      <c r="G211" s="8">
        <v>5751.69</v>
      </c>
      <c r="H211" s="8">
        <v>22</v>
      </c>
      <c r="I211" s="8" t="s">
        <v>3469</v>
      </c>
      <c r="J211" s="8">
        <v>2269.3200000000002</v>
      </c>
      <c r="K211" s="8">
        <v>2365.35</v>
      </c>
      <c r="L211" s="8" t="s">
        <v>3499</v>
      </c>
      <c r="M211" s="8" t="s">
        <v>3515</v>
      </c>
      <c r="N211" s="21">
        <v>0.03</v>
      </c>
      <c r="O211" s="4" t="s">
        <v>3475</v>
      </c>
      <c r="P211" s="4" t="s">
        <v>3477</v>
      </c>
      <c r="Q211" s="4">
        <v>50476.568999999996</v>
      </c>
      <c r="R211" s="4">
        <v>49925.04</v>
      </c>
      <c r="S211" s="4">
        <v>551.52899999999499</v>
      </c>
      <c r="T211" s="4">
        <v>1.0926435986566263E-2</v>
      </c>
    </row>
    <row r="212" spans="1:20" x14ac:dyDescent="0.3">
      <c r="A212" s="8">
        <v>1052</v>
      </c>
      <c r="B212" s="6">
        <v>45125</v>
      </c>
      <c r="C212" t="s">
        <v>3487</v>
      </c>
      <c r="D212" s="8">
        <v>2023</v>
      </c>
      <c r="E212" t="s">
        <v>3454</v>
      </c>
      <c r="F212" t="s">
        <v>3463</v>
      </c>
      <c r="G212" s="8">
        <v>6675.77</v>
      </c>
      <c r="H212" s="8">
        <v>42</v>
      </c>
      <c r="I212" s="8" t="s">
        <v>3469</v>
      </c>
      <c r="J212" s="8">
        <v>417.96</v>
      </c>
      <c r="K212" s="8">
        <v>907.63</v>
      </c>
      <c r="L212" s="8" t="s">
        <v>3499</v>
      </c>
      <c r="M212" s="8" t="s">
        <v>3515</v>
      </c>
      <c r="N212" s="21">
        <v>0.04</v>
      </c>
      <c r="O212" s="4" t="s">
        <v>3475</v>
      </c>
      <c r="P212" s="4" t="s">
        <v>3477</v>
      </c>
      <c r="Q212" s="4">
        <v>36595.641599999995</v>
      </c>
      <c r="R212" s="4">
        <v>17554.32</v>
      </c>
      <c r="S212" s="4">
        <v>19041.321599999996</v>
      </c>
      <c r="T212" s="4">
        <v>0.52031664885470952</v>
      </c>
    </row>
    <row r="213" spans="1:20" x14ac:dyDescent="0.3">
      <c r="A213" s="8">
        <v>1096</v>
      </c>
      <c r="B213" s="6">
        <v>45081</v>
      </c>
      <c r="C213" t="s">
        <v>3494</v>
      </c>
      <c r="D213" s="8">
        <v>2023</v>
      </c>
      <c r="E213" t="s">
        <v>3455</v>
      </c>
      <c r="F213" t="s">
        <v>3463</v>
      </c>
      <c r="G213" s="8">
        <v>9019.51</v>
      </c>
      <c r="H213" s="8">
        <v>14</v>
      </c>
      <c r="I213" s="8" t="s">
        <v>3467</v>
      </c>
      <c r="J213" s="8">
        <v>2251.9499999999998</v>
      </c>
      <c r="K213" s="8">
        <v>2626.32</v>
      </c>
      <c r="L213" s="8" t="s">
        <v>3498</v>
      </c>
      <c r="M213" s="8" t="s">
        <v>3514</v>
      </c>
      <c r="N213" s="21">
        <v>0.21</v>
      </c>
      <c r="O213" s="4" t="s">
        <v>3473</v>
      </c>
      <c r="P213" s="4" t="s">
        <v>3478</v>
      </c>
      <c r="Q213" s="4">
        <v>29047.099200000004</v>
      </c>
      <c r="R213" s="4">
        <v>31527.299999999996</v>
      </c>
      <c r="S213" s="4">
        <v>-2480.2007999999914</v>
      </c>
      <c r="T213" s="4">
        <v>-8.5385490059537203E-2</v>
      </c>
    </row>
    <row r="214" spans="1:20" x14ac:dyDescent="0.3">
      <c r="A214" s="8">
        <v>1028</v>
      </c>
      <c r="B214" s="6">
        <v>45087</v>
      </c>
      <c r="C214" t="s">
        <v>3494</v>
      </c>
      <c r="D214" s="8">
        <v>2023</v>
      </c>
      <c r="E214" t="s">
        <v>3458</v>
      </c>
      <c r="F214" t="s">
        <v>3462</v>
      </c>
      <c r="G214" s="8">
        <v>7987.15</v>
      </c>
      <c r="H214" s="8">
        <v>2</v>
      </c>
      <c r="I214" s="8" t="s">
        <v>3467</v>
      </c>
      <c r="J214" s="8">
        <v>3146.12</v>
      </c>
      <c r="K214" s="8">
        <v>3255.53</v>
      </c>
      <c r="L214" s="8" t="s">
        <v>3498</v>
      </c>
      <c r="M214" s="8" t="s">
        <v>3515</v>
      </c>
      <c r="N214" s="21">
        <v>0.06</v>
      </c>
      <c r="O214" s="4" t="s">
        <v>3474</v>
      </c>
      <c r="P214" s="4" t="s">
        <v>3478</v>
      </c>
      <c r="Q214" s="4">
        <v>6120.3963999999996</v>
      </c>
      <c r="R214" s="4">
        <v>6292.24</v>
      </c>
      <c r="S214" s="4">
        <v>-171.84360000000015</v>
      </c>
      <c r="T214" s="4">
        <v>-2.8077201012666461E-2</v>
      </c>
    </row>
    <row r="215" spans="1:20" x14ac:dyDescent="0.3">
      <c r="A215" s="8">
        <v>1055</v>
      </c>
      <c r="B215" s="6">
        <v>45127</v>
      </c>
      <c r="C215" t="s">
        <v>3487</v>
      </c>
      <c r="D215" s="8">
        <v>2023</v>
      </c>
      <c r="E215" t="s">
        <v>3454</v>
      </c>
      <c r="F215" t="s">
        <v>3464</v>
      </c>
      <c r="G215" s="8">
        <v>7354.06</v>
      </c>
      <c r="H215" s="8">
        <v>43</v>
      </c>
      <c r="I215" s="8" t="s">
        <v>3467</v>
      </c>
      <c r="J215" s="8">
        <v>4111.7</v>
      </c>
      <c r="K215" s="8">
        <v>4537.9399999999996</v>
      </c>
      <c r="L215" s="8" t="s">
        <v>3498</v>
      </c>
      <c r="M215" s="8" t="s">
        <v>3513</v>
      </c>
      <c r="N215" s="21">
        <v>0.13</v>
      </c>
      <c r="O215" s="4" t="s">
        <v>3474</v>
      </c>
      <c r="P215" s="4" t="s">
        <v>3478</v>
      </c>
      <c r="Q215" s="4">
        <v>169764.33539999998</v>
      </c>
      <c r="R215" s="4">
        <v>176803.1</v>
      </c>
      <c r="S215" s="4">
        <v>-7038.7646000000241</v>
      </c>
      <c r="T215" s="4">
        <v>-4.1461974821833072E-2</v>
      </c>
    </row>
    <row r="216" spans="1:20" x14ac:dyDescent="0.3">
      <c r="A216" s="8">
        <v>1014</v>
      </c>
      <c r="B216" s="6">
        <v>45027</v>
      </c>
      <c r="C216" t="s">
        <v>3496</v>
      </c>
      <c r="D216" s="8">
        <v>2023</v>
      </c>
      <c r="E216" t="s">
        <v>3458</v>
      </c>
      <c r="F216" t="s">
        <v>3463</v>
      </c>
      <c r="G216" s="8">
        <v>9582.1200000000008</v>
      </c>
      <c r="H216" s="8">
        <v>38</v>
      </c>
      <c r="I216" s="8" t="s">
        <v>3470</v>
      </c>
      <c r="J216" s="8">
        <v>2091.21</v>
      </c>
      <c r="K216" s="8">
        <v>2527</v>
      </c>
      <c r="L216" s="8" t="s">
        <v>3498</v>
      </c>
      <c r="M216" s="8" t="s">
        <v>3515</v>
      </c>
      <c r="N216" s="21">
        <v>0.01</v>
      </c>
      <c r="O216" s="4" t="s">
        <v>3473</v>
      </c>
      <c r="P216" s="4" t="s">
        <v>3478</v>
      </c>
      <c r="Q216" s="4">
        <v>95065.74</v>
      </c>
      <c r="R216" s="4">
        <v>79465.98</v>
      </c>
      <c r="S216" s="4">
        <v>15599.760000000009</v>
      </c>
      <c r="T216" s="4">
        <v>0.16409444664292319</v>
      </c>
    </row>
    <row r="217" spans="1:20" x14ac:dyDescent="0.3">
      <c r="A217" s="8">
        <v>1067</v>
      </c>
      <c r="B217" s="6">
        <v>45069</v>
      </c>
      <c r="C217" t="s">
        <v>3491</v>
      </c>
      <c r="D217" s="8">
        <v>2023</v>
      </c>
      <c r="E217" t="s">
        <v>3455</v>
      </c>
      <c r="F217" t="s">
        <v>3462</v>
      </c>
      <c r="G217" s="8">
        <v>3133.99</v>
      </c>
      <c r="H217" s="8">
        <v>49</v>
      </c>
      <c r="I217" s="8" t="s">
        <v>3467</v>
      </c>
      <c r="J217" s="8">
        <v>2628.38</v>
      </c>
      <c r="K217" s="8">
        <v>2644.54</v>
      </c>
      <c r="L217" s="8" t="s">
        <v>3498</v>
      </c>
      <c r="M217" s="8" t="s">
        <v>3513</v>
      </c>
      <c r="N217" s="21">
        <v>0.11</v>
      </c>
      <c r="O217" s="4" t="s">
        <v>3475</v>
      </c>
      <c r="P217" s="4" t="s">
        <v>3478</v>
      </c>
      <c r="Q217" s="4">
        <v>115328.3894</v>
      </c>
      <c r="R217" s="4">
        <v>128790.62000000001</v>
      </c>
      <c r="S217" s="4">
        <v>-13462.23060000001</v>
      </c>
      <c r="T217" s="4">
        <v>-0.11672954655863779</v>
      </c>
    </row>
    <row r="218" spans="1:20" x14ac:dyDescent="0.3">
      <c r="A218" s="8">
        <v>1051</v>
      </c>
      <c r="B218" s="6">
        <v>45020</v>
      </c>
      <c r="C218" t="s">
        <v>3496</v>
      </c>
      <c r="D218" s="8">
        <v>2023</v>
      </c>
      <c r="E218" t="s">
        <v>3455</v>
      </c>
      <c r="F218" t="s">
        <v>3465</v>
      </c>
      <c r="G218" s="8">
        <v>198.25</v>
      </c>
      <c r="H218" s="8">
        <v>12</v>
      </c>
      <c r="I218" s="8" t="s">
        <v>3469</v>
      </c>
      <c r="J218" s="8">
        <v>3544.48</v>
      </c>
      <c r="K218" s="8">
        <v>3723.66</v>
      </c>
      <c r="L218" s="8" t="s">
        <v>3498</v>
      </c>
      <c r="M218" s="8" t="s">
        <v>3513</v>
      </c>
      <c r="N218" s="21">
        <v>0.19</v>
      </c>
      <c r="O218" s="4" t="s">
        <v>3475</v>
      </c>
      <c r="P218" s="4" t="s">
        <v>3478</v>
      </c>
      <c r="Q218" s="4">
        <v>36193.975200000001</v>
      </c>
      <c r="R218" s="4">
        <v>42533.760000000002</v>
      </c>
      <c r="S218" s="4">
        <v>-6339.7848000000013</v>
      </c>
      <c r="T218" s="4">
        <v>-0.17516132906009177</v>
      </c>
    </row>
    <row r="219" spans="1:20" x14ac:dyDescent="0.3">
      <c r="A219" s="8">
        <v>1028</v>
      </c>
      <c r="B219" s="6">
        <v>45169</v>
      </c>
      <c r="C219" t="s">
        <v>3485</v>
      </c>
      <c r="D219" s="8">
        <v>2023</v>
      </c>
      <c r="E219" t="s">
        <v>3454</v>
      </c>
      <c r="F219" t="s">
        <v>3462</v>
      </c>
      <c r="G219" s="8">
        <v>5403</v>
      </c>
      <c r="H219" s="8">
        <v>28</v>
      </c>
      <c r="I219" s="8" t="s">
        <v>3467</v>
      </c>
      <c r="J219" s="8">
        <v>2055.2800000000002</v>
      </c>
      <c r="K219" s="8">
        <v>2449.64</v>
      </c>
      <c r="L219" s="8" t="s">
        <v>3499</v>
      </c>
      <c r="M219" s="8" t="s">
        <v>3513</v>
      </c>
      <c r="N219" s="21">
        <v>0.19</v>
      </c>
      <c r="O219" s="4" t="s">
        <v>3473</v>
      </c>
      <c r="P219" s="4" t="s">
        <v>3478</v>
      </c>
      <c r="Q219" s="4">
        <v>55557.835200000001</v>
      </c>
      <c r="R219" s="4">
        <v>57547.840000000004</v>
      </c>
      <c r="S219" s="4">
        <v>-1990.0048000000024</v>
      </c>
      <c r="T219" s="4">
        <v>-3.5818616633212563E-2</v>
      </c>
    </row>
    <row r="220" spans="1:20" x14ac:dyDescent="0.3">
      <c r="A220" s="8">
        <v>1099</v>
      </c>
      <c r="B220" s="6">
        <v>45057</v>
      </c>
      <c r="C220" t="s">
        <v>3491</v>
      </c>
      <c r="D220" s="8">
        <v>2023</v>
      </c>
      <c r="E220" t="s">
        <v>3458</v>
      </c>
      <c r="F220" t="s">
        <v>3463</v>
      </c>
      <c r="G220" s="8">
        <v>3518.89</v>
      </c>
      <c r="H220" s="8">
        <v>48</v>
      </c>
      <c r="I220" s="8" t="s">
        <v>3470</v>
      </c>
      <c r="J220" s="8">
        <v>3441.61</v>
      </c>
      <c r="K220" s="8">
        <v>3693.45</v>
      </c>
      <c r="L220" s="8" t="s">
        <v>3498</v>
      </c>
      <c r="M220" s="8" t="s">
        <v>3513</v>
      </c>
      <c r="N220" s="21">
        <v>0.19</v>
      </c>
      <c r="O220" s="4" t="s">
        <v>3474</v>
      </c>
      <c r="P220" s="4" t="s">
        <v>3478</v>
      </c>
      <c r="Q220" s="4">
        <v>143601.33599999998</v>
      </c>
      <c r="R220" s="4">
        <v>165197.28</v>
      </c>
      <c r="S220" s="4">
        <v>-21595.944000000018</v>
      </c>
      <c r="T220" s="4">
        <v>-0.15038818301801887</v>
      </c>
    </row>
    <row r="221" spans="1:20" x14ac:dyDescent="0.3">
      <c r="A221" s="8">
        <v>1052</v>
      </c>
      <c r="B221" s="6">
        <v>44960</v>
      </c>
      <c r="C221" t="s">
        <v>3492</v>
      </c>
      <c r="D221" s="8">
        <v>2023</v>
      </c>
      <c r="E221" t="s">
        <v>3455</v>
      </c>
      <c r="F221" t="s">
        <v>3462</v>
      </c>
      <c r="G221" s="8">
        <v>5053.97</v>
      </c>
      <c r="H221" s="8">
        <v>18</v>
      </c>
      <c r="I221" s="8" t="s">
        <v>3467</v>
      </c>
      <c r="J221" s="8">
        <v>152.75</v>
      </c>
      <c r="K221" s="8">
        <v>267.22000000000003</v>
      </c>
      <c r="L221" s="8" t="s">
        <v>3498</v>
      </c>
      <c r="M221" s="8" t="s">
        <v>3515</v>
      </c>
      <c r="N221" s="21">
        <v>0.09</v>
      </c>
      <c r="O221" s="4" t="s">
        <v>3475</v>
      </c>
      <c r="P221" s="4" t="s">
        <v>3478</v>
      </c>
      <c r="Q221" s="4">
        <v>4377.0636000000013</v>
      </c>
      <c r="R221" s="4">
        <v>2749.5</v>
      </c>
      <c r="S221" s="4">
        <v>1627.5636000000013</v>
      </c>
      <c r="T221" s="4">
        <v>0.37183914805350343</v>
      </c>
    </row>
    <row r="222" spans="1:20" x14ac:dyDescent="0.3">
      <c r="A222" s="8">
        <v>1033</v>
      </c>
      <c r="B222" s="6">
        <v>44965</v>
      </c>
      <c r="C222" t="s">
        <v>3492</v>
      </c>
      <c r="D222" s="8">
        <v>2023</v>
      </c>
      <c r="E222" t="s">
        <v>3454</v>
      </c>
      <c r="F222" t="s">
        <v>3462</v>
      </c>
      <c r="G222" s="8">
        <v>8395.2900000000009</v>
      </c>
      <c r="H222" s="8">
        <v>39</v>
      </c>
      <c r="I222" s="8" t="s">
        <v>3469</v>
      </c>
      <c r="J222" s="8">
        <v>4232.8100000000004</v>
      </c>
      <c r="K222" s="8">
        <v>4345.25</v>
      </c>
      <c r="L222" s="8" t="s">
        <v>3498</v>
      </c>
      <c r="M222" s="8" t="s">
        <v>3513</v>
      </c>
      <c r="N222" s="21">
        <v>0.12</v>
      </c>
      <c r="O222" s="4" t="s">
        <v>3474</v>
      </c>
      <c r="P222" s="4" t="s">
        <v>3478</v>
      </c>
      <c r="Q222" s="4">
        <v>149128.98000000001</v>
      </c>
      <c r="R222" s="4">
        <v>165079.59000000003</v>
      </c>
      <c r="S222" s="4">
        <v>-15950.610000000015</v>
      </c>
      <c r="T222" s="4">
        <v>-0.10695848653963846</v>
      </c>
    </row>
    <row r="223" spans="1:20" x14ac:dyDescent="0.3">
      <c r="A223" s="8">
        <v>1053</v>
      </c>
      <c r="B223" s="6">
        <v>45087</v>
      </c>
      <c r="C223" t="s">
        <v>3494</v>
      </c>
      <c r="D223" s="8">
        <v>2023</v>
      </c>
      <c r="E223" t="s">
        <v>3456</v>
      </c>
      <c r="F223" t="s">
        <v>3465</v>
      </c>
      <c r="G223" s="8">
        <v>1554.53</v>
      </c>
      <c r="H223" s="8">
        <v>39</v>
      </c>
      <c r="I223" s="8" t="s">
        <v>3467</v>
      </c>
      <c r="J223" s="8">
        <v>4643.67</v>
      </c>
      <c r="K223" s="8">
        <v>4829.5200000000004</v>
      </c>
      <c r="L223" s="8" t="s">
        <v>3498</v>
      </c>
      <c r="M223" s="8" t="s">
        <v>3513</v>
      </c>
      <c r="N223" s="21">
        <v>0.17</v>
      </c>
      <c r="O223" s="4" t="s">
        <v>3474</v>
      </c>
      <c r="P223" s="4" t="s">
        <v>3478</v>
      </c>
      <c r="Q223" s="4">
        <v>156331.56240000002</v>
      </c>
      <c r="R223" s="4">
        <v>181103.13</v>
      </c>
      <c r="S223" s="4">
        <v>-24771.56759999998</v>
      </c>
      <c r="T223" s="4">
        <v>-0.15845531906485941</v>
      </c>
    </row>
    <row r="224" spans="1:20" x14ac:dyDescent="0.3">
      <c r="A224" s="8">
        <v>1051</v>
      </c>
      <c r="B224" s="6">
        <v>44935</v>
      </c>
      <c r="C224" t="s">
        <v>3486</v>
      </c>
      <c r="D224" s="8">
        <v>2023</v>
      </c>
      <c r="E224" t="s">
        <v>3457</v>
      </c>
      <c r="F224" t="s">
        <v>3463</v>
      </c>
      <c r="G224" s="8">
        <v>5785.45</v>
      </c>
      <c r="H224" s="8">
        <v>23</v>
      </c>
      <c r="I224" s="8" t="s">
        <v>3467</v>
      </c>
      <c r="J224" s="8">
        <v>2598.1799999999998</v>
      </c>
      <c r="K224" s="8">
        <v>3042.73</v>
      </c>
      <c r="L224" s="8" t="s">
        <v>3498</v>
      </c>
      <c r="M224" s="8" t="s">
        <v>3514</v>
      </c>
      <c r="N224" s="21">
        <v>0.24</v>
      </c>
      <c r="O224" s="4" t="s">
        <v>3473</v>
      </c>
      <c r="P224" s="4" t="s">
        <v>3478</v>
      </c>
      <c r="Q224" s="4">
        <v>53186.920399999995</v>
      </c>
      <c r="R224" s="4">
        <v>59758.14</v>
      </c>
      <c r="S224" s="4">
        <v>-6571.219600000004</v>
      </c>
      <c r="T224" s="4">
        <v>-0.12354954095067336</v>
      </c>
    </row>
    <row r="225" spans="1:20" x14ac:dyDescent="0.3">
      <c r="A225" s="8">
        <v>1065</v>
      </c>
      <c r="B225" s="6">
        <v>45290</v>
      </c>
      <c r="C225" t="s">
        <v>3488</v>
      </c>
      <c r="D225" s="8">
        <v>2023</v>
      </c>
      <c r="E225" t="s">
        <v>3457</v>
      </c>
      <c r="F225" t="s">
        <v>3463</v>
      </c>
      <c r="G225" s="8">
        <v>6801.71</v>
      </c>
      <c r="H225" s="8">
        <v>9</v>
      </c>
      <c r="I225" s="8" t="s">
        <v>3468</v>
      </c>
      <c r="J225" s="8">
        <v>335.82</v>
      </c>
      <c r="K225" s="8">
        <v>498.31</v>
      </c>
      <c r="L225" s="8" t="s">
        <v>3499</v>
      </c>
      <c r="M225" s="8" t="s">
        <v>3514</v>
      </c>
      <c r="N225" s="21">
        <v>0.26</v>
      </c>
      <c r="O225" s="4" t="s">
        <v>3475</v>
      </c>
      <c r="P225" s="4" t="s">
        <v>3477</v>
      </c>
      <c r="Q225" s="4">
        <v>3318.7446</v>
      </c>
      <c r="R225" s="4">
        <v>3022.38</v>
      </c>
      <c r="S225" s="4">
        <v>296.36459999999988</v>
      </c>
      <c r="T225" s="4">
        <v>8.9300213098651784E-2</v>
      </c>
    </row>
    <row r="226" spans="1:20" x14ac:dyDescent="0.3">
      <c r="A226" s="8">
        <v>1047</v>
      </c>
      <c r="B226" s="6">
        <v>45146</v>
      </c>
      <c r="C226" t="s">
        <v>3485</v>
      </c>
      <c r="D226" s="8">
        <v>2023</v>
      </c>
      <c r="E226" t="s">
        <v>3457</v>
      </c>
      <c r="F226" t="s">
        <v>3462</v>
      </c>
      <c r="G226" s="8">
        <v>1331.25</v>
      </c>
      <c r="H226" s="8">
        <v>33</v>
      </c>
      <c r="I226" s="8" t="s">
        <v>3469</v>
      </c>
      <c r="J226" s="8">
        <v>1341.55</v>
      </c>
      <c r="K226" s="8">
        <v>1427.21</v>
      </c>
      <c r="L226" s="8" t="s">
        <v>3498</v>
      </c>
      <c r="M226" s="8" t="s">
        <v>3513</v>
      </c>
      <c r="N226" s="21">
        <v>0.15</v>
      </c>
      <c r="O226" s="4" t="s">
        <v>3473</v>
      </c>
      <c r="P226" s="4" t="s">
        <v>3478</v>
      </c>
      <c r="Q226" s="4">
        <v>40033.2405</v>
      </c>
      <c r="R226" s="4">
        <v>44271.15</v>
      </c>
      <c r="S226" s="4">
        <v>-4237.9095000000016</v>
      </c>
      <c r="T226" s="4">
        <v>-0.10585976671061643</v>
      </c>
    </row>
    <row r="227" spans="1:20" x14ac:dyDescent="0.3">
      <c r="A227" s="8">
        <v>1002</v>
      </c>
      <c r="B227" s="6">
        <v>45076</v>
      </c>
      <c r="C227" t="s">
        <v>3491</v>
      </c>
      <c r="D227" s="8">
        <v>2023</v>
      </c>
      <c r="E227" t="s">
        <v>3457</v>
      </c>
      <c r="F227" t="s">
        <v>3462</v>
      </c>
      <c r="G227" s="8">
        <v>6810.35</v>
      </c>
      <c r="H227" s="8">
        <v>17</v>
      </c>
      <c r="I227" s="8" t="s">
        <v>3467</v>
      </c>
      <c r="J227" s="8">
        <v>4024.76</v>
      </c>
      <c r="K227" s="8">
        <v>4420.1499999999996</v>
      </c>
      <c r="L227" s="8" t="s">
        <v>3498</v>
      </c>
      <c r="M227" s="8" t="s">
        <v>3515</v>
      </c>
      <c r="N227" s="21">
        <v>0.04</v>
      </c>
      <c r="O227" s="4" t="s">
        <v>3475</v>
      </c>
      <c r="P227" s="4" t="s">
        <v>3478</v>
      </c>
      <c r="Q227" s="4">
        <v>72136.847999999984</v>
      </c>
      <c r="R227" s="4">
        <v>68420.92</v>
      </c>
      <c r="S227" s="4">
        <v>3715.9279999999853</v>
      </c>
      <c r="T227" s="4">
        <v>5.1512203582834482E-2</v>
      </c>
    </row>
    <row r="228" spans="1:20" x14ac:dyDescent="0.3">
      <c r="A228" s="8">
        <v>1098</v>
      </c>
      <c r="B228" s="6">
        <v>45001</v>
      </c>
      <c r="C228" t="s">
        <v>3490</v>
      </c>
      <c r="D228" s="8">
        <v>2023</v>
      </c>
      <c r="E228" t="s">
        <v>3457</v>
      </c>
      <c r="F228" t="s">
        <v>3463</v>
      </c>
      <c r="G228" s="8">
        <v>6780.38</v>
      </c>
      <c r="H228" s="8">
        <v>11</v>
      </c>
      <c r="I228" s="8" t="s">
        <v>3467</v>
      </c>
      <c r="J228" s="8">
        <v>741.48</v>
      </c>
      <c r="K228" s="8">
        <v>878.09</v>
      </c>
      <c r="L228" s="8" t="s">
        <v>3499</v>
      </c>
      <c r="M228" s="8" t="s">
        <v>3514</v>
      </c>
      <c r="N228" s="21">
        <v>0.28999999999999998</v>
      </c>
      <c r="O228" s="4" t="s">
        <v>3475</v>
      </c>
      <c r="P228" s="4" t="s">
        <v>3477</v>
      </c>
      <c r="Q228" s="4">
        <v>6857.8828999999996</v>
      </c>
      <c r="R228" s="4">
        <v>8156.2800000000007</v>
      </c>
      <c r="S228" s="4">
        <v>-1298.397100000001</v>
      </c>
      <c r="T228" s="4">
        <v>-0.18932914412988899</v>
      </c>
    </row>
    <row r="229" spans="1:20" x14ac:dyDescent="0.3">
      <c r="A229" s="8">
        <v>1048</v>
      </c>
      <c r="B229" s="6">
        <v>44951</v>
      </c>
      <c r="C229" t="s">
        <v>3486</v>
      </c>
      <c r="D229" s="8">
        <v>2023</v>
      </c>
      <c r="E229" t="s">
        <v>3454</v>
      </c>
      <c r="F229" t="s">
        <v>3463</v>
      </c>
      <c r="G229" s="8">
        <v>4961.8500000000004</v>
      </c>
      <c r="H229" s="8">
        <v>7</v>
      </c>
      <c r="I229" s="8" t="s">
        <v>3469</v>
      </c>
      <c r="J229" s="8">
        <v>1655.43</v>
      </c>
      <c r="K229" s="8">
        <v>2001.08</v>
      </c>
      <c r="L229" s="8" t="s">
        <v>3499</v>
      </c>
      <c r="M229" s="8" t="s">
        <v>3513</v>
      </c>
      <c r="N229" s="21">
        <v>0.19</v>
      </c>
      <c r="O229" s="4" t="s">
        <v>3474</v>
      </c>
      <c r="P229" s="4" t="s">
        <v>3478</v>
      </c>
      <c r="Q229" s="4">
        <v>11346.123600000001</v>
      </c>
      <c r="R229" s="4">
        <v>11588.01</v>
      </c>
      <c r="S229" s="4">
        <v>-241.88639999999941</v>
      </c>
      <c r="T229" s="4">
        <v>-2.1318858186949365E-2</v>
      </c>
    </row>
    <row r="230" spans="1:20" x14ac:dyDescent="0.3">
      <c r="A230" s="8">
        <v>1028</v>
      </c>
      <c r="B230" s="6">
        <v>45150</v>
      </c>
      <c r="C230" t="s">
        <v>3485</v>
      </c>
      <c r="D230" s="8">
        <v>2023</v>
      </c>
      <c r="E230" t="s">
        <v>3456</v>
      </c>
      <c r="F230" t="s">
        <v>3463</v>
      </c>
      <c r="G230" s="8">
        <v>2490.8200000000002</v>
      </c>
      <c r="H230" s="8">
        <v>41</v>
      </c>
      <c r="I230" s="8" t="s">
        <v>3468</v>
      </c>
      <c r="J230" s="8">
        <v>3956.03</v>
      </c>
      <c r="K230" s="8">
        <v>4163.68</v>
      </c>
      <c r="L230" s="8" t="s">
        <v>3499</v>
      </c>
      <c r="M230" s="8" t="s">
        <v>3513</v>
      </c>
      <c r="N230" s="21">
        <v>0.12</v>
      </c>
      <c r="O230" s="4" t="s">
        <v>3474</v>
      </c>
      <c r="P230" s="4" t="s">
        <v>3477</v>
      </c>
      <c r="Q230" s="4">
        <v>150225.57440000001</v>
      </c>
      <c r="R230" s="4">
        <v>162197.23000000001</v>
      </c>
      <c r="S230" s="4">
        <v>-11971.655599999998</v>
      </c>
      <c r="T230" s="4">
        <v>-7.969119537611831E-2</v>
      </c>
    </row>
    <row r="231" spans="1:20" x14ac:dyDescent="0.3">
      <c r="A231" s="8">
        <v>1045</v>
      </c>
      <c r="B231" s="6">
        <v>45083</v>
      </c>
      <c r="C231" t="s">
        <v>3494</v>
      </c>
      <c r="D231" s="8">
        <v>2023</v>
      </c>
      <c r="E231" t="s">
        <v>3455</v>
      </c>
      <c r="F231" t="s">
        <v>3463</v>
      </c>
      <c r="G231" s="8">
        <v>3284.53</v>
      </c>
      <c r="H231" s="8">
        <v>15</v>
      </c>
      <c r="I231" s="8" t="s">
        <v>3469</v>
      </c>
      <c r="J231" s="8">
        <v>316.22000000000003</v>
      </c>
      <c r="K231" s="8">
        <v>799.04</v>
      </c>
      <c r="L231" s="8" t="s">
        <v>3499</v>
      </c>
      <c r="M231" s="8" t="s">
        <v>3515</v>
      </c>
      <c r="N231" s="21">
        <v>0</v>
      </c>
      <c r="O231" s="4" t="s">
        <v>3474</v>
      </c>
      <c r="P231" s="4" t="s">
        <v>3478</v>
      </c>
      <c r="Q231" s="4">
        <v>11985.599999999999</v>
      </c>
      <c r="R231" s="4">
        <v>4743.3</v>
      </c>
      <c r="S231" s="4">
        <v>7242.2999999999984</v>
      </c>
      <c r="T231" s="4">
        <v>0.60425010012014413</v>
      </c>
    </row>
    <row r="232" spans="1:20" x14ac:dyDescent="0.3">
      <c r="A232" s="8">
        <v>1099</v>
      </c>
      <c r="B232" s="6">
        <v>44989</v>
      </c>
      <c r="C232" t="s">
        <v>3490</v>
      </c>
      <c r="D232" s="8">
        <v>2023</v>
      </c>
      <c r="E232" t="s">
        <v>3457</v>
      </c>
      <c r="F232" t="s">
        <v>3465</v>
      </c>
      <c r="G232" s="8">
        <v>7952.11</v>
      </c>
      <c r="H232" s="8">
        <v>10</v>
      </c>
      <c r="I232" s="8" t="s">
        <v>3467</v>
      </c>
      <c r="J232" s="8">
        <v>1531.2</v>
      </c>
      <c r="K232" s="8">
        <v>1955.56</v>
      </c>
      <c r="L232" s="8" t="s">
        <v>3499</v>
      </c>
      <c r="M232" s="8" t="s">
        <v>3515</v>
      </c>
      <c r="N232" s="21">
        <v>0</v>
      </c>
      <c r="O232" s="4" t="s">
        <v>3473</v>
      </c>
      <c r="P232" s="4" t="s">
        <v>3478</v>
      </c>
      <c r="Q232" s="4">
        <v>19555.599999999999</v>
      </c>
      <c r="R232" s="4">
        <v>15312</v>
      </c>
      <c r="S232" s="4">
        <v>4243.5999999999985</v>
      </c>
      <c r="T232" s="4">
        <v>0.21700177954141006</v>
      </c>
    </row>
    <row r="233" spans="1:20" x14ac:dyDescent="0.3">
      <c r="A233" s="8">
        <v>1008</v>
      </c>
      <c r="B233" s="6">
        <v>45265</v>
      </c>
      <c r="C233" t="s">
        <v>3488</v>
      </c>
      <c r="D233" s="8">
        <v>2023</v>
      </c>
      <c r="E233" t="s">
        <v>3456</v>
      </c>
      <c r="F233" t="s">
        <v>3465</v>
      </c>
      <c r="G233" s="8">
        <v>9583.5499999999993</v>
      </c>
      <c r="H233" s="8">
        <v>27</v>
      </c>
      <c r="I233" s="8" t="s">
        <v>3469</v>
      </c>
      <c r="J233" s="8">
        <v>68.989999999999995</v>
      </c>
      <c r="K233" s="8">
        <v>429.29</v>
      </c>
      <c r="L233" s="8" t="s">
        <v>3498</v>
      </c>
      <c r="M233" s="8" t="s">
        <v>3513</v>
      </c>
      <c r="N233" s="21">
        <v>0.18</v>
      </c>
      <c r="O233" s="4" t="s">
        <v>3473</v>
      </c>
      <c r="P233" s="4" t="s">
        <v>3477</v>
      </c>
      <c r="Q233" s="4">
        <v>9504.4806000000008</v>
      </c>
      <c r="R233" s="4">
        <v>1862.7299999999998</v>
      </c>
      <c r="S233" s="4">
        <v>7641.7506000000012</v>
      </c>
      <c r="T233" s="4">
        <v>0.80401559239333931</v>
      </c>
    </row>
    <row r="234" spans="1:20" x14ac:dyDescent="0.3">
      <c r="A234" s="8">
        <v>1089</v>
      </c>
      <c r="B234" s="6">
        <v>45258</v>
      </c>
      <c r="C234" t="s">
        <v>3489</v>
      </c>
      <c r="D234" s="8">
        <v>2023</v>
      </c>
      <c r="E234" t="s">
        <v>3457</v>
      </c>
      <c r="F234" t="s">
        <v>3464</v>
      </c>
      <c r="G234" s="8">
        <v>8719.6200000000008</v>
      </c>
      <c r="H234" s="8">
        <v>8</v>
      </c>
      <c r="I234" s="8" t="s">
        <v>3467</v>
      </c>
      <c r="J234" s="8">
        <v>4349.34</v>
      </c>
      <c r="K234" s="8">
        <v>4629.9799999999996</v>
      </c>
      <c r="L234" s="8" t="s">
        <v>3498</v>
      </c>
      <c r="M234" s="8" t="s">
        <v>3515</v>
      </c>
      <c r="N234" s="21">
        <v>0.01</v>
      </c>
      <c r="O234" s="4" t="s">
        <v>3473</v>
      </c>
      <c r="P234" s="4" t="s">
        <v>3478</v>
      </c>
      <c r="Q234" s="4">
        <v>36669.441599999998</v>
      </c>
      <c r="R234" s="4">
        <v>34794.720000000001</v>
      </c>
      <c r="S234" s="4">
        <v>1874.7215999999971</v>
      </c>
      <c r="T234" s="4">
        <v>5.1124901776524387E-2</v>
      </c>
    </row>
    <row r="235" spans="1:20" x14ac:dyDescent="0.3">
      <c r="A235" s="8">
        <v>1058</v>
      </c>
      <c r="B235" s="6">
        <v>45119</v>
      </c>
      <c r="C235" t="s">
        <v>3487</v>
      </c>
      <c r="D235" s="8">
        <v>2023</v>
      </c>
      <c r="E235" t="s">
        <v>3454</v>
      </c>
      <c r="F235" t="s">
        <v>3465</v>
      </c>
      <c r="G235" s="8">
        <v>9580.0499999999993</v>
      </c>
      <c r="H235" s="8">
        <v>14</v>
      </c>
      <c r="I235" s="8" t="s">
        <v>3469</v>
      </c>
      <c r="J235" s="8">
        <v>2703.97</v>
      </c>
      <c r="K235" s="8">
        <v>2796.88</v>
      </c>
      <c r="L235" s="8" t="s">
        <v>3499</v>
      </c>
      <c r="M235" s="8" t="s">
        <v>3513</v>
      </c>
      <c r="N235" s="21">
        <v>0.13</v>
      </c>
      <c r="O235" s="4" t="s">
        <v>3474</v>
      </c>
      <c r="P235" s="4" t="s">
        <v>3478</v>
      </c>
      <c r="Q235" s="4">
        <v>34065.998399999997</v>
      </c>
      <c r="R235" s="4">
        <v>37855.579999999994</v>
      </c>
      <c r="S235" s="4">
        <v>-3789.5815999999977</v>
      </c>
      <c r="T235" s="4">
        <v>-0.11124234656219552</v>
      </c>
    </row>
    <row r="236" spans="1:20" x14ac:dyDescent="0.3">
      <c r="A236" s="8">
        <v>1008</v>
      </c>
      <c r="B236" s="6">
        <v>44927</v>
      </c>
      <c r="C236" t="s">
        <v>3486</v>
      </c>
      <c r="D236" s="8">
        <v>2023</v>
      </c>
      <c r="E236" t="s">
        <v>3454</v>
      </c>
      <c r="F236" t="s">
        <v>3462</v>
      </c>
      <c r="G236" s="8">
        <v>5227.8100000000004</v>
      </c>
      <c r="H236" s="8">
        <v>38</v>
      </c>
      <c r="I236" s="8" t="s">
        <v>3468</v>
      </c>
      <c r="J236" s="8">
        <v>4635.2299999999996</v>
      </c>
      <c r="K236" s="8">
        <v>5075.4399999999996</v>
      </c>
      <c r="L236" s="8" t="s">
        <v>3498</v>
      </c>
      <c r="M236" s="8" t="s">
        <v>3515</v>
      </c>
      <c r="N236" s="21">
        <v>0.05</v>
      </c>
      <c r="O236" s="4" t="s">
        <v>3475</v>
      </c>
      <c r="P236" s="4" t="s">
        <v>3478</v>
      </c>
      <c r="Q236" s="4">
        <v>183223.38399999996</v>
      </c>
      <c r="R236" s="4">
        <v>176138.74</v>
      </c>
      <c r="S236" s="4">
        <v>7084.6439999999711</v>
      </c>
      <c r="T236" s="4">
        <v>3.8666702062439655E-2</v>
      </c>
    </row>
    <row r="237" spans="1:20" x14ac:dyDescent="0.3">
      <c r="A237" s="8">
        <v>1070</v>
      </c>
      <c r="B237" s="6">
        <v>45075</v>
      </c>
      <c r="C237" t="s">
        <v>3491</v>
      </c>
      <c r="D237" s="8">
        <v>2023</v>
      </c>
      <c r="E237" t="s">
        <v>3456</v>
      </c>
      <c r="F237" t="s">
        <v>3463</v>
      </c>
      <c r="G237" s="8">
        <v>1108.74</v>
      </c>
      <c r="H237" s="8">
        <v>14</v>
      </c>
      <c r="I237" s="8" t="s">
        <v>3467</v>
      </c>
      <c r="J237" s="8">
        <v>3796.79</v>
      </c>
      <c r="K237" s="8">
        <v>3947.5</v>
      </c>
      <c r="L237" s="8" t="s">
        <v>3498</v>
      </c>
      <c r="M237" s="8" t="s">
        <v>3514</v>
      </c>
      <c r="N237" s="21">
        <v>0.24</v>
      </c>
      <c r="O237" s="4" t="s">
        <v>3474</v>
      </c>
      <c r="P237" s="4" t="s">
        <v>3478</v>
      </c>
      <c r="Q237" s="4">
        <v>42001.4</v>
      </c>
      <c r="R237" s="4">
        <v>53155.06</v>
      </c>
      <c r="S237" s="4">
        <v>-11153.659999999996</v>
      </c>
      <c r="T237" s="4">
        <v>-0.26555448151728267</v>
      </c>
    </row>
    <row r="238" spans="1:20" x14ac:dyDescent="0.3">
      <c r="A238" s="8">
        <v>1033</v>
      </c>
      <c r="B238" s="6">
        <v>45141</v>
      </c>
      <c r="C238" t="s">
        <v>3485</v>
      </c>
      <c r="D238" s="8">
        <v>2023</v>
      </c>
      <c r="E238" t="s">
        <v>3458</v>
      </c>
      <c r="F238" t="s">
        <v>3464</v>
      </c>
      <c r="G238" s="8">
        <v>1103.5899999999999</v>
      </c>
      <c r="H238" s="8">
        <v>40</v>
      </c>
      <c r="I238" s="8" t="s">
        <v>3470</v>
      </c>
      <c r="J238" s="8">
        <v>541.19000000000005</v>
      </c>
      <c r="K238" s="8">
        <v>595.20000000000005</v>
      </c>
      <c r="L238" s="8" t="s">
        <v>3498</v>
      </c>
      <c r="M238" s="8" t="s">
        <v>3513</v>
      </c>
      <c r="N238" s="21">
        <v>0.19</v>
      </c>
      <c r="O238" s="4" t="s">
        <v>3473</v>
      </c>
      <c r="P238" s="4" t="s">
        <v>3478</v>
      </c>
      <c r="Q238" s="4">
        <v>19284.48</v>
      </c>
      <c r="R238" s="4">
        <v>21647.600000000002</v>
      </c>
      <c r="S238" s="4">
        <v>-2363.1200000000026</v>
      </c>
      <c r="T238" s="4">
        <v>-0.12253999070755357</v>
      </c>
    </row>
    <row r="239" spans="1:20" x14ac:dyDescent="0.3">
      <c r="A239" s="8">
        <v>1001</v>
      </c>
      <c r="B239" s="6">
        <v>45209</v>
      </c>
      <c r="C239" t="s">
        <v>3493</v>
      </c>
      <c r="D239" s="8">
        <v>2023</v>
      </c>
      <c r="E239" t="s">
        <v>3457</v>
      </c>
      <c r="F239" t="s">
        <v>3464</v>
      </c>
      <c r="G239" s="8">
        <v>3780.07</v>
      </c>
      <c r="H239" s="8">
        <v>18</v>
      </c>
      <c r="I239" s="8" t="s">
        <v>3467</v>
      </c>
      <c r="J239" s="8">
        <v>2602.6</v>
      </c>
      <c r="K239" s="8">
        <v>3013.49</v>
      </c>
      <c r="L239" s="8" t="s">
        <v>3498</v>
      </c>
      <c r="M239" s="8" t="s">
        <v>3515</v>
      </c>
      <c r="N239" s="21">
        <v>0.08</v>
      </c>
      <c r="O239" s="4" t="s">
        <v>3474</v>
      </c>
      <c r="P239" s="4" t="s">
        <v>3478</v>
      </c>
      <c r="Q239" s="4">
        <v>49903.394399999997</v>
      </c>
      <c r="R239" s="4">
        <v>46846.799999999996</v>
      </c>
      <c r="S239" s="4">
        <v>3056.5944000000018</v>
      </c>
      <c r="T239" s="4">
        <v>6.1250230304975048E-2</v>
      </c>
    </row>
    <row r="240" spans="1:20" x14ac:dyDescent="0.3">
      <c r="A240" s="8">
        <v>1012</v>
      </c>
      <c r="B240" s="6">
        <v>44985</v>
      </c>
      <c r="C240" t="s">
        <v>3492</v>
      </c>
      <c r="D240" s="8">
        <v>2023</v>
      </c>
      <c r="E240" t="s">
        <v>3457</v>
      </c>
      <c r="F240" t="s">
        <v>3465</v>
      </c>
      <c r="G240" s="8">
        <v>5650.72</v>
      </c>
      <c r="H240" s="8">
        <v>33</v>
      </c>
      <c r="I240" s="8" t="s">
        <v>3470</v>
      </c>
      <c r="J240" s="8">
        <v>3831.09</v>
      </c>
      <c r="K240" s="8">
        <v>3908.37</v>
      </c>
      <c r="L240" s="8" t="s">
        <v>3499</v>
      </c>
      <c r="M240" s="8" t="s">
        <v>3514</v>
      </c>
      <c r="N240" s="21">
        <v>0.28999999999999998</v>
      </c>
      <c r="O240" s="4" t="s">
        <v>3475</v>
      </c>
      <c r="P240" s="4" t="s">
        <v>3477</v>
      </c>
      <c r="Q240" s="4">
        <v>91573.109099999987</v>
      </c>
      <c r="R240" s="4">
        <v>126425.97</v>
      </c>
      <c r="S240" s="4">
        <v>-34852.860900000014</v>
      </c>
      <c r="T240" s="4">
        <v>-0.38060148052786841</v>
      </c>
    </row>
    <row r="241" spans="1:20" x14ac:dyDescent="0.3">
      <c r="A241" s="8">
        <v>1067</v>
      </c>
      <c r="B241" s="6">
        <v>45054</v>
      </c>
      <c r="C241" t="s">
        <v>3491</v>
      </c>
      <c r="D241" s="8">
        <v>2023</v>
      </c>
      <c r="E241" t="s">
        <v>3456</v>
      </c>
      <c r="F241" t="s">
        <v>3462</v>
      </c>
      <c r="G241" s="8">
        <v>2850.74</v>
      </c>
      <c r="H241" s="8">
        <v>32</v>
      </c>
      <c r="I241" s="8" t="s">
        <v>3470</v>
      </c>
      <c r="J241" s="8">
        <v>2171.79</v>
      </c>
      <c r="K241" s="8">
        <v>2307.64</v>
      </c>
      <c r="L241" s="8" t="s">
        <v>3498</v>
      </c>
      <c r="M241" s="8" t="s">
        <v>3514</v>
      </c>
      <c r="N241" s="21">
        <v>0.22</v>
      </c>
      <c r="O241" s="4" t="s">
        <v>3474</v>
      </c>
      <c r="P241" s="4" t="s">
        <v>3478</v>
      </c>
      <c r="Q241" s="4">
        <v>57598.6944</v>
      </c>
      <c r="R241" s="4">
        <v>69497.279999999999</v>
      </c>
      <c r="S241" s="4">
        <v>-11898.585599999999</v>
      </c>
      <c r="T241" s="4">
        <v>-0.20657734908657926</v>
      </c>
    </row>
    <row r="242" spans="1:20" x14ac:dyDescent="0.3">
      <c r="A242" s="8">
        <v>1090</v>
      </c>
      <c r="B242" s="6">
        <v>44930</v>
      </c>
      <c r="C242" t="s">
        <v>3486</v>
      </c>
      <c r="D242" s="8">
        <v>2023</v>
      </c>
      <c r="E242" t="s">
        <v>3454</v>
      </c>
      <c r="F242" t="s">
        <v>3462</v>
      </c>
      <c r="G242" s="8">
        <v>1028.3900000000001</v>
      </c>
      <c r="H242" s="8">
        <v>14</v>
      </c>
      <c r="I242" s="8" t="s">
        <v>3467</v>
      </c>
      <c r="J242" s="8">
        <v>4037.21</v>
      </c>
      <c r="K242" s="8">
        <v>4323.71</v>
      </c>
      <c r="L242" s="8" t="s">
        <v>3498</v>
      </c>
      <c r="M242" s="8" t="s">
        <v>3514</v>
      </c>
      <c r="N242" s="21">
        <v>0.27</v>
      </c>
      <c r="O242" s="4" t="s">
        <v>3473</v>
      </c>
      <c r="P242" s="4" t="s">
        <v>3478</v>
      </c>
      <c r="Q242" s="4">
        <v>44188.316200000001</v>
      </c>
      <c r="R242" s="4">
        <v>56520.94</v>
      </c>
      <c r="S242" s="4">
        <v>-12332.623800000001</v>
      </c>
      <c r="T242" s="4">
        <v>-0.27909241312073352</v>
      </c>
    </row>
    <row r="243" spans="1:20" x14ac:dyDescent="0.3">
      <c r="A243" s="8">
        <v>1064</v>
      </c>
      <c r="B243" s="6">
        <v>45103</v>
      </c>
      <c r="C243" t="s">
        <v>3494</v>
      </c>
      <c r="D243" s="8">
        <v>2023</v>
      </c>
      <c r="E243" t="s">
        <v>3458</v>
      </c>
      <c r="F243" t="s">
        <v>3462</v>
      </c>
      <c r="G243" s="8">
        <v>6201.37</v>
      </c>
      <c r="H243" s="8">
        <v>21</v>
      </c>
      <c r="I243" s="8" t="s">
        <v>3468</v>
      </c>
      <c r="J243" s="8">
        <v>2278.04</v>
      </c>
      <c r="K243" s="8">
        <v>2598.58</v>
      </c>
      <c r="L243" s="8" t="s">
        <v>3498</v>
      </c>
      <c r="M243" s="8" t="s">
        <v>3515</v>
      </c>
      <c r="N243" s="21">
        <v>0.02</v>
      </c>
      <c r="O243" s="4" t="s">
        <v>3473</v>
      </c>
      <c r="P243" s="4" t="s">
        <v>3477</v>
      </c>
      <c r="Q243" s="4">
        <v>53478.776400000002</v>
      </c>
      <c r="R243" s="4">
        <v>47838.84</v>
      </c>
      <c r="S243" s="4">
        <v>5639.936400000006</v>
      </c>
      <c r="T243" s="4">
        <v>0.10546120871980171</v>
      </c>
    </row>
    <row r="244" spans="1:20" x14ac:dyDescent="0.3">
      <c r="A244" s="8">
        <v>1088</v>
      </c>
      <c r="B244" s="6">
        <v>45037</v>
      </c>
      <c r="C244" t="s">
        <v>3496</v>
      </c>
      <c r="D244" s="8">
        <v>2023</v>
      </c>
      <c r="E244" t="s">
        <v>3456</v>
      </c>
      <c r="F244" t="s">
        <v>3465</v>
      </c>
      <c r="G244" s="8">
        <v>456.59</v>
      </c>
      <c r="H244" s="8">
        <v>29</v>
      </c>
      <c r="I244" s="8" t="s">
        <v>3467</v>
      </c>
      <c r="J244" s="8">
        <v>639.58000000000004</v>
      </c>
      <c r="K244" s="8">
        <v>1107.45</v>
      </c>
      <c r="L244" s="8" t="s">
        <v>3499</v>
      </c>
      <c r="M244" s="8" t="s">
        <v>3514</v>
      </c>
      <c r="N244" s="21">
        <v>0.28999999999999998</v>
      </c>
      <c r="O244" s="4" t="s">
        <v>3475</v>
      </c>
      <c r="P244" s="4" t="s">
        <v>3477</v>
      </c>
      <c r="Q244" s="4">
        <v>22802.395500000002</v>
      </c>
      <c r="R244" s="4">
        <v>18547.82</v>
      </c>
      <c r="S244" s="4">
        <v>4254.5755000000026</v>
      </c>
      <c r="T244" s="4">
        <v>0.18658458493977101</v>
      </c>
    </row>
    <row r="245" spans="1:20" x14ac:dyDescent="0.3">
      <c r="A245" s="8">
        <v>1025</v>
      </c>
      <c r="B245" s="6">
        <v>45282</v>
      </c>
      <c r="C245" t="s">
        <v>3488</v>
      </c>
      <c r="D245" s="8">
        <v>2023</v>
      </c>
      <c r="E245" t="s">
        <v>3455</v>
      </c>
      <c r="F245" t="s">
        <v>3463</v>
      </c>
      <c r="G245" s="8">
        <v>6030.54</v>
      </c>
      <c r="H245" s="8">
        <v>11</v>
      </c>
      <c r="I245" s="8" t="s">
        <v>3470</v>
      </c>
      <c r="J245" s="8">
        <v>1250.5899999999999</v>
      </c>
      <c r="K245" s="8">
        <v>1515.48999999999</v>
      </c>
      <c r="L245" s="8" t="s">
        <v>3498</v>
      </c>
      <c r="M245" s="8" t="s">
        <v>3514</v>
      </c>
      <c r="N245" s="21">
        <v>0.21</v>
      </c>
      <c r="O245" s="4" t="s">
        <v>3474</v>
      </c>
      <c r="P245" s="4" t="s">
        <v>3477</v>
      </c>
      <c r="Q245" s="4">
        <v>13169.608099999914</v>
      </c>
      <c r="R245" s="4">
        <v>13756.49</v>
      </c>
      <c r="S245" s="4">
        <v>-586.88190000008581</v>
      </c>
      <c r="T245" s="4">
        <v>-4.4563353407615039E-2</v>
      </c>
    </row>
    <row r="246" spans="1:20" x14ac:dyDescent="0.3">
      <c r="A246" s="8">
        <v>1028</v>
      </c>
      <c r="B246" s="6">
        <v>44968</v>
      </c>
      <c r="C246" t="s">
        <v>3492</v>
      </c>
      <c r="D246" s="8">
        <v>2023</v>
      </c>
      <c r="E246" t="s">
        <v>3458</v>
      </c>
      <c r="F246" t="s">
        <v>3465</v>
      </c>
      <c r="G246" s="8">
        <v>2819.57</v>
      </c>
      <c r="H246" s="8">
        <v>24</v>
      </c>
      <c r="I246" s="8" t="s">
        <v>3468</v>
      </c>
      <c r="J246" s="8">
        <v>2521.0300000000002</v>
      </c>
      <c r="K246" s="8">
        <v>2766.05</v>
      </c>
      <c r="L246" s="8" t="s">
        <v>3498</v>
      </c>
      <c r="M246" s="8" t="s">
        <v>3513</v>
      </c>
      <c r="N246" s="21">
        <v>0.16</v>
      </c>
      <c r="O246" s="4" t="s">
        <v>3474</v>
      </c>
      <c r="P246" s="4" t="s">
        <v>3477</v>
      </c>
      <c r="Q246" s="4">
        <v>55763.568000000007</v>
      </c>
      <c r="R246" s="4">
        <v>60504.72</v>
      </c>
      <c r="S246" s="4">
        <v>-4741.1519999999946</v>
      </c>
      <c r="T246" s="4">
        <v>-8.5022393115160674E-2</v>
      </c>
    </row>
    <row r="247" spans="1:20" x14ac:dyDescent="0.3">
      <c r="A247" s="8">
        <v>1054</v>
      </c>
      <c r="B247" s="6">
        <v>45135</v>
      </c>
      <c r="C247" t="s">
        <v>3487</v>
      </c>
      <c r="D247" s="8">
        <v>2023</v>
      </c>
      <c r="E247" t="s">
        <v>3457</v>
      </c>
      <c r="F247" t="s">
        <v>3465</v>
      </c>
      <c r="G247" s="8">
        <v>768.28</v>
      </c>
      <c r="H247" s="8">
        <v>20</v>
      </c>
      <c r="I247" s="8" t="s">
        <v>3468</v>
      </c>
      <c r="J247" s="8">
        <v>4622.1400000000003</v>
      </c>
      <c r="K247" s="8">
        <v>5122.07</v>
      </c>
      <c r="L247" s="8" t="s">
        <v>3499</v>
      </c>
      <c r="M247" s="8" t="s">
        <v>3514</v>
      </c>
      <c r="N247" s="21">
        <v>0.26</v>
      </c>
      <c r="O247" s="4" t="s">
        <v>3475</v>
      </c>
      <c r="P247" s="4" t="s">
        <v>3477</v>
      </c>
      <c r="Q247" s="4">
        <v>75806.635999999999</v>
      </c>
      <c r="R247" s="4">
        <v>92442.8</v>
      </c>
      <c r="S247" s="4">
        <v>-16636.164000000004</v>
      </c>
      <c r="T247" s="4">
        <v>-0.21945524663566399</v>
      </c>
    </row>
    <row r="248" spans="1:20" x14ac:dyDescent="0.3">
      <c r="A248" s="8">
        <v>1033</v>
      </c>
      <c r="B248" s="6">
        <v>45249</v>
      </c>
      <c r="C248" t="s">
        <v>3489</v>
      </c>
      <c r="D248" s="8">
        <v>2023</v>
      </c>
      <c r="E248" t="s">
        <v>3457</v>
      </c>
      <c r="F248" t="s">
        <v>3462</v>
      </c>
      <c r="G248" s="8">
        <v>349.41</v>
      </c>
      <c r="H248" s="8">
        <v>37</v>
      </c>
      <c r="I248" s="8" t="s">
        <v>3469</v>
      </c>
      <c r="J248" s="8">
        <v>2600.7600000000002</v>
      </c>
      <c r="K248" s="8">
        <v>2937.57</v>
      </c>
      <c r="L248" s="8" t="s">
        <v>3499</v>
      </c>
      <c r="M248" s="8" t="s">
        <v>3513</v>
      </c>
      <c r="N248" s="21">
        <v>0.17</v>
      </c>
      <c r="O248" s="4" t="s">
        <v>3473</v>
      </c>
      <c r="P248" s="4" t="s">
        <v>3477</v>
      </c>
      <c r="Q248" s="4">
        <v>90212.774700000009</v>
      </c>
      <c r="R248" s="4">
        <v>96228.12000000001</v>
      </c>
      <c r="S248" s="4">
        <v>-6015.3453000000009</v>
      </c>
      <c r="T248" s="4">
        <v>-6.6679528703156049E-2</v>
      </c>
    </row>
    <row r="249" spans="1:20" x14ac:dyDescent="0.3">
      <c r="A249" s="8">
        <v>1023</v>
      </c>
      <c r="B249" s="6">
        <v>45151</v>
      </c>
      <c r="C249" t="s">
        <v>3485</v>
      </c>
      <c r="D249" s="8">
        <v>2023</v>
      </c>
      <c r="E249" t="s">
        <v>3455</v>
      </c>
      <c r="F249" t="s">
        <v>3465</v>
      </c>
      <c r="G249" s="8">
        <v>4896.93</v>
      </c>
      <c r="H249" s="8">
        <v>38</v>
      </c>
      <c r="I249" s="8" t="s">
        <v>3468</v>
      </c>
      <c r="J249" s="8">
        <v>324.45</v>
      </c>
      <c r="K249" s="8">
        <v>336.37</v>
      </c>
      <c r="L249" s="8" t="s">
        <v>3499</v>
      </c>
      <c r="M249" s="8" t="s">
        <v>3514</v>
      </c>
      <c r="N249" s="21">
        <v>0.28000000000000003</v>
      </c>
      <c r="O249" s="4" t="s">
        <v>3473</v>
      </c>
      <c r="P249" s="4" t="s">
        <v>3477</v>
      </c>
      <c r="Q249" s="4">
        <v>9203.0831999999991</v>
      </c>
      <c r="R249" s="4">
        <v>12329.1</v>
      </c>
      <c r="S249" s="4">
        <v>-3126.0168000000012</v>
      </c>
      <c r="T249" s="4">
        <v>-0.33967060082647099</v>
      </c>
    </row>
    <row r="250" spans="1:20" x14ac:dyDescent="0.3">
      <c r="A250" s="8">
        <v>1069</v>
      </c>
      <c r="B250" s="6">
        <v>45080</v>
      </c>
      <c r="C250" t="s">
        <v>3494</v>
      </c>
      <c r="D250" s="8">
        <v>2023</v>
      </c>
      <c r="E250" t="s">
        <v>3457</v>
      </c>
      <c r="F250" t="s">
        <v>3464</v>
      </c>
      <c r="G250" s="8">
        <v>6581.04</v>
      </c>
      <c r="H250" s="8">
        <v>42</v>
      </c>
      <c r="I250" s="8" t="s">
        <v>3468</v>
      </c>
      <c r="J250" s="8">
        <v>1434.2</v>
      </c>
      <c r="K250" s="8">
        <v>1482.88</v>
      </c>
      <c r="L250" s="8" t="s">
        <v>3499</v>
      </c>
      <c r="M250" s="8" t="s">
        <v>3514</v>
      </c>
      <c r="N250" s="21">
        <v>0.28000000000000003</v>
      </c>
      <c r="O250" s="4" t="s">
        <v>3473</v>
      </c>
      <c r="P250" s="4" t="s">
        <v>3477</v>
      </c>
      <c r="Q250" s="4">
        <v>44842.2912</v>
      </c>
      <c r="R250" s="4">
        <v>60236.4</v>
      </c>
      <c r="S250" s="4">
        <v>-15394.108800000002</v>
      </c>
      <c r="T250" s="4">
        <v>-0.34329443005802529</v>
      </c>
    </row>
    <row r="251" spans="1:20" x14ac:dyDescent="0.3">
      <c r="A251" s="8">
        <v>1021</v>
      </c>
      <c r="B251" s="6">
        <v>44968</v>
      </c>
      <c r="C251" t="s">
        <v>3492</v>
      </c>
      <c r="D251" s="8">
        <v>2023</v>
      </c>
      <c r="E251" t="s">
        <v>3456</v>
      </c>
      <c r="F251" t="s">
        <v>3464</v>
      </c>
      <c r="G251" s="8">
        <v>3761.15</v>
      </c>
      <c r="H251" s="8">
        <v>32</v>
      </c>
      <c r="I251" s="8" t="s">
        <v>3470</v>
      </c>
      <c r="J251" s="8">
        <v>900.79</v>
      </c>
      <c r="K251" s="8">
        <v>1106.51</v>
      </c>
      <c r="L251" s="8" t="s">
        <v>3499</v>
      </c>
      <c r="M251" s="8" t="s">
        <v>3514</v>
      </c>
      <c r="N251" s="21">
        <v>0.21</v>
      </c>
      <c r="O251" s="4" t="s">
        <v>3475</v>
      </c>
      <c r="P251" s="4" t="s">
        <v>3478</v>
      </c>
      <c r="Q251" s="4">
        <v>27972.572800000002</v>
      </c>
      <c r="R251" s="4">
        <v>28825.279999999999</v>
      </c>
      <c r="S251" s="4">
        <v>-852.7071999999971</v>
      </c>
      <c r="T251" s="4">
        <v>-3.0483688650905828E-2</v>
      </c>
    </row>
    <row r="252" spans="1:20" x14ac:dyDescent="0.3">
      <c r="A252" s="8">
        <v>1007</v>
      </c>
      <c r="B252" s="6">
        <v>44988</v>
      </c>
      <c r="C252" t="s">
        <v>3490</v>
      </c>
      <c r="D252" s="8">
        <v>2023</v>
      </c>
      <c r="E252" t="s">
        <v>3454</v>
      </c>
      <c r="F252" t="s">
        <v>3464</v>
      </c>
      <c r="G252" s="8">
        <v>4694.54</v>
      </c>
      <c r="H252" s="8">
        <v>1</v>
      </c>
      <c r="I252" s="8" t="s">
        <v>3470</v>
      </c>
      <c r="J252" s="8">
        <v>2543.2600000000002</v>
      </c>
      <c r="K252" s="8">
        <v>2637.91</v>
      </c>
      <c r="L252" s="8" t="s">
        <v>3498</v>
      </c>
      <c r="M252" s="8" t="s">
        <v>3513</v>
      </c>
      <c r="N252" s="21">
        <v>0.2</v>
      </c>
      <c r="O252" s="4" t="s">
        <v>3473</v>
      </c>
      <c r="P252" s="4" t="s">
        <v>3478</v>
      </c>
      <c r="Q252" s="4">
        <v>2110.328</v>
      </c>
      <c r="R252" s="4">
        <v>2543.2600000000002</v>
      </c>
      <c r="S252" s="4">
        <v>-432.93200000000024</v>
      </c>
      <c r="T252" s="4">
        <v>-0.20514915216971022</v>
      </c>
    </row>
    <row r="253" spans="1:20" x14ac:dyDescent="0.3">
      <c r="A253" s="8">
        <v>1024</v>
      </c>
      <c r="B253" s="6">
        <v>45254</v>
      </c>
      <c r="C253" t="s">
        <v>3489</v>
      </c>
      <c r="D253" s="8">
        <v>2023</v>
      </c>
      <c r="E253" t="s">
        <v>3458</v>
      </c>
      <c r="F253" t="s">
        <v>3463</v>
      </c>
      <c r="G253" s="8">
        <v>3633.17</v>
      </c>
      <c r="H253" s="8">
        <v>22</v>
      </c>
      <c r="I253" s="8" t="s">
        <v>3470</v>
      </c>
      <c r="J253" s="8">
        <v>4691.32</v>
      </c>
      <c r="K253" s="8">
        <v>4752.88</v>
      </c>
      <c r="L253" s="8" t="s">
        <v>3498</v>
      </c>
      <c r="M253" s="8" t="s">
        <v>3515</v>
      </c>
      <c r="N253" s="21">
        <v>7.0000000000000007E-2</v>
      </c>
      <c r="O253" s="4" t="s">
        <v>3474</v>
      </c>
      <c r="P253" s="4" t="s">
        <v>3477</v>
      </c>
      <c r="Q253" s="4">
        <v>97243.924799999993</v>
      </c>
      <c r="R253" s="4">
        <v>103209.04</v>
      </c>
      <c r="S253" s="4">
        <v>-5965.1152000000002</v>
      </c>
      <c r="T253" s="4">
        <v>-6.134177751739614E-2</v>
      </c>
    </row>
    <row r="254" spans="1:20" x14ac:dyDescent="0.3">
      <c r="A254" s="8">
        <v>1095</v>
      </c>
      <c r="B254" s="6">
        <v>45003</v>
      </c>
      <c r="C254" t="s">
        <v>3490</v>
      </c>
      <c r="D254" s="8">
        <v>2023</v>
      </c>
      <c r="E254" t="s">
        <v>3454</v>
      </c>
      <c r="F254" t="s">
        <v>3463</v>
      </c>
      <c r="G254" s="8">
        <v>8057.67</v>
      </c>
      <c r="H254" s="8">
        <v>43</v>
      </c>
      <c r="I254" s="8" t="s">
        <v>3467</v>
      </c>
      <c r="J254" s="8">
        <v>1331.86</v>
      </c>
      <c r="K254" s="8">
        <v>1758.98</v>
      </c>
      <c r="L254" s="8" t="s">
        <v>3498</v>
      </c>
      <c r="M254" s="8" t="s">
        <v>3514</v>
      </c>
      <c r="N254" s="21">
        <v>0.23</v>
      </c>
      <c r="O254" s="4" t="s">
        <v>3474</v>
      </c>
      <c r="P254" s="4" t="s">
        <v>3477</v>
      </c>
      <c r="Q254" s="4">
        <v>58239.827799999999</v>
      </c>
      <c r="R254" s="4">
        <v>57269.979999999996</v>
      </c>
      <c r="S254" s="4">
        <v>969.84780000000319</v>
      </c>
      <c r="T254" s="4">
        <v>1.665265569346349E-2</v>
      </c>
    </row>
    <row r="255" spans="1:20" x14ac:dyDescent="0.3">
      <c r="A255" s="8">
        <v>1013</v>
      </c>
      <c r="B255" s="6">
        <v>45152</v>
      </c>
      <c r="C255" t="s">
        <v>3485</v>
      </c>
      <c r="D255" s="8">
        <v>2023</v>
      </c>
      <c r="E255" t="s">
        <v>3458</v>
      </c>
      <c r="F255" t="s">
        <v>3465</v>
      </c>
      <c r="G255" s="8">
        <v>4250.79</v>
      </c>
      <c r="H255" s="8">
        <v>26</v>
      </c>
      <c r="I255" s="8" t="s">
        <v>3468</v>
      </c>
      <c r="J255" s="8">
        <v>3749.12</v>
      </c>
      <c r="K255" s="8">
        <v>4138.83</v>
      </c>
      <c r="L255" s="8" t="s">
        <v>3499</v>
      </c>
      <c r="M255" s="8" t="s">
        <v>3513</v>
      </c>
      <c r="N255" s="21">
        <v>0.13</v>
      </c>
      <c r="O255" s="4" t="s">
        <v>3473</v>
      </c>
      <c r="P255" s="4" t="s">
        <v>3478</v>
      </c>
      <c r="Q255" s="4">
        <v>93620.334600000002</v>
      </c>
      <c r="R255" s="4">
        <v>97477.119999999995</v>
      </c>
      <c r="S255" s="4">
        <v>-3856.7853999999934</v>
      </c>
      <c r="T255" s="4">
        <v>-4.1196022386358715E-2</v>
      </c>
    </row>
    <row r="256" spans="1:20" x14ac:dyDescent="0.3">
      <c r="A256" s="8">
        <v>1089</v>
      </c>
      <c r="B256" s="6">
        <v>45211</v>
      </c>
      <c r="C256" t="s">
        <v>3493</v>
      </c>
      <c r="D256" s="8">
        <v>2023</v>
      </c>
      <c r="E256" t="s">
        <v>3457</v>
      </c>
      <c r="F256" t="s">
        <v>3463</v>
      </c>
      <c r="G256" s="8">
        <v>9813.07</v>
      </c>
      <c r="H256" s="8">
        <v>25</v>
      </c>
      <c r="I256" s="8" t="s">
        <v>3467</v>
      </c>
      <c r="J256" s="8">
        <v>3512.69</v>
      </c>
      <c r="K256" s="8">
        <v>3964.63</v>
      </c>
      <c r="L256" s="8" t="s">
        <v>3498</v>
      </c>
      <c r="M256" s="8" t="s">
        <v>3515</v>
      </c>
      <c r="N256" s="21">
        <v>0.03</v>
      </c>
      <c r="O256" s="4" t="s">
        <v>3473</v>
      </c>
      <c r="P256" s="4" t="s">
        <v>3477</v>
      </c>
      <c r="Q256" s="4">
        <v>96142.277499999997</v>
      </c>
      <c r="R256" s="4">
        <v>87817.25</v>
      </c>
      <c r="S256" s="4">
        <v>8325.0274999999965</v>
      </c>
      <c r="T256" s="4">
        <v>8.6590704073969918E-2</v>
      </c>
    </row>
    <row r="257" spans="1:20" x14ac:dyDescent="0.3">
      <c r="A257" s="8">
        <v>1035</v>
      </c>
      <c r="B257" s="6">
        <v>45034</v>
      </c>
      <c r="C257" t="s">
        <v>3496</v>
      </c>
      <c r="D257" s="8">
        <v>2023</v>
      </c>
      <c r="E257" t="s">
        <v>3457</v>
      </c>
      <c r="F257" t="s">
        <v>3463</v>
      </c>
      <c r="G257" s="8">
        <v>9417.1</v>
      </c>
      <c r="H257" s="8">
        <v>34</v>
      </c>
      <c r="I257" s="8" t="s">
        <v>3470</v>
      </c>
      <c r="J257" s="8">
        <v>1105.05</v>
      </c>
      <c r="K257" s="8">
        <v>1200.96</v>
      </c>
      <c r="L257" s="8" t="s">
        <v>3498</v>
      </c>
      <c r="M257" s="8" t="s">
        <v>3513</v>
      </c>
      <c r="N257" s="21">
        <v>0.19</v>
      </c>
      <c r="O257" s="4" t="s">
        <v>3475</v>
      </c>
      <c r="P257" s="4" t="s">
        <v>3478</v>
      </c>
      <c r="Q257" s="4">
        <v>33074.438399999999</v>
      </c>
      <c r="R257" s="4">
        <v>37571.699999999997</v>
      </c>
      <c r="S257" s="4">
        <v>-4497.261599999998</v>
      </c>
      <c r="T257" s="4">
        <v>-0.13597393689986276</v>
      </c>
    </row>
    <row r="258" spans="1:20" x14ac:dyDescent="0.3">
      <c r="A258" s="8">
        <v>1019</v>
      </c>
      <c r="B258" s="6">
        <v>45210</v>
      </c>
      <c r="C258" t="s">
        <v>3493</v>
      </c>
      <c r="D258" s="8">
        <v>2023</v>
      </c>
      <c r="E258" t="s">
        <v>3454</v>
      </c>
      <c r="F258" t="s">
        <v>3463</v>
      </c>
      <c r="G258" s="8">
        <v>2030.25</v>
      </c>
      <c r="H258" s="8">
        <v>32</v>
      </c>
      <c r="I258" s="8" t="s">
        <v>3469</v>
      </c>
      <c r="J258" s="8">
        <v>2866.47</v>
      </c>
      <c r="K258" s="8">
        <v>3286.47</v>
      </c>
      <c r="L258" s="8" t="s">
        <v>3499</v>
      </c>
      <c r="M258" s="8" t="s">
        <v>3515</v>
      </c>
      <c r="N258" s="21">
        <v>0.09</v>
      </c>
      <c r="O258" s="4" t="s">
        <v>3473</v>
      </c>
      <c r="P258" s="4" t="s">
        <v>3478</v>
      </c>
      <c r="Q258" s="4">
        <v>95702.006399999998</v>
      </c>
      <c r="R258" s="4">
        <v>91727.039999999994</v>
      </c>
      <c r="S258" s="4">
        <v>3974.9664000000048</v>
      </c>
      <c r="T258" s="4">
        <v>4.1534828260403167E-2</v>
      </c>
    </row>
    <row r="259" spans="1:20" x14ac:dyDescent="0.3">
      <c r="A259" s="8">
        <v>1095</v>
      </c>
      <c r="B259" s="6">
        <v>45237</v>
      </c>
      <c r="C259" t="s">
        <v>3489</v>
      </c>
      <c r="D259" s="8">
        <v>2023</v>
      </c>
      <c r="E259" t="s">
        <v>3456</v>
      </c>
      <c r="F259" t="s">
        <v>3464</v>
      </c>
      <c r="G259" s="8">
        <v>6970.1</v>
      </c>
      <c r="H259" s="8">
        <v>32</v>
      </c>
      <c r="I259" s="8" t="s">
        <v>3468</v>
      </c>
      <c r="J259" s="8">
        <v>4266.6400000000003</v>
      </c>
      <c r="K259" s="8">
        <v>4523.3599999999997</v>
      </c>
      <c r="L259" s="8" t="s">
        <v>3499</v>
      </c>
      <c r="M259" s="8" t="s">
        <v>3514</v>
      </c>
      <c r="N259" s="21">
        <v>0.3</v>
      </c>
      <c r="O259" s="4" t="s">
        <v>3474</v>
      </c>
      <c r="P259" s="4" t="s">
        <v>3477</v>
      </c>
      <c r="Q259" s="4">
        <v>101323.26399999998</v>
      </c>
      <c r="R259" s="4">
        <v>136532.48000000001</v>
      </c>
      <c r="S259" s="4">
        <v>-35209.216000000029</v>
      </c>
      <c r="T259" s="4">
        <v>-0.34749389834105654</v>
      </c>
    </row>
    <row r="260" spans="1:20" x14ac:dyDescent="0.3">
      <c r="A260" s="8">
        <v>1019</v>
      </c>
      <c r="B260" s="6">
        <v>45240</v>
      </c>
      <c r="C260" t="s">
        <v>3489</v>
      </c>
      <c r="D260" s="8">
        <v>2023</v>
      </c>
      <c r="E260" t="s">
        <v>3455</v>
      </c>
      <c r="F260" t="s">
        <v>3465</v>
      </c>
      <c r="G260" s="8">
        <v>7632.43</v>
      </c>
      <c r="H260" s="8">
        <v>33</v>
      </c>
      <c r="I260" s="8" t="s">
        <v>3467</v>
      </c>
      <c r="J260" s="8">
        <v>1362.31</v>
      </c>
      <c r="K260" s="8">
        <v>1486.29</v>
      </c>
      <c r="L260" s="8" t="s">
        <v>3498</v>
      </c>
      <c r="M260" s="8" t="s">
        <v>3513</v>
      </c>
      <c r="N260" s="21">
        <v>0.18</v>
      </c>
      <c r="O260" s="4" t="s">
        <v>3473</v>
      </c>
      <c r="P260" s="4" t="s">
        <v>3477</v>
      </c>
      <c r="Q260" s="4">
        <v>40219.007400000002</v>
      </c>
      <c r="R260" s="4">
        <v>44956.229999999996</v>
      </c>
      <c r="S260" s="4">
        <v>-4737.2225999999937</v>
      </c>
      <c r="T260" s="4">
        <v>-0.11778566668455356</v>
      </c>
    </row>
    <row r="261" spans="1:20" x14ac:dyDescent="0.3">
      <c r="A261" s="8">
        <v>1067</v>
      </c>
      <c r="B261" s="6">
        <v>45106</v>
      </c>
      <c r="C261" t="s">
        <v>3494</v>
      </c>
      <c r="D261" s="8">
        <v>2023</v>
      </c>
      <c r="E261" t="s">
        <v>3454</v>
      </c>
      <c r="F261" t="s">
        <v>3463</v>
      </c>
      <c r="G261" s="8">
        <v>114.59</v>
      </c>
      <c r="H261" s="8">
        <v>48</v>
      </c>
      <c r="I261" s="8" t="s">
        <v>3470</v>
      </c>
      <c r="J261" s="8">
        <v>4319.32</v>
      </c>
      <c r="K261" s="8">
        <v>4625.5600000000004</v>
      </c>
      <c r="L261" s="8" t="s">
        <v>3498</v>
      </c>
      <c r="M261" s="8" t="s">
        <v>3515</v>
      </c>
      <c r="N261" s="21">
        <v>0.1</v>
      </c>
      <c r="O261" s="4" t="s">
        <v>3474</v>
      </c>
      <c r="P261" s="4" t="s">
        <v>3478</v>
      </c>
      <c r="Q261" s="4">
        <v>199824.19200000001</v>
      </c>
      <c r="R261" s="4">
        <v>207327.35999999999</v>
      </c>
      <c r="S261" s="4">
        <v>-7503.167999999976</v>
      </c>
      <c r="T261" s="4">
        <v>-3.7548846938412622E-2</v>
      </c>
    </row>
    <row r="262" spans="1:20" x14ac:dyDescent="0.3">
      <c r="A262" s="8">
        <v>1033</v>
      </c>
      <c r="B262" s="6">
        <v>45153</v>
      </c>
      <c r="C262" t="s">
        <v>3485</v>
      </c>
      <c r="D262" s="8">
        <v>2023</v>
      </c>
      <c r="E262" t="s">
        <v>3454</v>
      </c>
      <c r="F262" t="s">
        <v>3465</v>
      </c>
      <c r="G262" s="8">
        <v>3953.38</v>
      </c>
      <c r="H262" s="8">
        <v>29</v>
      </c>
      <c r="I262" s="8" t="s">
        <v>3468</v>
      </c>
      <c r="J262" s="8">
        <v>1412.09</v>
      </c>
      <c r="K262" s="8">
        <v>1596.65</v>
      </c>
      <c r="L262" s="8" t="s">
        <v>3498</v>
      </c>
      <c r="M262" s="8" t="s">
        <v>3515</v>
      </c>
      <c r="N262" s="21">
        <v>7.0000000000000007E-2</v>
      </c>
      <c r="O262" s="4" t="s">
        <v>3475</v>
      </c>
      <c r="P262" s="4" t="s">
        <v>3478</v>
      </c>
      <c r="Q262" s="4">
        <v>43061.650500000003</v>
      </c>
      <c r="R262" s="4">
        <v>40950.61</v>
      </c>
      <c r="S262" s="4">
        <v>2111.0405000000028</v>
      </c>
      <c r="T262" s="4">
        <v>4.9023678272619921E-2</v>
      </c>
    </row>
    <row r="263" spans="1:20" x14ac:dyDescent="0.3">
      <c r="A263" s="8">
        <v>1020</v>
      </c>
      <c r="B263" s="6">
        <v>45043</v>
      </c>
      <c r="C263" t="s">
        <v>3496</v>
      </c>
      <c r="D263" s="8">
        <v>2023</v>
      </c>
      <c r="E263" t="s">
        <v>3458</v>
      </c>
      <c r="F263" t="s">
        <v>3463</v>
      </c>
      <c r="G263" s="8">
        <v>7095.64</v>
      </c>
      <c r="H263" s="8">
        <v>33</v>
      </c>
      <c r="I263" s="8" t="s">
        <v>3467</v>
      </c>
      <c r="J263" s="8">
        <v>4772.03</v>
      </c>
      <c r="K263" s="8">
        <v>4805.17</v>
      </c>
      <c r="L263" s="8" t="s">
        <v>3498</v>
      </c>
      <c r="M263" s="8" t="s">
        <v>3514</v>
      </c>
      <c r="N263" s="21">
        <v>0.28000000000000003</v>
      </c>
      <c r="O263" s="4" t="s">
        <v>3474</v>
      </c>
      <c r="P263" s="4" t="s">
        <v>3478</v>
      </c>
      <c r="Q263" s="4">
        <v>114170.8392</v>
      </c>
      <c r="R263" s="4">
        <v>157476.99</v>
      </c>
      <c r="S263" s="4">
        <v>-43306.150799999989</v>
      </c>
      <c r="T263" s="4">
        <v>-0.37931008568779956</v>
      </c>
    </row>
    <row r="264" spans="1:20" x14ac:dyDescent="0.3">
      <c r="A264" s="8">
        <v>1098</v>
      </c>
      <c r="B264" s="6">
        <v>45217</v>
      </c>
      <c r="C264" t="s">
        <v>3493</v>
      </c>
      <c r="D264" s="8">
        <v>2023</v>
      </c>
      <c r="E264" t="s">
        <v>3454</v>
      </c>
      <c r="F264" t="s">
        <v>3464</v>
      </c>
      <c r="G264" s="8">
        <v>1600.79</v>
      </c>
      <c r="H264" s="8">
        <v>21</v>
      </c>
      <c r="I264" s="8" t="s">
        <v>3467</v>
      </c>
      <c r="J264" s="8">
        <v>725.03</v>
      </c>
      <c r="K264" s="8">
        <v>828.94999999999902</v>
      </c>
      <c r="L264" s="8" t="s">
        <v>3499</v>
      </c>
      <c r="M264" s="8" t="s">
        <v>3513</v>
      </c>
      <c r="N264" s="21">
        <v>0.18</v>
      </c>
      <c r="O264" s="4" t="s">
        <v>3474</v>
      </c>
      <c r="P264" s="4" t="s">
        <v>3478</v>
      </c>
      <c r="Q264" s="4">
        <v>14274.518999999984</v>
      </c>
      <c r="R264" s="4">
        <v>15225.63</v>
      </c>
      <c r="S264" s="4">
        <v>-951.11100000001534</v>
      </c>
      <c r="T264" s="4">
        <v>-6.6629985921067919E-2</v>
      </c>
    </row>
    <row r="265" spans="1:20" x14ac:dyDescent="0.3">
      <c r="A265" s="8">
        <v>1057</v>
      </c>
      <c r="B265" s="6">
        <v>45079</v>
      </c>
      <c r="C265" t="s">
        <v>3494</v>
      </c>
      <c r="D265" s="8">
        <v>2023</v>
      </c>
      <c r="E265" t="s">
        <v>3454</v>
      </c>
      <c r="F265" t="s">
        <v>3465</v>
      </c>
      <c r="G265" s="8">
        <v>2046.87</v>
      </c>
      <c r="H265" s="8">
        <v>22</v>
      </c>
      <c r="I265" s="8" t="s">
        <v>3470</v>
      </c>
      <c r="J265" s="8">
        <v>3462.61</v>
      </c>
      <c r="K265" s="8">
        <v>3672.89</v>
      </c>
      <c r="L265" s="8" t="s">
        <v>3498</v>
      </c>
      <c r="M265" s="8" t="s">
        <v>3514</v>
      </c>
      <c r="N265" s="21">
        <v>0.27</v>
      </c>
      <c r="O265" s="4" t="s">
        <v>3473</v>
      </c>
      <c r="P265" s="4" t="s">
        <v>3478</v>
      </c>
      <c r="Q265" s="4">
        <v>58986.613400000002</v>
      </c>
      <c r="R265" s="4">
        <v>76177.42</v>
      </c>
      <c r="S265" s="4">
        <v>-17190.806599999996</v>
      </c>
      <c r="T265" s="4">
        <v>-0.29143572768664822</v>
      </c>
    </row>
    <row r="266" spans="1:20" x14ac:dyDescent="0.3">
      <c r="A266" s="8">
        <v>1016</v>
      </c>
      <c r="B266" s="6">
        <v>45215</v>
      </c>
      <c r="C266" t="s">
        <v>3493</v>
      </c>
      <c r="D266" s="8">
        <v>2023</v>
      </c>
      <c r="E266" t="s">
        <v>3454</v>
      </c>
      <c r="F266" t="s">
        <v>3464</v>
      </c>
      <c r="G266" s="8">
        <v>8786.9500000000007</v>
      </c>
      <c r="H266" s="8">
        <v>11</v>
      </c>
      <c r="I266" s="8" t="s">
        <v>3469</v>
      </c>
      <c r="J266" s="8">
        <v>3094.57</v>
      </c>
      <c r="K266" s="8">
        <v>3565.6</v>
      </c>
      <c r="L266" s="8" t="s">
        <v>3498</v>
      </c>
      <c r="M266" s="8" t="s">
        <v>3515</v>
      </c>
      <c r="N266" s="21">
        <v>0.1</v>
      </c>
      <c r="O266" s="4" t="s">
        <v>3473</v>
      </c>
      <c r="P266" s="4" t="s">
        <v>3477</v>
      </c>
      <c r="Q266" s="4">
        <v>35299.440000000002</v>
      </c>
      <c r="R266" s="4">
        <v>34040.270000000004</v>
      </c>
      <c r="S266" s="4">
        <v>1259.1699999999983</v>
      </c>
      <c r="T266" s="4">
        <v>3.5671104130830356E-2</v>
      </c>
    </row>
    <row r="267" spans="1:20" x14ac:dyDescent="0.3">
      <c r="A267" s="8">
        <v>1083</v>
      </c>
      <c r="B267" s="6">
        <v>44951</v>
      </c>
      <c r="C267" t="s">
        <v>3486</v>
      </c>
      <c r="D267" s="8">
        <v>2023</v>
      </c>
      <c r="E267" t="s">
        <v>3457</v>
      </c>
      <c r="F267" t="s">
        <v>3465</v>
      </c>
      <c r="G267" s="8">
        <v>757.99</v>
      </c>
      <c r="H267" s="8">
        <v>34</v>
      </c>
      <c r="I267" s="8" t="s">
        <v>3468</v>
      </c>
      <c r="J267" s="8">
        <v>1167.9100000000001</v>
      </c>
      <c r="K267" s="8">
        <v>1547.26</v>
      </c>
      <c r="L267" s="8" t="s">
        <v>3499</v>
      </c>
      <c r="M267" s="8" t="s">
        <v>3513</v>
      </c>
      <c r="N267" s="21">
        <v>0.11</v>
      </c>
      <c r="O267" s="4" t="s">
        <v>3474</v>
      </c>
      <c r="P267" s="4" t="s">
        <v>3478</v>
      </c>
      <c r="Q267" s="4">
        <v>46820.087599999999</v>
      </c>
      <c r="R267" s="4">
        <v>39708.94</v>
      </c>
      <c r="S267" s="4">
        <v>7111.1475999999966</v>
      </c>
      <c r="T267" s="4">
        <v>0.15188240698635508</v>
      </c>
    </row>
    <row r="268" spans="1:20" x14ac:dyDescent="0.3">
      <c r="A268" s="8">
        <v>1093</v>
      </c>
      <c r="B268" s="6">
        <v>45200</v>
      </c>
      <c r="C268" t="s">
        <v>3493</v>
      </c>
      <c r="D268" s="8">
        <v>2023</v>
      </c>
      <c r="E268" t="s">
        <v>3454</v>
      </c>
      <c r="F268" t="s">
        <v>3465</v>
      </c>
      <c r="G268" s="8">
        <v>1697.49</v>
      </c>
      <c r="H268" s="8">
        <v>22</v>
      </c>
      <c r="I268" s="8" t="s">
        <v>3469</v>
      </c>
      <c r="J268" s="8">
        <v>2593.64</v>
      </c>
      <c r="K268" s="8">
        <v>2955.51</v>
      </c>
      <c r="L268" s="8" t="s">
        <v>3498</v>
      </c>
      <c r="M268" s="8" t="s">
        <v>3515</v>
      </c>
      <c r="N268" s="21">
        <v>0</v>
      </c>
      <c r="O268" s="4" t="s">
        <v>3474</v>
      </c>
      <c r="P268" s="4" t="s">
        <v>3477</v>
      </c>
      <c r="Q268" s="4">
        <v>65021.22</v>
      </c>
      <c r="R268" s="4">
        <v>57060.079999999994</v>
      </c>
      <c r="S268" s="4">
        <v>7961.1400000000067</v>
      </c>
      <c r="T268" s="4">
        <v>0.12243910526440455</v>
      </c>
    </row>
    <row r="269" spans="1:20" x14ac:dyDescent="0.3">
      <c r="A269" s="8">
        <v>1054</v>
      </c>
      <c r="B269" s="6">
        <v>45184</v>
      </c>
      <c r="C269" t="s">
        <v>3495</v>
      </c>
      <c r="D269" s="8">
        <v>2023</v>
      </c>
      <c r="E269" t="s">
        <v>3455</v>
      </c>
      <c r="F269" t="s">
        <v>3463</v>
      </c>
      <c r="G269" s="8">
        <v>2509.63</v>
      </c>
      <c r="H269" s="8">
        <v>16</v>
      </c>
      <c r="I269" s="8" t="s">
        <v>3469</v>
      </c>
      <c r="J269" s="8">
        <v>4557.79</v>
      </c>
      <c r="K269" s="8">
        <v>5043.3599999999997</v>
      </c>
      <c r="L269" s="8" t="s">
        <v>3498</v>
      </c>
      <c r="M269" s="8" t="s">
        <v>3513</v>
      </c>
      <c r="N269" s="21">
        <v>0.14000000000000001</v>
      </c>
      <c r="O269" s="4" t="s">
        <v>3473</v>
      </c>
      <c r="P269" s="4" t="s">
        <v>3477</v>
      </c>
      <c r="Q269" s="4">
        <v>69396.633600000001</v>
      </c>
      <c r="R269" s="4">
        <v>72924.639999999999</v>
      </c>
      <c r="S269" s="4">
        <v>-3528.0063999999984</v>
      </c>
      <c r="T269" s="4">
        <v>-5.083829311282325E-2</v>
      </c>
    </row>
    <row r="270" spans="1:20" x14ac:dyDescent="0.3">
      <c r="A270" s="8">
        <v>1039</v>
      </c>
      <c r="B270" s="6">
        <v>44966</v>
      </c>
      <c r="C270" t="s">
        <v>3492</v>
      </c>
      <c r="D270" s="8">
        <v>2023</v>
      </c>
      <c r="E270" t="s">
        <v>3457</v>
      </c>
      <c r="F270" t="s">
        <v>3463</v>
      </c>
      <c r="G270" s="8">
        <v>9091.4599999999991</v>
      </c>
      <c r="H270" s="8">
        <v>20</v>
      </c>
      <c r="I270" s="8" t="s">
        <v>3470</v>
      </c>
      <c r="J270" s="8">
        <v>2014.11</v>
      </c>
      <c r="K270" s="8">
        <v>2056.35</v>
      </c>
      <c r="L270" s="8" t="s">
        <v>3498</v>
      </c>
      <c r="M270" s="8" t="s">
        <v>3514</v>
      </c>
      <c r="N270" s="21">
        <v>0.21</v>
      </c>
      <c r="O270" s="4" t="s">
        <v>3474</v>
      </c>
      <c r="P270" s="4" t="s">
        <v>3477</v>
      </c>
      <c r="Q270" s="4">
        <v>32490.33</v>
      </c>
      <c r="R270" s="4">
        <v>40282.199999999997</v>
      </c>
      <c r="S270" s="4">
        <v>-7791.8699999999953</v>
      </c>
      <c r="T270" s="4">
        <v>-0.23982120218538855</v>
      </c>
    </row>
    <row r="271" spans="1:20" x14ac:dyDescent="0.3">
      <c r="A271" s="8">
        <v>1071</v>
      </c>
      <c r="B271" s="6">
        <v>45287</v>
      </c>
      <c r="C271" t="s">
        <v>3488</v>
      </c>
      <c r="D271" s="8">
        <v>2023</v>
      </c>
      <c r="E271" t="s">
        <v>3457</v>
      </c>
      <c r="F271" t="s">
        <v>3465</v>
      </c>
      <c r="G271" s="8">
        <v>4752.88</v>
      </c>
      <c r="H271" s="8">
        <v>40</v>
      </c>
      <c r="I271" s="8" t="s">
        <v>3470</v>
      </c>
      <c r="J271" s="8">
        <v>1447.72</v>
      </c>
      <c r="K271" s="8">
        <v>1875.75</v>
      </c>
      <c r="L271" s="8" t="s">
        <v>3499</v>
      </c>
      <c r="M271" s="8" t="s">
        <v>3513</v>
      </c>
      <c r="N271" s="21">
        <v>0.13</v>
      </c>
      <c r="O271" s="4" t="s">
        <v>3475</v>
      </c>
      <c r="P271" s="4" t="s">
        <v>3477</v>
      </c>
      <c r="Q271" s="4">
        <v>65276.1</v>
      </c>
      <c r="R271" s="4">
        <v>57908.800000000003</v>
      </c>
      <c r="S271" s="4">
        <v>7367.2999999999956</v>
      </c>
      <c r="T271" s="4">
        <v>0.1128636667938188</v>
      </c>
    </row>
    <row r="272" spans="1:20" x14ac:dyDescent="0.3">
      <c r="A272" s="8">
        <v>1045</v>
      </c>
      <c r="B272" s="6">
        <v>45102</v>
      </c>
      <c r="C272" t="s">
        <v>3494</v>
      </c>
      <c r="D272" s="8">
        <v>2023</v>
      </c>
      <c r="E272" t="s">
        <v>3454</v>
      </c>
      <c r="F272" t="s">
        <v>3463</v>
      </c>
      <c r="G272" s="8">
        <v>1489.21</v>
      </c>
      <c r="H272" s="8">
        <v>9</v>
      </c>
      <c r="I272" s="8" t="s">
        <v>3468</v>
      </c>
      <c r="J272" s="8">
        <v>4920.34</v>
      </c>
      <c r="K272" s="8">
        <v>5129.1899999999996</v>
      </c>
      <c r="L272" s="8" t="s">
        <v>3498</v>
      </c>
      <c r="M272" s="8" t="s">
        <v>3513</v>
      </c>
      <c r="N272" s="21">
        <v>0.13</v>
      </c>
      <c r="O272" s="4" t="s">
        <v>3473</v>
      </c>
      <c r="P272" s="4" t="s">
        <v>3478</v>
      </c>
      <c r="Q272" s="4">
        <v>40161.557699999998</v>
      </c>
      <c r="R272" s="4">
        <v>44283.06</v>
      </c>
      <c r="S272" s="4">
        <v>-4121.5023000000001</v>
      </c>
      <c r="T272" s="4">
        <v>-0.10262306882583891</v>
      </c>
    </row>
    <row r="273" spans="1:20" x14ac:dyDescent="0.3">
      <c r="A273" s="8">
        <v>1069</v>
      </c>
      <c r="B273" s="6">
        <v>45214</v>
      </c>
      <c r="C273" t="s">
        <v>3493</v>
      </c>
      <c r="D273" s="8">
        <v>2023</v>
      </c>
      <c r="E273" t="s">
        <v>3455</v>
      </c>
      <c r="F273" t="s">
        <v>3464</v>
      </c>
      <c r="G273" s="8">
        <v>1688.58</v>
      </c>
      <c r="H273" s="8">
        <v>46</v>
      </c>
      <c r="I273" s="8" t="s">
        <v>3470</v>
      </c>
      <c r="J273" s="8">
        <v>3663.51</v>
      </c>
      <c r="K273" s="8">
        <v>4007.98</v>
      </c>
      <c r="L273" s="8" t="s">
        <v>3499</v>
      </c>
      <c r="M273" s="8" t="s">
        <v>3513</v>
      </c>
      <c r="N273" s="21">
        <v>0.13</v>
      </c>
      <c r="O273" s="4" t="s">
        <v>3475</v>
      </c>
      <c r="P273" s="4" t="s">
        <v>3478</v>
      </c>
      <c r="Q273" s="4">
        <v>160399.3596</v>
      </c>
      <c r="R273" s="4">
        <v>168521.46000000002</v>
      </c>
      <c r="S273" s="4">
        <v>-8122.1004000000248</v>
      </c>
      <c r="T273" s="4">
        <v>-5.0636738327726E-2</v>
      </c>
    </row>
    <row r="274" spans="1:20" x14ac:dyDescent="0.3">
      <c r="A274" s="8">
        <v>1040</v>
      </c>
      <c r="B274" s="6">
        <v>44995</v>
      </c>
      <c r="C274" t="s">
        <v>3490</v>
      </c>
      <c r="D274" s="8">
        <v>2023</v>
      </c>
      <c r="E274" t="s">
        <v>3458</v>
      </c>
      <c r="F274" t="s">
        <v>3465</v>
      </c>
      <c r="G274" s="8">
        <v>1004.78</v>
      </c>
      <c r="H274" s="8">
        <v>42</v>
      </c>
      <c r="I274" s="8" t="s">
        <v>3469</v>
      </c>
      <c r="J274" s="8">
        <v>4205.29</v>
      </c>
      <c r="K274" s="8">
        <v>4382.3500000000004</v>
      </c>
      <c r="L274" s="8" t="s">
        <v>3499</v>
      </c>
      <c r="M274" s="8" t="s">
        <v>3514</v>
      </c>
      <c r="N274" s="21">
        <v>0.25</v>
      </c>
      <c r="O274" s="4" t="s">
        <v>3475</v>
      </c>
      <c r="P274" s="4" t="s">
        <v>3477</v>
      </c>
      <c r="Q274" s="4">
        <v>138044.02500000002</v>
      </c>
      <c r="R274" s="4">
        <v>176622.18</v>
      </c>
      <c r="S274" s="4">
        <v>-38578.15499999997</v>
      </c>
      <c r="T274" s="4">
        <v>-0.27946269315169536</v>
      </c>
    </row>
    <row r="275" spans="1:20" x14ac:dyDescent="0.3">
      <c r="A275" s="8">
        <v>1017</v>
      </c>
      <c r="B275" s="6">
        <v>45283</v>
      </c>
      <c r="C275" t="s">
        <v>3488</v>
      </c>
      <c r="D275" s="8">
        <v>2023</v>
      </c>
      <c r="E275" t="s">
        <v>3458</v>
      </c>
      <c r="F275" t="s">
        <v>3465</v>
      </c>
      <c r="G275" s="8">
        <v>780.27</v>
      </c>
      <c r="H275" s="8">
        <v>33</v>
      </c>
      <c r="I275" s="8" t="s">
        <v>3470</v>
      </c>
      <c r="J275" s="8">
        <v>1551.25</v>
      </c>
      <c r="K275" s="8">
        <v>1994.01</v>
      </c>
      <c r="L275" s="8" t="s">
        <v>3498</v>
      </c>
      <c r="M275" s="8" t="s">
        <v>3515</v>
      </c>
      <c r="N275" s="21">
        <v>0.08</v>
      </c>
      <c r="O275" s="4" t="s">
        <v>3475</v>
      </c>
      <c r="P275" s="4" t="s">
        <v>3478</v>
      </c>
      <c r="Q275" s="4">
        <v>60538.143600000003</v>
      </c>
      <c r="R275" s="4">
        <v>51191.25</v>
      </c>
      <c r="S275" s="4">
        <v>9346.8936000000031</v>
      </c>
      <c r="T275" s="4">
        <v>0.15439676614067832</v>
      </c>
    </row>
    <row r="276" spans="1:20" x14ac:dyDescent="0.3">
      <c r="A276" s="8">
        <v>1060</v>
      </c>
      <c r="B276" s="6">
        <v>45222</v>
      </c>
      <c r="C276" t="s">
        <v>3493</v>
      </c>
      <c r="D276" s="8">
        <v>2023</v>
      </c>
      <c r="E276" t="s">
        <v>3455</v>
      </c>
      <c r="F276" t="s">
        <v>3464</v>
      </c>
      <c r="G276" s="8">
        <v>6395.95</v>
      </c>
      <c r="H276" s="8">
        <v>46</v>
      </c>
      <c r="I276" s="8" t="s">
        <v>3468</v>
      </c>
      <c r="J276" s="8">
        <v>1747.05</v>
      </c>
      <c r="K276" s="8">
        <v>1830.27</v>
      </c>
      <c r="L276" s="8" t="s">
        <v>3499</v>
      </c>
      <c r="M276" s="8" t="s">
        <v>3513</v>
      </c>
      <c r="N276" s="21">
        <v>0.15</v>
      </c>
      <c r="O276" s="4" t="s">
        <v>3474</v>
      </c>
      <c r="P276" s="4" t="s">
        <v>3477</v>
      </c>
      <c r="Q276" s="4">
        <v>71563.557000000001</v>
      </c>
      <c r="R276" s="4">
        <v>80364.3</v>
      </c>
      <c r="S276" s="4">
        <v>-8800.7430000000022</v>
      </c>
      <c r="T276" s="4">
        <v>-0.12297799842453334</v>
      </c>
    </row>
    <row r="277" spans="1:20" x14ac:dyDescent="0.3">
      <c r="A277" s="8">
        <v>1069</v>
      </c>
      <c r="B277" s="6">
        <v>45232</v>
      </c>
      <c r="C277" t="s">
        <v>3489</v>
      </c>
      <c r="D277" s="8">
        <v>2023</v>
      </c>
      <c r="E277" t="s">
        <v>3456</v>
      </c>
      <c r="F277" t="s">
        <v>3462</v>
      </c>
      <c r="G277" s="8">
        <v>6283.68</v>
      </c>
      <c r="H277" s="8">
        <v>23</v>
      </c>
      <c r="I277" s="8" t="s">
        <v>3467</v>
      </c>
      <c r="J277" s="8">
        <v>530.24</v>
      </c>
      <c r="K277" s="8">
        <v>987.41</v>
      </c>
      <c r="L277" s="8" t="s">
        <v>3498</v>
      </c>
      <c r="M277" s="8" t="s">
        <v>3514</v>
      </c>
      <c r="N277" s="21">
        <v>0.23</v>
      </c>
      <c r="O277" s="4" t="s">
        <v>3473</v>
      </c>
      <c r="P277" s="4" t="s">
        <v>3478</v>
      </c>
      <c r="Q277" s="4">
        <v>17487.0311</v>
      </c>
      <c r="R277" s="4">
        <v>12195.52</v>
      </c>
      <c r="S277" s="4">
        <v>5291.5110999999997</v>
      </c>
      <c r="T277" s="4">
        <v>0.30259631093124778</v>
      </c>
    </row>
    <row r="278" spans="1:20" x14ac:dyDescent="0.3">
      <c r="A278" s="8">
        <v>1076</v>
      </c>
      <c r="B278" s="6">
        <v>45275</v>
      </c>
      <c r="C278" t="s">
        <v>3488</v>
      </c>
      <c r="D278" s="8">
        <v>2023</v>
      </c>
      <c r="E278" t="s">
        <v>3455</v>
      </c>
      <c r="F278" t="s">
        <v>3464</v>
      </c>
      <c r="G278" s="8">
        <v>2607.4</v>
      </c>
      <c r="H278" s="8">
        <v>32</v>
      </c>
      <c r="I278" s="8" t="s">
        <v>3470</v>
      </c>
      <c r="J278" s="8">
        <v>2636.36</v>
      </c>
      <c r="K278" s="8">
        <v>2696.78</v>
      </c>
      <c r="L278" s="8" t="s">
        <v>3499</v>
      </c>
      <c r="M278" s="8" t="s">
        <v>3515</v>
      </c>
      <c r="N278" s="21">
        <v>0.09</v>
      </c>
      <c r="O278" s="4" t="s">
        <v>3475</v>
      </c>
      <c r="P278" s="4" t="s">
        <v>3477</v>
      </c>
      <c r="Q278" s="4">
        <v>78530.233600000007</v>
      </c>
      <c r="R278" s="4">
        <v>84363.520000000004</v>
      </c>
      <c r="S278" s="4">
        <v>-5833.2863999999972</v>
      </c>
      <c r="T278" s="4">
        <v>-7.4280772290991851E-2</v>
      </c>
    </row>
    <row r="279" spans="1:20" x14ac:dyDescent="0.3">
      <c r="A279" s="8">
        <v>1049</v>
      </c>
      <c r="B279" s="6">
        <v>45010</v>
      </c>
      <c r="C279" t="s">
        <v>3490</v>
      </c>
      <c r="D279" s="8">
        <v>2023</v>
      </c>
      <c r="E279" t="s">
        <v>3454</v>
      </c>
      <c r="F279" t="s">
        <v>3465</v>
      </c>
      <c r="G279" s="8">
        <v>8611.9699999999993</v>
      </c>
      <c r="H279" s="8">
        <v>17</v>
      </c>
      <c r="I279" s="8" t="s">
        <v>3469</v>
      </c>
      <c r="J279" s="8">
        <v>558.70000000000005</v>
      </c>
      <c r="K279" s="8">
        <v>1004.08</v>
      </c>
      <c r="L279" s="8" t="s">
        <v>3498</v>
      </c>
      <c r="M279" s="8" t="s">
        <v>3515</v>
      </c>
      <c r="N279" s="21">
        <v>0.03</v>
      </c>
      <c r="O279" s="4" t="s">
        <v>3473</v>
      </c>
      <c r="P279" s="4" t="s">
        <v>3478</v>
      </c>
      <c r="Q279" s="4">
        <v>16557.279200000001</v>
      </c>
      <c r="R279" s="4">
        <v>9497.9000000000015</v>
      </c>
      <c r="S279" s="4">
        <v>7059.3791999999994</v>
      </c>
      <c r="T279" s="4">
        <v>0.42636106540982888</v>
      </c>
    </row>
    <row r="280" spans="1:20" x14ac:dyDescent="0.3">
      <c r="A280" s="8">
        <v>1017</v>
      </c>
      <c r="B280" s="6">
        <v>45228</v>
      </c>
      <c r="C280" t="s">
        <v>3493</v>
      </c>
      <c r="D280" s="8">
        <v>2023</v>
      </c>
      <c r="E280" t="s">
        <v>3454</v>
      </c>
      <c r="F280" t="s">
        <v>3465</v>
      </c>
      <c r="G280" s="8">
        <v>2141.9</v>
      </c>
      <c r="H280" s="8">
        <v>1</v>
      </c>
      <c r="I280" s="8" t="s">
        <v>3467</v>
      </c>
      <c r="J280" s="8">
        <v>641.67999999999995</v>
      </c>
      <c r="K280" s="8">
        <v>752.24</v>
      </c>
      <c r="L280" s="8" t="s">
        <v>3499</v>
      </c>
      <c r="M280" s="8" t="s">
        <v>3514</v>
      </c>
      <c r="N280" s="21">
        <v>0.22</v>
      </c>
      <c r="O280" s="4" t="s">
        <v>3474</v>
      </c>
      <c r="P280" s="4" t="s">
        <v>3478</v>
      </c>
      <c r="Q280" s="4">
        <v>586.74720000000002</v>
      </c>
      <c r="R280" s="4">
        <v>641.67999999999995</v>
      </c>
      <c r="S280" s="4">
        <v>-54.932799999999929</v>
      </c>
      <c r="T280" s="4">
        <v>-9.3622602715445299E-2</v>
      </c>
    </row>
    <row r="281" spans="1:20" x14ac:dyDescent="0.3">
      <c r="A281" s="8">
        <v>1050</v>
      </c>
      <c r="B281" s="6">
        <v>45063</v>
      </c>
      <c r="C281" t="s">
        <v>3491</v>
      </c>
      <c r="D281" s="8">
        <v>2023</v>
      </c>
      <c r="E281" t="s">
        <v>3455</v>
      </c>
      <c r="F281" t="s">
        <v>3462</v>
      </c>
      <c r="G281" s="8">
        <v>2254.91</v>
      </c>
      <c r="H281" s="8">
        <v>45</v>
      </c>
      <c r="I281" s="8" t="s">
        <v>3467</v>
      </c>
      <c r="J281" s="8">
        <v>112.35</v>
      </c>
      <c r="K281" s="8">
        <v>586.17999999999995</v>
      </c>
      <c r="L281" s="8" t="s">
        <v>3498</v>
      </c>
      <c r="M281" s="8" t="s">
        <v>3514</v>
      </c>
      <c r="N281" s="21">
        <v>0.28000000000000003</v>
      </c>
      <c r="O281" s="4" t="s">
        <v>3473</v>
      </c>
      <c r="P281" s="4" t="s">
        <v>3477</v>
      </c>
      <c r="Q281" s="4">
        <v>18992.232</v>
      </c>
      <c r="R281" s="4">
        <v>5055.75</v>
      </c>
      <c r="S281" s="4">
        <v>13936.482</v>
      </c>
      <c r="T281" s="4">
        <v>0.73379906058434841</v>
      </c>
    </row>
    <row r="282" spans="1:20" x14ac:dyDescent="0.3">
      <c r="A282" s="8">
        <v>1050</v>
      </c>
      <c r="B282" s="6">
        <v>45078</v>
      </c>
      <c r="C282" t="s">
        <v>3494</v>
      </c>
      <c r="D282" s="8">
        <v>2023</v>
      </c>
      <c r="E282" t="s">
        <v>3455</v>
      </c>
      <c r="F282" t="s">
        <v>3463</v>
      </c>
      <c r="G282" s="8">
        <v>5105.78</v>
      </c>
      <c r="H282" s="8">
        <v>23</v>
      </c>
      <c r="I282" s="8" t="s">
        <v>3467</v>
      </c>
      <c r="J282" s="8">
        <v>3756.06</v>
      </c>
      <c r="K282" s="8">
        <v>4255.7299999999996</v>
      </c>
      <c r="L282" s="8" t="s">
        <v>3498</v>
      </c>
      <c r="M282" s="8" t="s">
        <v>3515</v>
      </c>
      <c r="N282" s="21">
        <v>0.04</v>
      </c>
      <c r="O282" s="4" t="s">
        <v>3475</v>
      </c>
      <c r="P282" s="4" t="s">
        <v>3478</v>
      </c>
      <c r="Q282" s="4">
        <v>93966.518399999986</v>
      </c>
      <c r="R282" s="4">
        <v>86389.38</v>
      </c>
      <c r="S282" s="4">
        <v>7577.1383999999816</v>
      </c>
      <c r="T282" s="4">
        <v>8.0636577038486756E-2</v>
      </c>
    </row>
    <row r="283" spans="1:20" x14ac:dyDescent="0.3">
      <c r="A283" s="8">
        <v>1088</v>
      </c>
      <c r="B283" s="6">
        <v>44937</v>
      </c>
      <c r="C283" t="s">
        <v>3486</v>
      </c>
      <c r="D283" s="8">
        <v>2023</v>
      </c>
      <c r="E283" t="s">
        <v>3458</v>
      </c>
      <c r="F283" t="s">
        <v>3463</v>
      </c>
      <c r="G283" s="8">
        <v>1758.16</v>
      </c>
      <c r="H283" s="8">
        <v>11</v>
      </c>
      <c r="I283" s="8" t="s">
        <v>3470</v>
      </c>
      <c r="J283" s="8">
        <v>3884.13</v>
      </c>
      <c r="K283" s="8">
        <v>3915.41</v>
      </c>
      <c r="L283" s="8" t="s">
        <v>3498</v>
      </c>
      <c r="M283" s="8" t="s">
        <v>3515</v>
      </c>
      <c r="N283" s="21">
        <v>0.02</v>
      </c>
      <c r="O283" s="4" t="s">
        <v>3475</v>
      </c>
      <c r="P283" s="4" t="s">
        <v>3478</v>
      </c>
      <c r="Q283" s="4">
        <v>42208.119799999993</v>
      </c>
      <c r="R283" s="4">
        <v>42725.43</v>
      </c>
      <c r="S283" s="4">
        <v>-517.31020000000717</v>
      </c>
      <c r="T283" s="4">
        <v>-1.2256177305486306E-2</v>
      </c>
    </row>
    <row r="284" spans="1:20" x14ac:dyDescent="0.3">
      <c r="A284" s="8">
        <v>1051</v>
      </c>
      <c r="B284" s="6">
        <v>45246</v>
      </c>
      <c r="C284" t="s">
        <v>3489</v>
      </c>
      <c r="D284" s="8">
        <v>2023</v>
      </c>
      <c r="E284" t="s">
        <v>3455</v>
      </c>
      <c r="F284" t="s">
        <v>3464</v>
      </c>
      <c r="G284" s="8">
        <v>803.25</v>
      </c>
      <c r="H284" s="8">
        <v>31</v>
      </c>
      <c r="I284" s="8" t="s">
        <v>3467</v>
      </c>
      <c r="J284" s="8">
        <v>144.88</v>
      </c>
      <c r="K284" s="8">
        <v>175.29</v>
      </c>
      <c r="L284" s="8" t="s">
        <v>3499</v>
      </c>
      <c r="M284" s="8" t="s">
        <v>3515</v>
      </c>
      <c r="N284" s="21">
        <v>7.0000000000000007E-2</v>
      </c>
      <c r="O284" s="4" t="s">
        <v>3474</v>
      </c>
      <c r="P284" s="4" t="s">
        <v>3478</v>
      </c>
      <c r="Q284" s="4">
        <v>5053.6106999999993</v>
      </c>
      <c r="R284" s="4">
        <v>4491.28</v>
      </c>
      <c r="S284" s="4">
        <v>562.33069999999952</v>
      </c>
      <c r="T284" s="4">
        <v>0.11127305472896826</v>
      </c>
    </row>
    <row r="285" spans="1:20" x14ac:dyDescent="0.3">
      <c r="A285" s="8">
        <v>1048</v>
      </c>
      <c r="B285" s="6">
        <v>45018</v>
      </c>
      <c r="C285" t="s">
        <v>3496</v>
      </c>
      <c r="D285" s="8">
        <v>2023</v>
      </c>
      <c r="E285" t="s">
        <v>3457</v>
      </c>
      <c r="F285" t="s">
        <v>3463</v>
      </c>
      <c r="G285" s="8">
        <v>9673.65</v>
      </c>
      <c r="H285" s="8">
        <v>45</v>
      </c>
      <c r="I285" s="8" t="s">
        <v>3469</v>
      </c>
      <c r="J285" s="8">
        <v>4262.21</v>
      </c>
      <c r="K285" s="8">
        <v>4533.3100000000004</v>
      </c>
      <c r="L285" s="8" t="s">
        <v>3498</v>
      </c>
      <c r="M285" s="8" t="s">
        <v>3514</v>
      </c>
      <c r="N285" s="21">
        <v>0.27</v>
      </c>
      <c r="O285" s="4" t="s">
        <v>3473</v>
      </c>
      <c r="P285" s="4" t="s">
        <v>3478</v>
      </c>
      <c r="Q285" s="4">
        <v>148919.2335</v>
      </c>
      <c r="R285" s="4">
        <v>191799.45</v>
      </c>
      <c r="S285" s="4">
        <v>-42880.21650000001</v>
      </c>
      <c r="T285" s="4">
        <v>-0.2879427693267036</v>
      </c>
    </row>
    <row r="286" spans="1:20" x14ac:dyDescent="0.3">
      <c r="A286" s="8">
        <v>1058</v>
      </c>
      <c r="B286" s="6">
        <v>45097</v>
      </c>
      <c r="C286" t="s">
        <v>3494</v>
      </c>
      <c r="D286" s="8">
        <v>2023</v>
      </c>
      <c r="E286" t="s">
        <v>3454</v>
      </c>
      <c r="F286" t="s">
        <v>3464</v>
      </c>
      <c r="G286" s="8">
        <v>2896.54</v>
      </c>
      <c r="H286" s="8">
        <v>48</v>
      </c>
      <c r="I286" s="8" t="s">
        <v>3468</v>
      </c>
      <c r="J286" s="8">
        <v>2614.48</v>
      </c>
      <c r="K286" s="8">
        <v>3049.04</v>
      </c>
      <c r="L286" s="8" t="s">
        <v>3499</v>
      </c>
      <c r="M286" s="8" t="s">
        <v>3515</v>
      </c>
      <c r="N286" s="21">
        <v>0.1</v>
      </c>
      <c r="O286" s="4" t="s">
        <v>3473</v>
      </c>
      <c r="P286" s="4" t="s">
        <v>3477</v>
      </c>
      <c r="Q286" s="4">
        <v>131718.52799999999</v>
      </c>
      <c r="R286" s="4">
        <v>125495.04000000001</v>
      </c>
      <c r="S286" s="4">
        <v>6223.487999999983</v>
      </c>
      <c r="T286" s="4">
        <v>4.7248387106178284E-2</v>
      </c>
    </row>
    <row r="287" spans="1:20" x14ac:dyDescent="0.3">
      <c r="A287" s="8">
        <v>1093</v>
      </c>
      <c r="B287" s="6">
        <v>45252</v>
      </c>
      <c r="C287" t="s">
        <v>3489</v>
      </c>
      <c r="D287" s="8">
        <v>2023</v>
      </c>
      <c r="E287" t="s">
        <v>3456</v>
      </c>
      <c r="F287" t="s">
        <v>3462</v>
      </c>
      <c r="G287" s="8">
        <v>862.1</v>
      </c>
      <c r="H287" s="8">
        <v>22</v>
      </c>
      <c r="I287" s="8" t="s">
        <v>3467</v>
      </c>
      <c r="J287" s="8">
        <v>3285.25</v>
      </c>
      <c r="K287" s="8">
        <v>3634.58</v>
      </c>
      <c r="L287" s="8" t="s">
        <v>3499</v>
      </c>
      <c r="M287" s="8" t="s">
        <v>3513</v>
      </c>
      <c r="N287" s="21">
        <v>0.13</v>
      </c>
      <c r="O287" s="4" t="s">
        <v>3474</v>
      </c>
      <c r="P287" s="4" t="s">
        <v>3478</v>
      </c>
      <c r="Q287" s="4">
        <v>69565.861199999999</v>
      </c>
      <c r="R287" s="4">
        <v>72275.5</v>
      </c>
      <c r="S287" s="4">
        <v>-2709.6388000000006</v>
      </c>
      <c r="T287" s="4">
        <v>-3.8950697271034437E-2</v>
      </c>
    </row>
    <row r="288" spans="1:20" x14ac:dyDescent="0.3">
      <c r="A288" s="8">
        <v>1044</v>
      </c>
      <c r="B288" s="6">
        <v>45069</v>
      </c>
      <c r="C288" t="s">
        <v>3491</v>
      </c>
      <c r="D288" s="8">
        <v>2023</v>
      </c>
      <c r="E288" t="s">
        <v>3455</v>
      </c>
      <c r="F288" t="s">
        <v>3464</v>
      </c>
      <c r="G288" s="8">
        <v>8552.4699999999993</v>
      </c>
      <c r="H288" s="8">
        <v>19</v>
      </c>
      <c r="I288" s="8" t="s">
        <v>3470</v>
      </c>
      <c r="J288" s="8">
        <v>2182.75</v>
      </c>
      <c r="K288" s="8">
        <v>2504.0300000000002</v>
      </c>
      <c r="L288" s="8" t="s">
        <v>3499</v>
      </c>
      <c r="M288" s="8" t="s">
        <v>3515</v>
      </c>
      <c r="N288" s="21">
        <v>0.01</v>
      </c>
      <c r="O288" s="4" t="s">
        <v>3474</v>
      </c>
      <c r="P288" s="4" t="s">
        <v>3478</v>
      </c>
      <c r="Q288" s="4">
        <v>47100.804300000003</v>
      </c>
      <c r="R288" s="4">
        <v>41472.25</v>
      </c>
      <c r="S288" s="4">
        <v>5628.5543000000034</v>
      </c>
      <c r="T288" s="4">
        <v>0.11950017380064151</v>
      </c>
    </row>
    <row r="289" spans="1:20" x14ac:dyDescent="0.3">
      <c r="A289" s="8">
        <v>1027</v>
      </c>
      <c r="B289" s="6">
        <v>44963</v>
      </c>
      <c r="C289" t="s">
        <v>3492</v>
      </c>
      <c r="D289" s="8">
        <v>2023</v>
      </c>
      <c r="E289" t="s">
        <v>3454</v>
      </c>
      <c r="F289" t="s">
        <v>3464</v>
      </c>
      <c r="G289" s="8">
        <v>3668.23</v>
      </c>
      <c r="H289" s="8">
        <v>45</v>
      </c>
      <c r="I289" s="8" t="s">
        <v>3470</v>
      </c>
      <c r="J289" s="8">
        <v>1153.9000000000001</v>
      </c>
      <c r="K289" s="8">
        <v>1485.34</v>
      </c>
      <c r="L289" s="8" t="s">
        <v>3499</v>
      </c>
      <c r="M289" s="8" t="s">
        <v>3514</v>
      </c>
      <c r="N289" s="21">
        <v>0.25</v>
      </c>
      <c r="O289" s="4" t="s">
        <v>3473</v>
      </c>
      <c r="P289" s="4" t="s">
        <v>3477</v>
      </c>
      <c r="Q289" s="4">
        <v>50130.225000000006</v>
      </c>
      <c r="R289" s="4">
        <v>51925.500000000007</v>
      </c>
      <c r="S289" s="4">
        <v>-1795.2750000000015</v>
      </c>
      <c r="T289" s="4">
        <v>-3.5812227054636228E-2</v>
      </c>
    </row>
    <row r="290" spans="1:20" x14ac:dyDescent="0.3">
      <c r="A290" s="8">
        <v>1067</v>
      </c>
      <c r="B290" s="6">
        <v>45027</v>
      </c>
      <c r="C290" t="s">
        <v>3496</v>
      </c>
      <c r="D290" s="8">
        <v>2023</v>
      </c>
      <c r="E290" t="s">
        <v>3455</v>
      </c>
      <c r="F290" t="s">
        <v>3465</v>
      </c>
      <c r="G290" s="8">
        <v>8963.93</v>
      </c>
      <c r="H290" s="8">
        <v>17</v>
      </c>
      <c r="I290" s="8" t="s">
        <v>3470</v>
      </c>
      <c r="J290" s="8">
        <v>2831.58</v>
      </c>
      <c r="K290" s="8">
        <v>3186.15</v>
      </c>
      <c r="L290" s="8" t="s">
        <v>3499</v>
      </c>
      <c r="M290" s="8" t="s">
        <v>3514</v>
      </c>
      <c r="N290" s="21">
        <v>0.24</v>
      </c>
      <c r="O290" s="4" t="s">
        <v>3474</v>
      </c>
      <c r="P290" s="4" t="s">
        <v>3477</v>
      </c>
      <c r="Q290" s="4">
        <v>41165.058000000005</v>
      </c>
      <c r="R290" s="4">
        <v>48136.86</v>
      </c>
      <c r="S290" s="4">
        <v>-6971.801999999996</v>
      </c>
      <c r="T290" s="4">
        <v>-0.16936213232105723</v>
      </c>
    </row>
    <row r="291" spans="1:20" x14ac:dyDescent="0.3">
      <c r="A291" s="8">
        <v>1044</v>
      </c>
      <c r="B291" s="6">
        <v>45136</v>
      </c>
      <c r="C291" t="s">
        <v>3487</v>
      </c>
      <c r="D291" s="8">
        <v>2023</v>
      </c>
      <c r="E291" t="s">
        <v>3458</v>
      </c>
      <c r="F291" t="s">
        <v>3462</v>
      </c>
      <c r="G291" s="8">
        <v>6144.41</v>
      </c>
      <c r="H291" s="8">
        <v>47</v>
      </c>
      <c r="I291" s="8" t="s">
        <v>3469</v>
      </c>
      <c r="J291" s="8">
        <v>1512.34</v>
      </c>
      <c r="K291" s="8">
        <v>1830.76</v>
      </c>
      <c r="L291" s="8" t="s">
        <v>3499</v>
      </c>
      <c r="M291" s="8" t="s">
        <v>3513</v>
      </c>
      <c r="N291" s="21">
        <v>0.12</v>
      </c>
      <c r="O291" s="4" t="s">
        <v>3474</v>
      </c>
      <c r="P291" s="4" t="s">
        <v>3478</v>
      </c>
      <c r="Q291" s="4">
        <v>75720.233600000007</v>
      </c>
      <c r="R291" s="4">
        <v>71079.98</v>
      </c>
      <c r="S291" s="4">
        <v>4640.2536000000109</v>
      </c>
      <c r="T291" s="4">
        <v>6.1281554207989267E-2</v>
      </c>
    </row>
    <row r="292" spans="1:20" x14ac:dyDescent="0.3">
      <c r="A292" s="8">
        <v>1088</v>
      </c>
      <c r="B292" s="6">
        <v>45279</v>
      </c>
      <c r="C292" t="s">
        <v>3488</v>
      </c>
      <c r="D292" s="8">
        <v>2023</v>
      </c>
      <c r="E292" t="s">
        <v>3458</v>
      </c>
      <c r="F292" t="s">
        <v>3465</v>
      </c>
      <c r="G292" s="8">
        <v>8452.1299999999992</v>
      </c>
      <c r="H292" s="8">
        <v>20</v>
      </c>
      <c r="I292" s="8" t="s">
        <v>3468</v>
      </c>
      <c r="J292" s="8">
        <v>4590.24</v>
      </c>
      <c r="K292" s="8">
        <v>5088.28</v>
      </c>
      <c r="L292" s="8" t="s">
        <v>3499</v>
      </c>
      <c r="M292" s="8" t="s">
        <v>3513</v>
      </c>
      <c r="N292" s="21">
        <v>0.16</v>
      </c>
      <c r="O292" s="4" t="s">
        <v>3474</v>
      </c>
      <c r="P292" s="4" t="s">
        <v>3477</v>
      </c>
      <c r="Q292" s="4">
        <v>85483.103999999992</v>
      </c>
      <c r="R292" s="4">
        <v>91804.799999999988</v>
      </c>
      <c r="S292" s="4">
        <v>-6321.6959999999963</v>
      </c>
      <c r="T292" s="4">
        <v>-7.3952578979818009E-2</v>
      </c>
    </row>
    <row r="293" spans="1:20" x14ac:dyDescent="0.3">
      <c r="A293" s="8">
        <v>1049</v>
      </c>
      <c r="B293" s="6">
        <v>45218</v>
      </c>
      <c r="C293" t="s">
        <v>3493</v>
      </c>
      <c r="D293" s="8">
        <v>2023</v>
      </c>
      <c r="E293" t="s">
        <v>3454</v>
      </c>
      <c r="F293" t="s">
        <v>3463</v>
      </c>
      <c r="G293" s="8">
        <v>1966.55</v>
      </c>
      <c r="H293" s="8">
        <v>30</v>
      </c>
      <c r="I293" s="8" t="s">
        <v>3468</v>
      </c>
      <c r="J293" s="8">
        <v>4697.4399999999996</v>
      </c>
      <c r="K293" s="8">
        <v>4752.24</v>
      </c>
      <c r="L293" s="8" t="s">
        <v>3499</v>
      </c>
      <c r="M293" s="8" t="s">
        <v>3514</v>
      </c>
      <c r="N293" s="21">
        <v>0.28000000000000003</v>
      </c>
      <c r="O293" s="4" t="s">
        <v>3473</v>
      </c>
      <c r="P293" s="4" t="s">
        <v>3478</v>
      </c>
      <c r="Q293" s="4">
        <v>102648.38399999998</v>
      </c>
      <c r="R293" s="4">
        <v>140923.19999999998</v>
      </c>
      <c r="S293" s="4">
        <v>-38274.816000000006</v>
      </c>
      <c r="T293" s="4">
        <v>-0.37287304980855829</v>
      </c>
    </row>
    <row r="294" spans="1:20" x14ac:dyDescent="0.3">
      <c r="A294" s="8">
        <v>1014</v>
      </c>
      <c r="B294" s="6">
        <v>45264</v>
      </c>
      <c r="C294" t="s">
        <v>3488</v>
      </c>
      <c r="D294" s="8">
        <v>2023</v>
      </c>
      <c r="E294" t="s">
        <v>3455</v>
      </c>
      <c r="F294" t="s">
        <v>3464</v>
      </c>
      <c r="G294" s="8">
        <v>758.99</v>
      </c>
      <c r="H294" s="8">
        <v>49</v>
      </c>
      <c r="I294" s="8" t="s">
        <v>3467</v>
      </c>
      <c r="J294" s="8">
        <v>493.35</v>
      </c>
      <c r="K294" s="8">
        <v>799.27</v>
      </c>
      <c r="L294" s="8" t="s">
        <v>3499</v>
      </c>
      <c r="M294" s="8" t="s">
        <v>3515</v>
      </c>
      <c r="N294" s="21">
        <v>0.1</v>
      </c>
      <c r="O294" s="4" t="s">
        <v>3474</v>
      </c>
      <c r="P294" s="4" t="s">
        <v>3478</v>
      </c>
      <c r="Q294" s="4">
        <v>35247.807000000001</v>
      </c>
      <c r="R294" s="4">
        <v>24174.15</v>
      </c>
      <c r="S294" s="4">
        <v>11073.656999999999</v>
      </c>
      <c r="T294" s="4">
        <v>0.31416584299840267</v>
      </c>
    </row>
    <row r="295" spans="1:20" x14ac:dyDescent="0.3">
      <c r="A295" s="8">
        <v>1082</v>
      </c>
      <c r="B295" s="6">
        <v>45072</v>
      </c>
      <c r="C295" t="s">
        <v>3491</v>
      </c>
      <c r="D295" s="8">
        <v>2023</v>
      </c>
      <c r="E295" t="s">
        <v>3457</v>
      </c>
      <c r="F295" t="s">
        <v>3463</v>
      </c>
      <c r="G295" s="8">
        <v>6994.66</v>
      </c>
      <c r="H295" s="8">
        <v>2</v>
      </c>
      <c r="I295" s="8" t="s">
        <v>3467</v>
      </c>
      <c r="J295" s="8">
        <v>1349.3</v>
      </c>
      <c r="K295" s="8">
        <v>1576.69</v>
      </c>
      <c r="L295" s="8" t="s">
        <v>3498</v>
      </c>
      <c r="M295" s="8" t="s">
        <v>3513</v>
      </c>
      <c r="N295" s="21">
        <v>0.12</v>
      </c>
      <c r="O295" s="4" t="s">
        <v>3473</v>
      </c>
      <c r="P295" s="4" t="s">
        <v>3478</v>
      </c>
      <c r="Q295" s="4">
        <v>2774.9744000000001</v>
      </c>
      <c r="R295" s="4">
        <v>2698.6</v>
      </c>
      <c r="S295" s="4">
        <v>76.374400000000151</v>
      </c>
      <c r="T295" s="4">
        <v>2.7522560208123055E-2</v>
      </c>
    </row>
    <row r="296" spans="1:20" x14ac:dyDescent="0.3">
      <c r="A296" s="8">
        <v>1092</v>
      </c>
      <c r="B296" s="6">
        <v>45169</v>
      </c>
      <c r="C296" t="s">
        <v>3485</v>
      </c>
      <c r="D296" s="8">
        <v>2023</v>
      </c>
      <c r="E296" t="s">
        <v>3454</v>
      </c>
      <c r="F296" t="s">
        <v>3463</v>
      </c>
      <c r="G296" s="8">
        <v>9203.36</v>
      </c>
      <c r="H296" s="8">
        <v>47</v>
      </c>
      <c r="I296" s="8" t="s">
        <v>3470</v>
      </c>
      <c r="J296" s="8">
        <v>4284.9799999999996</v>
      </c>
      <c r="K296" s="8">
        <v>4462.3999999999996</v>
      </c>
      <c r="L296" s="8" t="s">
        <v>3499</v>
      </c>
      <c r="M296" s="8" t="s">
        <v>3514</v>
      </c>
      <c r="N296" s="21">
        <v>0.28000000000000003</v>
      </c>
      <c r="O296" s="4" t="s">
        <v>3473</v>
      </c>
      <c r="P296" s="4" t="s">
        <v>3477</v>
      </c>
      <c r="Q296" s="4">
        <v>151007.61599999998</v>
      </c>
      <c r="R296" s="4">
        <v>201394.05999999997</v>
      </c>
      <c r="S296" s="4">
        <v>-50386.443999999989</v>
      </c>
      <c r="T296" s="4">
        <v>-0.33366823034938842</v>
      </c>
    </row>
    <row r="297" spans="1:20" x14ac:dyDescent="0.3">
      <c r="A297" s="8">
        <v>1001</v>
      </c>
      <c r="B297" s="6">
        <v>45060</v>
      </c>
      <c r="C297" t="s">
        <v>3491</v>
      </c>
      <c r="D297" s="8">
        <v>2023</v>
      </c>
      <c r="E297" t="s">
        <v>3454</v>
      </c>
      <c r="F297" t="s">
        <v>3463</v>
      </c>
      <c r="G297" s="8">
        <v>2669.46</v>
      </c>
      <c r="H297" s="8">
        <v>35</v>
      </c>
      <c r="I297" s="8" t="s">
        <v>3469</v>
      </c>
      <c r="J297" s="8">
        <v>2745.75</v>
      </c>
      <c r="K297" s="8">
        <v>3244.76</v>
      </c>
      <c r="L297" s="8" t="s">
        <v>3499</v>
      </c>
      <c r="M297" s="8" t="s">
        <v>3515</v>
      </c>
      <c r="N297" s="21">
        <v>0.05</v>
      </c>
      <c r="O297" s="4" t="s">
        <v>3474</v>
      </c>
      <c r="P297" s="4" t="s">
        <v>3478</v>
      </c>
      <c r="Q297" s="4">
        <v>107888.27</v>
      </c>
      <c r="R297" s="4">
        <v>96101.25</v>
      </c>
      <c r="S297" s="4">
        <v>11787.020000000004</v>
      </c>
      <c r="T297" s="4">
        <v>0.10925209941729536</v>
      </c>
    </row>
    <row r="298" spans="1:20" x14ac:dyDescent="0.3">
      <c r="A298" s="8">
        <v>1029</v>
      </c>
      <c r="B298" s="6">
        <v>44943</v>
      </c>
      <c r="C298" t="s">
        <v>3486</v>
      </c>
      <c r="D298" s="8">
        <v>2023</v>
      </c>
      <c r="E298" t="s">
        <v>3456</v>
      </c>
      <c r="F298" t="s">
        <v>3462</v>
      </c>
      <c r="G298" s="8">
        <v>6275.06</v>
      </c>
      <c r="H298" s="8">
        <v>31</v>
      </c>
      <c r="I298" s="8" t="s">
        <v>3469</v>
      </c>
      <c r="J298" s="8">
        <v>2719</v>
      </c>
      <c r="K298" s="8">
        <v>3133.55</v>
      </c>
      <c r="L298" s="8" t="s">
        <v>3498</v>
      </c>
      <c r="M298" s="8" t="s">
        <v>3513</v>
      </c>
      <c r="N298" s="21">
        <v>0.17</v>
      </c>
      <c r="O298" s="4" t="s">
        <v>3474</v>
      </c>
      <c r="P298" s="4" t="s">
        <v>3477</v>
      </c>
      <c r="Q298" s="4">
        <v>80626.241500000004</v>
      </c>
      <c r="R298" s="4">
        <v>84289</v>
      </c>
      <c r="S298" s="4">
        <v>-3662.7584999999963</v>
      </c>
      <c r="T298" s="4">
        <v>-4.5428863256635817E-2</v>
      </c>
    </row>
    <row r="299" spans="1:20" x14ac:dyDescent="0.3">
      <c r="A299" s="8">
        <v>1070</v>
      </c>
      <c r="B299" s="6">
        <v>44927</v>
      </c>
      <c r="C299" t="s">
        <v>3486</v>
      </c>
      <c r="D299" s="8">
        <v>2023</v>
      </c>
      <c r="E299" t="s">
        <v>3454</v>
      </c>
      <c r="F299" t="s">
        <v>3463</v>
      </c>
      <c r="G299" s="8">
        <v>783.18</v>
      </c>
      <c r="H299" s="8">
        <v>12</v>
      </c>
      <c r="I299" s="8" t="s">
        <v>3467</v>
      </c>
      <c r="J299" s="8">
        <v>664.33</v>
      </c>
      <c r="K299" s="8">
        <v>863.03</v>
      </c>
      <c r="L299" s="8" t="s">
        <v>3498</v>
      </c>
      <c r="M299" s="8" t="s">
        <v>3514</v>
      </c>
      <c r="N299" s="21">
        <v>0.25</v>
      </c>
      <c r="O299" s="4" t="s">
        <v>3474</v>
      </c>
      <c r="P299" s="4" t="s">
        <v>3477</v>
      </c>
      <c r="Q299" s="4">
        <v>7767.27</v>
      </c>
      <c r="R299" s="4">
        <v>7971.9600000000009</v>
      </c>
      <c r="S299" s="4">
        <v>-204.69000000000051</v>
      </c>
      <c r="T299" s="4">
        <v>-2.6352888466604159E-2</v>
      </c>
    </row>
    <row r="300" spans="1:20" x14ac:dyDescent="0.3">
      <c r="A300" s="8">
        <v>1087</v>
      </c>
      <c r="B300" s="6">
        <v>44929</v>
      </c>
      <c r="C300" t="s">
        <v>3486</v>
      </c>
      <c r="D300" s="8">
        <v>2023</v>
      </c>
      <c r="E300" t="s">
        <v>3456</v>
      </c>
      <c r="F300" t="s">
        <v>3465</v>
      </c>
      <c r="G300" s="8">
        <v>8057.76</v>
      </c>
      <c r="H300" s="8">
        <v>20</v>
      </c>
      <c r="I300" s="8" t="s">
        <v>3467</v>
      </c>
      <c r="J300" s="8">
        <v>3625.94</v>
      </c>
      <c r="K300" s="8">
        <v>3880.53</v>
      </c>
      <c r="L300" s="8" t="s">
        <v>3499</v>
      </c>
      <c r="M300" s="8" t="s">
        <v>3514</v>
      </c>
      <c r="N300" s="21">
        <v>0.24</v>
      </c>
      <c r="O300" s="4" t="s">
        <v>3474</v>
      </c>
      <c r="P300" s="4" t="s">
        <v>3478</v>
      </c>
      <c r="Q300" s="4">
        <v>58984.056000000004</v>
      </c>
      <c r="R300" s="4">
        <v>72518.8</v>
      </c>
      <c r="S300" s="4">
        <v>-13534.743999999999</v>
      </c>
      <c r="T300" s="4">
        <v>-0.22946445052880049</v>
      </c>
    </row>
    <row r="301" spans="1:20" x14ac:dyDescent="0.3">
      <c r="A301" s="8">
        <v>1093</v>
      </c>
      <c r="B301" s="6">
        <v>45201</v>
      </c>
      <c r="C301" t="s">
        <v>3493</v>
      </c>
      <c r="D301" s="8">
        <v>2023</v>
      </c>
      <c r="E301" t="s">
        <v>3455</v>
      </c>
      <c r="F301" t="s">
        <v>3464</v>
      </c>
      <c r="G301" s="8">
        <v>3747.64</v>
      </c>
      <c r="H301" s="8">
        <v>43</v>
      </c>
      <c r="I301" s="8" t="s">
        <v>3469</v>
      </c>
      <c r="J301" s="8">
        <v>1486.76</v>
      </c>
      <c r="K301" s="8">
        <v>1505.44</v>
      </c>
      <c r="L301" s="8" t="s">
        <v>3499</v>
      </c>
      <c r="M301" s="8" t="s">
        <v>3515</v>
      </c>
      <c r="N301" s="21">
        <v>0.08</v>
      </c>
      <c r="O301" s="4" t="s">
        <v>3475</v>
      </c>
      <c r="P301" s="4" t="s">
        <v>3477</v>
      </c>
      <c r="Q301" s="4">
        <v>59555.20640000001</v>
      </c>
      <c r="R301" s="4">
        <v>63930.68</v>
      </c>
      <c r="S301" s="4">
        <v>-4375.4735999999903</v>
      </c>
      <c r="T301" s="4">
        <v>-7.3469203861242754E-2</v>
      </c>
    </row>
    <row r="302" spans="1:20" x14ac:dyDescent="0.3">
      <c r="A302" s="8">
        <v>1033</v>
      </c>
      <c r="B302" s="6">
        <v>44985</v>
      </c>
      <c r="C302" t="s">
        <v>3492</v>
      </c>
      <c r="D302" s="8">
        <v>2023</v>
      </c>
      <c r="E302" t="s">
        <v>3457</v>
      </c>
      <c r="F302" t="s">
        <v>3464</v>
      </c>
      <c r="G302" s="8">
        <v>4155.74</v>
      </c>
      <c r="H302" s="8">
        <v>3</v>
      </c>
      <c r="I302" s="8" t="s">
        <v>3468</v>
      </c>
      <c r="J302" s="8">
        <v>2958.75</v>
      </c>
      <c r="K302" s="8">
        <v>3177.64</v>
      </c>
      <c r="L302" s="8" t="s">
        <v>3498</v>
      </c>
      <c r="M302" s="8" t="s">
        <v>3513</v>
      </c>
      <c r="N302" s="21">
        <v>0.17</v>
      </c>
      <c r="O302" s="4" t="s">
        <v>3475</v>
      </c>
      <c r="P302" s="4" t="s">
        <v>3478</v>
      </c>
      <c r="Q302" s="4">
        <v>7912.3235999999997</v>
      </c>
      <c r="R302" s="4">
        <v>8876.25</v>
      </c>
      <c r="S302" s="4">
        <v>-963.92640000000029</v>
      </c>
      <c r="T302" s="4">
        <v>-0.12182595767443084</v>
      </c>
    </row>
    <row r="303" spans="1:20" x14ac:dyDescent="0.3">
      <c r="A303" s="8">
        <v>1060</v>
      </c>
      <c r="B303" s="6">
        <v>45000</v>
      </c>
      <c r="C303" t="s">
        <v>3490</v>
      </c>
      <c r="D303" s="8">
        <v>2023</v>
      </c>
      <c r="E303" t="s">
        <v>3457</v>
      </c>
      <c r="F303" t="s">
        <v>3463</v>
      </c>
      <c r="G303" s="8">
        <v>8594.43</v>
      </c>
      <c r="H303" s="8">
        <v>44</v>
      </c>
      <c r="I303" s="8" t="s">
        <v>3468</v>
      </c>
      <c r="J303" s="8">
        <v>2211.9499999999998</v>
      </c>
      <c r="K303" s="8">
        <v>2512.84</v>
      </c>
      <c r="L303" s="8" t="s">
        <v>3498</v>
      </c>
      <c r="M303" s="8" t="s">
        <v>3515</v>
      </c>
      <c r="N303" s="21">
        <v>0.04</v>
      </c>
      <c r="O303" s="4" t="s">
        <v>3475</v>
      </c>
      <c r="P303" s="4" t="s">
        <v>3478</v>
      </c>
      <c r="Q303" s="4">
        <v>106142.3616</v>
      </c>
      <c r="R303" s="4">
        <v>97325.799999999988</v>
      </c>
      <c r="S303" s="4">
        <v>8816.5616000000155</v>
      </c>
      <c r="T303" s="4">
        <v>8.3063552262247903E-2</v>
      </c>
    </row>
    <row r="304" spans="1:20" x14ac:dyDescent="0.3">
      <c r="A304" s="8">
        <v>1068</v>
      </c>
      <c r="B304" s="6">
        <v>45022</v>
      </c>
      <c r="C304" t="s">
        <v>3496</v>
      </c>
      <c r="D304" s="8">
        <v>2023</v>
      </c>
      <c r="E304" t="s">
        <v>3458</v>
      </c>
      <c r="F304" t="s">
        <v>3463</v>
      </c>
      <c r="G304" s="8">
        <v>9093.5</v>
      </c>
      <c r="H304" s="8">
        <v>31</v>
      </c>
      <c r="I304" s="8" t="s">
        <v>3468</v>
      </c>
      <c r="J304" s="8">
        <v>3169.37</v>
      </c>
      <c r="K304" s="8">
        <v>3304.15</v>
      </c>
      <c r="L304" s="8" t="s">
        <v>3498</v>
      </c>
      <c r="M304" s="8" t="s">
        <v>3514</v>
      </c>
      <c r="N304" s="21">
        <v>0.25</v>
      </c>
      <c r="O304" s="4" t="s">
        <v>3473</v>
      </c>
      <c r="P304" s="4" t="s">
        <v>3477</v>
      </c>
      <c r="Q304" s="4">
        <v>76821.487500000003</v>
      </c>
      <c r="R304" s="4">
        <v>98250.47</v>
      </c>
      <c r="S304" s="4">
        <v>-21428.982499999998</v>
      </c>
      <c r="T304" s="4">
        <v>-0.27894516491886462</v>
      </c>
    </row>
    <row r="305" spans="1:20" x14ac:dyDescent="0.3">
      <c r="A305" s="8">
        <v>1015</v>
      </c>
      <c r="B305" s="6">
        <v>45246</v>
      </c>
      <c r="C305" t="s">
        <v>3489</v>
      </c>
      <c r="D305" s="8">
        <v>2023</v>
      </c>
      <c r="E305" t="s">
        <v>3454</v>
      </c>
      <c r="F305" t="s">
        <v>3465</v>
      </c>
      <c r="G305" s="8">
        <v>2673.06</v>
      </c>
      <c r="H305" s="8">
        <v>1</v>
      </c>
      <c r="I305" s="8" t="s">
        <v>3467</v>
      </c>
      <c r="J305" s="8">
        <v>2928.74</v>
      </c>
      <c r="K305" s="8">
        <v>3027.74</v>
      </c>
      <c r="L305" s="8" t="s">
        <v>3499</v>
      </c>
      <c r="M305" s="8" t="s">
        <v>3513</v>
      </c>
      <c r="N305" s="21">
        <v>0.15</v>
      </c>
      <c r="O305" s="4" t="s">
        <v>3474</v>
      </c>
      <c r="P305" s="4" t="s">
        <v>3477</v>
      </c>
      <c r="Q305" s="4">
        <v>2573.5789999999997</v>
      </c>
      <c r="R305" s="4">
        <v>2928.74</v>
      </c>
      <c r="S305" s="4">
        <v>-355.16100000000006</v>
      </c>
      <c r="T305" s="4">
        <v>-0.1380027580268568</v>
      </c>
    </row>
    <row r="306" spans="1:20" x14ac:dyDescent="0.3">
      <c r="A306" s="8">
        <v>1094</v>
      </c>
      <c r="B306" s="6">
        <v>44936</v>
      </c>
      <c r="C306" t="s">
        <v>3486</v>
      </c>
      <c r="D306" s="8">
        <v>2023</v>
      </c>
      <c r="E306" t="s">
        <v>3454</v>
      </c>
      <c r="F306" t="s">
        <v>3462</v>
      </c>
      <c r="G306" s="8">
        <v>2548.67</v>
      </c>
      <c r="H306" s="8">
        <v>25</v>
      </c>
      <c r="I306" s="8" t="s">
        <v>3469</v>
      </c>
      <c r="J306" s="8">
        <v>1933.39</v>
      </c>
      <c r="K306" s="8">
        <v>1982.92</v>
      </c>
      <c r="L306" s="8" t="s">
        <v>3499</v>
      </c>
      <c r="M306" s="8" t="s">
        <v>3513</v>
      </c>
      <c r="N306" s="21">
        <v>0.17</v>
      </c>
      <c r="O306" s="4" t="s">
        <v>3474</v>
      </c>
      <c r="P306" s="4" t="s">
        <v>3478</v>
      </c>
      <c r="Q306" s="4">
        <v>41145.589999999997</v>
      </c>
      <c r="R306" s="4">
        <v>48334.75</v>
      </c>
      <c r="S306" s="4">
        <v>-7189.1600000000035</v>
      </c>
      <c r="T306" s="4">
        <v>-0.17472492191751302</v>
      </c>
    </row>
    <row r="307" spans="1:20" x14ac:dyDescent="0.3">
      <c r="A307" s="8">
        <v>1019</v>
      </c>
      <c r="B307" s="6">
        <v>45125</v>
      </c>
      <c r="C307" t="s">
        <v>3487</v>
      </c>
      <c r="D307" s="8">
        <v>2023</v>
      </c>
      <c r="E307" t="s">
        <v>3458</v>
      </c>
      <c r="F307" t="s">
        <v>3462</v>
      </c>
      <c r="G307" s="8">
        <v>7948.31</v>
      </c>
      <c r="H307" s="8">
        <v>12</v>
      </c>
      <c r="I307" s="8" t="s">
        <v>3468</v>
      </c>
      <c r="J307" s="8">
        <v>4745.18</v>
      </c>
      <c r="K307" s="8">
        <v>5145.88</v>
      </c>
      <c r="L307" s="8" t="s">
        <v>3498</v>
      </c>
      <c r="M307" s="8" t="s">
        <v>3513</v>
      </c>
      <c r="N307" s="21">
        <v>0.19</v>
      </c>
      <c r="O307" s="4" t="s">
        <v>3473</v>
      </c>
      <c r="P307" s="4" t="s">
        <v>3478</v>
      </c>
      <c r="Q307" s="4">
        <v>50017.953600000001</v>
      </c>
      <c r="R307" s="4">
        <v>56942.16</v>
      </c>
      <c r="S307" s="4">
        <v>-6924.2064000000028</v>
      </c>
      <c r="T307" s="4">
        <v>-0.13843442007591455</v>
      </c>
    </row>
    <row r="308" spans="1:20" x14ac:dyDescent="0.3">
      <c r="A308" s="8">
        <v>1072</v>
      </c>
      <c r="B308" s="6">
        <v>45254</v>
      </c>
      <c r="C308" t="s">
        <v>3489</v>
      </c>
      <c r="D308" s="8">
        <v>2023</v>
      </c>
      <c r="E308" t="s">
        <v>3458</v>
      </c>
      <c r="F308" t="s">
        <v>3465</v>
      </c>
      <c r="G308" s="8">
        <v>5511.11</v>
      </c>
      <c r="H308" s="8">
        <v>25</v>
      </c>
      <c r="I308" s="8" t="s">
        <v>3468</v>
      </c>
      <c r="J308" s="8">
        <v>481.19</v>
      </c>
      <c r="K308" s="8">
        <v>693.4</v>
      </c>
      <c r="L308" s="8" t="s">
        <v>3499</v>
      </c>
      <c r="M308" s="8" t="s">
        <v>3514</v>
      </c>
      <c r="N308" s="21">
        <v>0.27</v>
      </c>
      <c r="O308" s="4" t="s">
        <v>3473</v>
      </c>
      <c r="P308" s="4" t="s">
        <v>3477</v>
      </c>
      <c r="Q308" s="4">
        <v>12654.55</v>
      </c>
      <c r="R308" s="4">
        <v>12029.75</v>
      </c>
      <c r="S308" s="4">
        <v>624.79999999999927</v>
      </c>
      <c r="T308" s="4">
        <v>4.9373545483640216E-2</v>
      </c>
    </row>
    <row r="309" spans="1:20" x14ac:dyDescent="0.3">
      <c r="A309" s="8">
        <v>1007</v>
      </c>
      <c r="B309" s="6">
        <v>44955</v>
      </c>
      <c r="C309" t="s">
        <v>3486</v>
      </c>
      <c r="D309" s="8">
        <v>2023</v>
      </c>
      <c r="E309" t="s">
        <v>3456</v>
      </c>
      <c r="F309" t="s">
        <v>3464</v>
      </c>
      <c r="G309" s="8">
        <v>2491.21</v>
      </c>
      <c r="H309" s="8">
        <v>13</v>
      </c>
      <c r="I309" s="8" t="s">
        <v>3467</v>
      </c>
      <c r="J309" s="8">
        <v>3765.46</v>
      </c>
      <c r="K309" s="8">
        <v>3860.56</v>
      </c>
      <c r="L309" s="8" t="s">
        <v>3498</v>
      </c>
      <c r="M309" s="8" t="s">
        <v>3514</v>
      </c>
      <c r="N309" s="21">
        <v>0.22</v>
      </c>
      <c r="O309" s="4" t="s">
        <v>3475</v>
      </c>
      <c r="P309" s="4" t="s">
        <v>3477</v>
      </c>
      <c r="Q309" s="4">
        <v>39146.078399999999</v>
      </c>
      <c r="R309" s="4">
        <v>48950.98</v>
      </c>
      <c r="S309" s="4">
        <v>-9804.9016000000047</v>
      </c>
      <c r="T309" s="4">
        <v>-0.2504695744951046</v>
      </c>
    </row>
    <row r="310" spans="1:20" x14ac:dyDescent="0.3">
      <c r="A310" s="8">
        <v>1026</v>
      </c>
      <c r="B310" s="6">
        <v>45223</v>
      </c>
      <c r="C310" t="s">
        <v>3493</v>
      </c>
      <c r="D310" s="8">
        <v>2023</v>
      </c>
      <c r="E310" t="s">
        <v>3457</v>
      </c>
      <c r="F310" t="s">
        <v>3465</v>
      </c>
      <c r="G310" s="8">
        <v>2044.55</v>
      </c>
      <c r="H310" s="8">
        <v>45</v>
      </c>
      <c r="I310" s="8" t="s">
        <v>3470</v>
      </c>
      <c r="J310" s="8">
        <v>1741.66</v>
      </c>
      <c r="K310" s="8">
        <v>2169.86</v>
      </c>
      <c r="L310" s="8" t="s">
        <v>3498</v>
      </c>
      <c r="M310" s="8" t="s">
        <v>3513</v>
      </c>
      <c r="N310" s="21">
        <v>0.14000000000000001</v>
      </c>
      <c r="O310" s="4" t="s">
        <v>3473</v>
      </c>
      <c r="P310" s="4" t="s">
        <v>3478</v>
      </c>
      <c r="Q310" s="4">
        <v>83973.582000000009</v>
      </c>
      <c r="R310" s="4">
        <v>78374.7</v>
      </c>
      <c r="S310" s="4">
        <v>5598.8820000000123</v>
      </c>
      <c r="T310" s="4">
        <v>6.6674326218452984E-2</v>
      </c>
    </row>
    <row r="311" spans="1:20" x14ac:dyDescent="0.3">
      <c r="A311" s="8">
        <v>1008</v>
      </c>
      <c r="B311" s="6">
        <v>45280</v>
      </c>
      <c r="C311" t="s">
        <v>3488</v>
      </c>
      <c r="D311" s="8">
        <v>2023</v>
      </c>
      <c r="E311" t="s">
        <v>3456</v>
      </c>
      <c r="F311" t="s">
        <v>3464</v>
      </c>
      <c r="G311" s="8">
        <v>765.83</v>
      </c>
      <c r="H311" s="8">
        <v>23</v>
      </c>
      <c r="I311" s="8" t="s">
        <v>3468</v>
      </c>
      <c r="J311" s="8">
        <v>2296.9299999999998</v>
      </c>
      <c r="K311" s="8">
        <v>2319.62</v>
      </c>
      <c r="L311" s="8" t="s">
        <v>3498</v>
      </c>
      <c r="M311" s="8" t="s">
        <v>3514</v>
      </c>
      <c r="N311" s="21">
        <v>0.23</v>
      </c>
      <c r="O311" s="4" t="s">
        <v>3474</v>
      </c>
      <c r="P311" s="4" t="s">
        <v>3477</v>
      </c>
      <c r="Q311" s="4">
        <v>41080.470199999996</v>
      </c>
      <c r="R311" s="4">
        <v>52829.39</v>
      </c>
      <c r="S311" s="4">
        <v>-11748.919800000003</v>
      </c>
      <c r="T311" s="4">
        <v>-0.28599769532336083</v>
      </c>
    </row>
    <row r="312" spans="1:20" x14ac:dyDescent="0.3">
      <c r="A312" s="8">
        <v>1047</v>
      </c>
      <c r="B312" s="6">
        <v>45196</v>
      </c>
      <c r="C312" t="s">
        <v>3495</v>
      </c>
      <c r="D312" s="8">
        <v>2023</v>
      </c>
      <c r="E312" t="s">
        <v>3454</v>
      </c>
      <c r="F312" t="s">
        <v>3462</v>
      </c>
      <c r="G312" s="8">
        <v>8657.89</v>
      </c>
      <c r="H312" s="8">
        <v>32</v>
      </c>
      <c r="I312" s="8" t="s">
        <v>3469</v>
      </c>
      <c r="J312" s="8">
        <v>367.98</v>
      </c>
      <c r="K312" s="8">
        <v>806.14</v>
      </c>
      <c r="L312" s="8" t="s">
        <v>3498</v>
      </c>
      <c r="M312" s="8" t="s">
        <v>3514</v>
      </c>
      <c r="N312" s="21">
        <v>0.22</v>
      </c>
      <c r="O312" s="4" t="s">
        <v>3473</v>
      </c>
      <c r="P312" s="4" t="s">
        <v>3477</v>
      </c>
      <c r="Q312" s="4">
        <v>20121.254400000002</v>
      </c>
      <c r="R312" s="4">
        <v>11775.36</v>
      </c>
      <c r="S312" s="4">
        <v>8345.894400000001</v>
      </c>
      <c r="T312" s="4">
        <v>0.41478002484775506</v>
      </c>
    </row>
    <row r="313" spans="1:20" x14ac:dyDescent="0.3">
      <c r="A313" s="8">
        <v>1100</v>
      </c>
      <c r="B313" s="6">
        <v>45186</v>
      </c>
      <c r="C313" t="s">
        <v>3495</v>
      </c>
      <c r="D313" s="8">
        <v>2023</v>
      </c>
      <c r="E313" t="s">
        <v>3456</v>
      </c>
      <c r="F313" t="s">
        <v>3462</v>
      </c>
      <c r="G313" s="8">
        <v>4795.12</v>
      </c>
      <c r="H313" s="8">
        <v>17</v>
      </c>
      <c r="I313" s="8" t="s">
        <v>3469</v>
      </c>
      <c r="J313" s="8">
        <v>83.64</v>
      </c>
      <c r="K313" s="8">
        <v>528.49</v>
      </c>
      <c r="L313" s="8" t="s">
        <v>3499</v>
      </c>
      <c r="M313" s="8" t="s">
        <v>3513</v>
      </c>
      <c r="N313" s="21">
        <v>0.13</v>
      </c>
      <c r="O313" s="4" t="s">
        <v>3473</v>
      </c>
      <c r="P313" s="4" t="s">
        <v>3478</v>
      </c>
      <c r="Q313" s="4">
        <v>7816.3670999999995</v>
      </c>
      <c r="R313" s="4">
        <v>1421.88</v>
      </c>
      <c r="S313" s="4">
        <v>6394.4870999999994</v>
      </c>
      <c r="T313" s="4">
        <v>0.81808940370776595</v>
      </c>
    </row>
    <row r="314" spans="1:20" x14ac:dyDescent="0.3">
      <c r="A314" s="8">
        <v>1053</v>
      </c>
      <c r="B314" s="6">
        <v>45113</v>
      </c>
      <c r="C314" t="s">
        <v>3487</v>
      </c>
      <c r="D314" s="8">
        <v>2023</v>
      </c>
      <c r="E314" t="s">
        <v>3456</v>
      </c>
      <c r="F314" t="s">
        <v>3465</v>
      </c>
      <c r="G314" s="8">
        <v>4396.8100000000004</v>
      </c>
      <c r="H314" s="8">
        <v>11</v>
      </c>
      <c r="I314" s="8" t="s">
        <v>3469</v>
      </c>
      <c r="J314" s="8">
        <v>200.56</v>
      </c>
      <c r="K314" s="8">
        <v>540.38</v>
      </c>
      <c r="L314" s="8" t="s">
        <v>3499</v>
      </c>
      <c r="M314" s="8" t="s">
        <v>3513</v>
      </c>
      <c r="N314" s="21">
        <v>0.18</v>
      </c>
      <c r="O314" s="4" t="s">
        <v>3474</v>
      </c>
      <c r="P314" s="4" t="s">
        <v>3478</v>
      </c>
      <c r="Q314" s="4">
        <v>4874.2276000000002</v>
      </c>
      <c r="R314" s="4">
        <v>2206.16</v>
      </c>
      <c r="S314" s="4">
        <v>2668.0676000000003</v>
      </c>
      <c r="T314" s="4">
        <v>0.54738264581653928</v>
      </c>
    </row>
    <row r="315" spans="1:20" x14ac:dyDescent="0.3">
      <c r="A315" s="8">
        <v>1044</v>
      </c>
      <c r="B315" s="6">
        <v>45228</v>
      </c>
      <c r="C315" t="s">
        <v>3493</v>
      </c>
      <c r="D315" s="8">
        <v>2023</v>
      </c>
      <c r="E315" t="s">
        <v>3456</v>
      </c>
      <c r="F315" t="s">
        <v>3462</v>
      </c>
      <c r="G315" s="8">
        <v>1996.77</v>
      </c>
      <c r="H315" s="8">
        <v>11</v>
      </c>
      <c r="I315" s="8" t="s">
        <v>3468</v>
      </c>
      <c r="J315" s="8">
        <v>1812.66</v>
      </c>
      <c r="K315" s="8">
        <v>2196.3000000000002</v>
      </c>
      <c r="L315" s="8" t="s">
        <v>3499</v>
      </c>
      <c r="M315" s="8" t="s">
        <v>3515</v>
      </c>
      <c r="N315" s="21">
        <v>0.08</v>
      </c>
      <c r="O315" s="4" t="s">
        <v>3475</v>
      </c>
      <c r="P315" s="4" t="s">
        <v>3478</v>
      </c>
      <c r="Q315" s="4">
        <v>22226.556000000004</v>
      </c>
      <c r="R315" s="4">
        <v>19939.260000000002</v>
      </c>
      <c r="S315" s="4">
        <v>2287.2960000000021</v>
      </c>
      <c r="T315" s="4">
        <v>0.10290825083292264</v>
      </c>
    </row>
    <row r="316" spans="1:20" x14ac:dyDescent="0.3">
      <c r="A316" s="8">
        <v>1059</v>
      </c>
      <c r="B316" s="6">
        <v>45169</v>
      </c>
      <c r="C316" t="s">
        <v>3485</v>
      </c>
      <c r="D316" s="8">
        <v>2023</v>
      </c>
      <c r="E316" t="s">
        <v>3458</v>
      </c>
      <c r="F316" t="s">
        <v>3462</v>
      </c>
      <c r="G316" s="8">
        <v>1203.97</v>
      </c>
      <c r="H316" s="8">
        <v>35</v>
      </c>
      <c r="I316" s="8" t="s">
        <v>3470</v>
      </c>
      <c r="J316" s="8">
        <v>3333.64</v>
      </c>
      <c r="K316" s="8">
        <v>3764.52</v>
      </c>
      <c r="L316" s="8" t="s">
        <v>3498</v>
      </c>
      <c r="M316" s="8" t="s">
        <v>3515</v>
      </c>
      <c r="N316" s="21">
        <v>0.02</v>
      </c>
      <c r="O316" s="4" t="s">
        <v>3473</v>
      </c>
      <c r="P316" s="4" t="s">
        <v>3478</v>
      </c>
      <c r="Q316" s="4">
        <v>129123.03600000001</v>
      </c>
      <c r="R316" s="4">
        <v>116677.4</v>
      </c>
      <c r="S316" s="4">
        <v>12445.636000000013</v>
      </c>
      <c r="T316" s="4">
        <v>9.6385868746146991E-2</v>
      </c>
    </row>
    <row r="317" spans="1:20" x14ac:dyDescent="0.3">
      <c r="A317" s="8">
        <v>1009</v>
      </c>
      <c r="B317" s="6">
        <v>44989</v>
      </c>
      <c r="C317" t="s">
        <v>3490</v>
      </c>
      <c r="D317" s="8">
        <v>2023</v>
      </c>
      <c r="E317" t="s">
        <v>3457</v>
      </c>
      <c r="F317" t="s">
        <v>3465</v>
      </c>
      <c r="G317" s="8">
        <v>198.79</v>
      </c>
      <c r="H317" s="8">
        <v>1</v>
      </c>
      <c r="I317" s="8" t="s">
        <v>3468</v>
      </c>
      <c r="J317" s="8">
        <v>3223.07</v>
      </c>
      <c r="K317" s="8">
        <v>3590.83</v>
      </c>
      <c r="L317" s="8" t="s">
        <v>3499</v>
      </c>
      <c r="M317" s="8" t="s">
        <v>3513</v>
      </c>
      <c r="N317" s="21">
        <v>0.19</v>
      </c>
      <c r="O317" s="4" t="s">
        <v>3474</v>
      </c>
      <c r="P317" s="4" t="s">
        <v>3477</v>
      </c>
      <c r="Q317" s="4">
        <v>2908.5723000000003</v>
      </c>
      <c r="R317" s="4">
        <v>3223.07</v>
      </c>
      <c r="S317" s="4">
        <v>-314.4976999999999</v>
      </c>
      <c r="T317" s="4">
        <v>-0.10812786053143664</v>
      </c>
    </row>
    <row r="318" spans="1:20" x14ac:dyDescent="0.3">
      <c r="A318" s="8">
        <v>1027</v>
      </c>
      <c r="B318" s="6">
        <v>45032</v>
      </c>
      <c r="C318" t="s">
        <v>3496</v>
      </c>
      <c r="D318" s="8">
        <v>2023</v>
      </c>
      <c r="E318" t="s">
        <v>3458</v>
      </c>
      <c r="F318" t="s">
        <v>3465</v>
      </c>
      <c r="G318" s="8">
        <v>8241.57</v>
      </c>
      <c r="H318" s="8">
        <v>7</v>
      </c>
      <c r="I318" s="8" t="s">
        <v>3470</v>
      </c>
      <c r="J318" s="8">
        <v>2371.85</v>
      </c>
      <c r="K318" s="8">
        <v>2457.29</v>
      </c>
      <c r="L318" s="8" t="s">
        <v>3499</v>
      </c>
      <c r="M318" s="8" t="s">
        <v>3515</v>
      </c>
      <c r="N318" s="21">
        <v>0.03</v>
      </c>
      <c r="O318" s="4" t="s">
        <v>3475</v>
      </c>
      <c r="P318" s="4" t="s">
        <v>3477</v>
      </c>
      <c r="Q318" s="4">
        <v>16684.999099999997</v>
      </c>
      <c r="R318" s="4">
        <v>16602.95</v>
      </c>
      <c r="S318" s="4">
        <v>82.049099999996542</v>
      </c>
      <c r="T318" s="4">
        <v>4.9175369748744278E-3</v>
      </c>
    </row>
    <row r="319" spans="1:20" x14ac:dyDescent="0.3">
      <c r="A319" s="8">
        <v>1079</v>
      </c>
      <c r="B319" s="6">
        <v>45227</v>
      </c>
      <c r="C319" t="s">
        <v>3493</v>
      </c>
      <c r="D319" s="8">
        <v>2023</v>
      </c>
      <c r="E319" t="s">
        <v>3455</v>
      </c>
      <c r="F319" t="s">
        <v>3464</v>
      </c>
      <c r="G319" s="8">
        <v>1558.03</v>
      </c>
      <c r="H319" s="8">
        <v>38</v>
      </c>
      <c r="I319" s="8" t="s">
        <v>3467</v>
      </c>
      <c r="J319" s="8">
        <v>1127.76</v>
      </c>
      <c r="K319" s="8">
        <v>1265.6600000000001</v>
      </c>
      <c r="L319" s="8" t="s">
        <v>3498</v>
      </c>
      <c r="M319" s="8" t="s">
        <v>3514</v>
      </c>
      <c r="N319" s="21">
        <v>0.26</v>
      </c>
      <c r="O319" s="4" t="s">
        <v>3474</v>
      </c>
      <c r="P319" s="4" t="s">
        <v>3477</v>
      </c>
      <c r="Q319" s="4">
        <v>35590.359199999999</v>
      </c>
      <c r="R319" s="4">
        <v>42854.879999999997</v>
      </c>
      <c r="S319" s="4">
        <v>-7264.5207999999984</v>
      </c>
      <c r="T319" s="4">
        <v>-0.20411484916960318</v>
      </c>
    </row>
    <row r="320" spans="1:20" x14ac:dyDescent="0.3">
      <c r="A320" s="8">
        <v>1058</v>
      </c>
      <c r="B320" s="6">
        <v>44990</v>
      </c>
      <c r="C320" t="s">
        <v>3490</v>
      </c>
      <c r="D320" s="8">
        <v>2023</v>
      </c>
      <c r="E320" t="s">
        <v>3454</v>
      </c>
      <c r="F320" t="s">
        <v>3462</v>
      </c>
      <c r="G320" s="8">
        <v>252.41</v>
      </c>
      <c r="H320" s="8">
        <v>48</v>
      </c>
      <c r="I320" s="8" t="s">
        <v>3467</v>
      </c>
      <c r="J320" s="8">
        <v>2596.7199999999998</v>
      </c>
      <c r="K320" s="8">
        <v>2715.05</v>
      </c>
      <c r="L320" s="8" t="s">
        <v>3498</v>
      </c>
      <c r="M320" s="8" t="s">
        <v>3515</v>
      </c>
      <c r="N320" s="21">
        <v>0.04</v>
      </c>
      <c r="O320" s="4" t="s">
        <v>3475</v>
      </c>
      <c r="P320" s="4" t="s">
        <v>3478</v>
      </c>
      <c r="Q320" s="4">
        <v>125109.504</v>
      </c>
      <c r="R320" s="4">
        <v>124642.56</v>
      </c>
      <c r="S320" s="4">
        <v>466.94400000000314</v>
      </c>
      <c r="T320" s="4">
        <v>3.7322824011835516E-3</v>
      </c>
    </row>
    <row r="321" spans="1:20" x14ac:dyDescent="0.3">
      <c r="A321" s="8">
        <v>1080</v>
      </c>
      <c r="B321" s="6">
        <v>45114</v>
      </c>
      <c r="C321" t="s">
        <v>3487</v>
      </c>
      <c r="D321" s="8">
        <v>2023</v>
      </c>
      <c r="E321" t="s">
        <v>3456</v>
      </c>
      <c r="F321" t="s">
        <v>3464</v>
      </c>
      <c r="G321" s="8">
        <v>5993.5</v>
      </c>
      <c r="H321" s="8">
        <v>14</v>
      </c>
      <c r="I321" s="8" t="s">
        <v>3470</v>
      </c>
      <c r="J321" s="8">
        <v>4127.54</v>
      </c>
      <c r="K321" s="8">
        <v>4495.13</v>
      </c>
      <c r="L321" s="8" t="s">
        <v>3499</v>
      </c>
      <c r="M321" s="8" t="s">
        <v>3515</v>
      </c>
      <c r="N321" s="21">
        <v>0.06</v>
      </c>
      <c r="O321" s="4" t="s">
        <v>3474</v>
      </c>
      <c r="P321" s="4" t="s">
        <v>3477</v>
      </c>
      <c r="Q321" s="4">
        <v>59155.910799999998</v>
      </c>
      <c r="R321" s="4">
        <v>57785.56</v>
      </c>
      <c r="S321" s="4">
        <v>1370.3508000000002</v>
      </c>
      <c r="T321" s="4">
        <v>2.3165069753266317E-2</v>
      </c>
    </row>
    <row r="322" spans="1:20" x14ac:dyDescent="0.3">
      <c r="A322" s="8">
        <v>1001</v>
      </c>
      <c r="B322" s="6">
        <v>45242</v>
      </c>
      <c r="C322" t="s">
        <v>3489</v>
      </c>
      <c r="D322" s="8">
        <v>2023</v>
      </c>
      <c r="E322" t="s">
        <v>3458</v>
      </c>
      <c r="F322" t="s">
        <v>3462</v>
      </c>
      <c r="G322" s="8">
        <v>715.81</v>
      </c>
      <c r="H322" s="8">
        <v>8</v>
      </c>
      <c r="I322" s="8" t="s">
        <v>3469</v>
      </c>
      <c r="J322" s="8">
        <v>3657.91</v>
      </c>
      <c r="K322" s="8">
        <v>3729.27</v>
      </c>
      <c r="L322" s="8" t="s">
        <v>3499</v>
      </c>
      <c r="M322" s="8" t="s">
        <v>3515</v>
      </c>
      <c r="N322" s="21">
        <v>0.09</v>
      </c>
      <c r="O322" s="4" t="s">
        <v>3474</v>
      </c>
      <c r="P322" s="4" t="s">
        <v>3477</v>
      </c>
      <c r="Q322" s="4">
        <v>27149.085600000002</v>
      </c>
      <c r="R322" s="4">
        <v>29263.279999999999</v>
      </c>
      <c r="S322" s="4">
        <v>-2114.1943999999967</v>
      </c>
      <c r="T322" s="4">
        <v>-7.7873503039822323E-2</v>
      </c>
    </row>
    <row r="323" spans="1:20" x14ac:dyDescent="0.3">
      <c r="A323" s="8">
        <v>1004</v>
      </c>
      <c r="B323" s="6">
        <v>45105</v>
      </c>
      <c r="C323" t="s">
        <v>3494</v>
      </c>
      <c r="D323" s="8">
        <v>2023</v>
      </c>
      <c r="E323" t="s">
        <v>3455</v>
      </c>
      <c r="F323" t="s">
        <v>3464</v>
      </c>
      <c r="G323" s="8">
        <v>8003.1</v>
      </c>
      <c r="H323" s="8">
        <v>38</v>
      </c>
      <c r="I323" s="8" t="s">
        <v>3467</v>
      </c>
      <c r="J323" s="8">
        <v>4881.63</v>
      </c>
      <c r="K323" s="8">
        <v>5088.0600000000004</v>
      </c>
      <c r="L323" s="8" t="s">
        <v>3498</v>
      </c>
      <c r="M323" s="8" t="s">
        <v>3513</v>
      </c>
      <c r="N323" s="21">
        <v>0.16</v>
      </c>
      <c r="O323" s="4" t="s">
        <v>3473</v>
      </c>
      <c r="P323" s="4" t="s">
        <v>3477</v>
      </c>
      <c r="Q323" s="4">
        <v>162410.87520000001</v>
      </c>
      <c r="R323" s="4">
        <v>185501.94</v>
      </c>
      <c r="S323" s="4">
        <v>-23091.064799999993</v>
      </c>
      <c r="T323" s="4">
        <v>-0.14217683866037065</v>
      </c>
    </row>
    <row r="324" spans="1:20" x14ac:dyDescent="0.3">
      <c r="A324" s="8">
        <v>1023</v>
      </c>
      <c r="B324" s="6">
        <v>45105</v>
      </c>
      <c r="C324" t="s">
        <v>3494</v>
      </c>
      <c r="D324" s="8">
        <v>2023</v>
      </c>
      <c r="E324" t="s">
        <v>3454</v>
      </c>
      <c r="F324" t="s">
        <v>3465</v>
      </c>
      <c r="G324" s="8">
        <v>2170.94</v>
      </c>
      <c r="H324" s="8">
        <v>9</v>
      </c>
      <c r="I324" s="8" t="s">
        <v>3468</v>
      </c>
      <c r="J324" s="8">
        <v>4155.46</v>
      </c>
      <c r="K324" s="8">
        <v>4273.6000000000004</v>
      </c>
      <c r="L324" s="8" t="s">
        <v>3498</v>
      </c>
      <c r="M324" s="8" t="s">
        <v>3514</v>
      </c>
      <c r="N324" s="21">
        <v>0.25</v>
      </c>
      <c r="O324" s="4" t="s">
        <v>3475</v>
      </c>
      <c r="P324" s="4" t="s">
        <v>3477</v>
      </c>
      <c r="Q324" s="4">
        <v>28846.800000000003</v>
      </c>
      <c r="R324" s="4">
        <v>37399.14</v>
      </c>
      <c r="S324" s="4">
        <v>-8552.3399999999965</v>
      </c>
      <c r="T324" s="4">
        <v>-0.2964744789716709</v>
      </c>
    </row>
    <row r="325" spans="1:20" x14ac:dyDescent="0.3">
      <c r="A325" s="8">
        <v>1096</v>
      </c>
      <c r="B325" s="6">
        <v>44951</v>
      </c>
      <c r="C325" t="s">
        <v>3486</v>
      </c>
      <c r="D325" s="8">
        <v>2023</v>
      </c>
      <c r="E325" t="s">
        <v>3456</v>
      </c>
      <c r="F325" t="s">
        <v>3464</v>
      </c>
      <c r="G325" s="8">
        <v>6206.16</v>
      </c>
      <c r="H325" s="8">
        <v>27</v>
      </c>
      <c r="I325" s="8" t="s">
        <v>3468</v>
      </c>
      <c r="J325" s="8">
        <v>4809</v>
      </c>
      <c r="K325" s="8">
        <v>4967.4399999999996</v>
      </c>
      <c r="L325" s="8" t="s">
        <v>3499</v>
      </c>
      <c r="M325" s="8" t="s">
        <v>3513</v>
      </c>
      <c r="N325" s="21">
        <v>0.12</v>
      </c>
      <c r="O325" s="4" t="s">
        <v>3475</v>
      </c>
      <c r="P325" s="4" t="s">
        <v>3478</v>
      </c>
      <c r="Q325" s="4">
        <v>118026.37439999999</v>
      </c>
      <c r="R325" s="4">
        <v>129843</v>
      </c>
      <c r="S325" s="4">
        <v>-11816.625600000014</v>
      </c>
      <c r="T325" s="4">
        <v>-0.10011851723880467</v>
      </c>
    </row>
    <row r="326" spans="1:20" x14ac:dyDescent="0.3">
      <c r="A326" s="8">
        <v>1086</v>
      </c>
      <c r="B326" s="6">
        <v>45219</v>
      </c>
      <c r="C326" t="s">
        <v>3493</v>
      </c>
      <c r="D326" s="8">
        <v>2023</v>
      </c>
      <c r="E326" t="s">
        <v>3457</v>
      </c>
      <c r="F326" t="s">
        <v>3463</v>
      </c>
      <c r="G326" s="8">
        <v>3577.07</v>
      </c>
      <c r="H326" s="8">
        <v>32</v>
      </c>
      <c r="I326" s="8" t="s">
        <v>3467</v>
      </c>
      <c r="J326" s="8">
        <v>84.86</v>
      </c>
      <c r="K326" s="8">
        <v>517.17999999999995</v>
      </c>
      <c r="L326" s="8" t="s">
        <v>3498</v>
      </c>
      <c r="M326" s="8" t="s">
        <v>3513</v>
      </c>
      <c r="N326" s="21">
        <v>0.2</v>
      </c>
      <c r="O326" s="4" t="s">
        <v>3473</v>
      </c>
      <c r="P326" s="4" t="s">
        <v>3477</v>
      </c>
      <c r="Q326" s="4">
        <v>13239.807999999999</v>
      </c>
      <c r="R326" s="4">
        <v>2715.52</v>
      </c>
      <c r="S326" s="4">
        <v>10524.287999999999</v>
      </c>
      <c r="T326" s="4">
        <v>0.79489732781623412</v>
      </c>
    </row>
    <row r="327" spans="1:20" x14ac:dyDescent="0.3">
      <c r="A327" s="8">
        <v>1079</v>
      </c>
      <c r="B327" s="6">
        <v>45083</v>
      </c>
      <c r="C327" t="s">
        <v>3494</v>
      </c>
      <c r="D327" s="8">
        <v>2023</v>
      </c>
      <c r="E327" t="s">
        <v>3457</v>
      </c>
      <c r="F327" t="s">
        <v>3463</v>
      </c>
      <c r="G327" s="8">
        <v>1982.07</v>
      </c>
      <c r="H327" s="8">
        <v>34</v>
      </c>
      <c r="I327" s="8" t="s">
        <v>3467</v>
      </c>
      <c r="J327" s="8">
        <v>1967.96</v>
      </c>
      <c r="K327" s="8">
        <v>1993.4</v>
      </c>
      <c r="L327" s="8" t="s">
        <v>3498</v>
      </c>
      <c r="M327" s="8" t="s">
        <v>3513</v>
      </c>
      <c r="N327" s="21">
        <v>0.15</v>
      </c>
      <c r="O327" s="4" t="s">
        <v>3473</v>
      </c>
      <c r="P327" s="4" t="s">
        <v>3478</v>
      </c>
      <c r="Q327" s="4">
        <v>57609.26</v>
      </c>
      <c r="R327" s="4">
        <v>66910.64</v>
      </c>
      <c r="S327" s="4">
        <v>-9301.3799999999974</v>
      </c>
      <c r="T327" s="4">
        <v>-0.1614563353183151</v>
      </c>
    </row>
    <row r="328" spans="1:20" x14ac:dyDescent="0.3">
      <c r="A328" s="8">
        <v>1034</v>
      </c>
      <c r="B328" s="6">
        <v>44953</v>
      </c>
      <c r="C328" t="s">
        <v>3486</v>
      </c>
      <c r="D328" s="8">
        <v>2023</v>
      </c>
      <c r="E328" t="s">
        <v>3455</v>
      </c>
      <c r="F328" t="s">
        <v>3465</v>
      </c>
      <c r="G328" s="8">
        <v>414.26</v>
      </c>
      <c r="H328" s="8">
        <v>38</v>
      </c>
      <c r="I328" s="8" t="s">
        <v>3470</v>
      </c>
      <c r="J328" s="8">
        <v>2729.75</v>
      </c>
      <c r="K328" s="8">
        <v>3081.5</v>
      </c>
      <c r="L328" s="8" t="s">
        <v>3499</v>
      </c>
      <c r="M328" s="8" t="s">
        <v>3515</v>
      </c>
      <c r="N328" s="21">
        <v>0.01</v>
      </c>
      <c r="O328" s="4" t="s">
        <v>3474</v>
      </c>
      <c r="P328" s="4" t="s">
        <v>3478</v>
      </c>
      <c r="Q328" s="4">
        <v>115926.03</v>
      </c>
      <c r="R328" s="4">
        <v>103730.5</v>
      </c>
      <c r="S328" s="4">
        <v>12195.529999999999</v>
      </c>
      <c r="T328" s="4">
        <v>0.10520096306239417</v>
      </c>
    </row>
    <row r="329" spans="1:20" x14ac:dyDescent="0.3">
      <c r="A329" s="8">
        <v>1085</v>
      </c>
      <c r="B329" s="6">
        <v>45266</v>
      </c>
      <c r="C329" t="s">
        <v>3488</v>
      </c>
      <c r="D329" s="8">
        <v>2023</v>
      </c>
      <c r="E329" t="s">
        <v>3454</v>
      </c>
      <c r="F329" t="s">
        <v>3462</v>
      </c>
      <c r="G329" s="8">
        <v>397.26</v>
      </c>
      <c r="H329" s="8">
        <v>42</v>
      </c>
      <c r="I329" s="8" t="s">
        <v>3469</v>
      </c>
      <c r="J329" s="8">
        <v>3117.75</v>
      </c>
      <c r="K329" s="8">
        <v>3159.88</v>
      </c>
      <c r="L329" s="8" t="s">
        <v>3499</v>
      </c>
      <c r="M329" s="8" t="s">
        <v>3515</v>
      </c>
      <c r="N329" s="21">
        <v>0.04</v>
      </c>
      <c r="O329" s="4" t="s">
        <v>3475</v>
      </c>
      <c r="P329" s="4" t="s">
        <v>3477</v>
      </c>
      <c r="Q329" s="4">
        <v>127406.36159999999</v>
      </c>
      <c r="R329" s="4">
        <v>130945.5</v>
      </c>
      <c r="S329" s="4">
        <v>-3539.1384000000107</v>
      </c>
      <c r="T329" s="4">
        <v>-2.7778349177816967E-2</v>
      </c>
    </row>
    <row r="330" spans="1:20" x14ac:dyDescent="0.3">
      <c r="A330" s="8">
        <v>1095</v>
      </c>
      <c r="B330" s="6">
        <v>45256</v>
      </c>
      <c r="C330" t="s">
        <v>3489</v>
      </c>
      <c r="D330" s="8">
        <v>2023</v>
      </c>
      <c r="E330" t="s">
        <v>3456</v>
      </c>
      <c r="F330" t="s">
        <v>3464</v>
      </c>
      <c r="G330" s="8">
        <v>8231.74</v>
      </c>
      <c r="H330" s="8">
        <v>7</v>
      </c>
      <c r="I330" s="8" t="s">
        <v>3470</v>
      </c>
      <c r="J330" s="8">
        <v>4257.24</v>
      </c>
      <c r="K330" s="8">
        <v>4355.87</v>
      </c>
      <c r="L330" s="8" t="s">
        <v>3498</v>
      </c>
      <c r="M330" s="8" t="s">
        <v>3515</v>
      </c>
      <c r="N330" s="21">
        <v>0.03</v>
      </c>
      <c r="O330" s="4" t="s">
        <v>3474</v>
      </c>
      <c r="P330" s="4" t="s">
        <v>3478</v>
      </c>
      <c r="Q330" s="4">
        <v>29576.3573</v>
      </c>
      <c r="R330" s="4">
        <v>29800.68</v>
      </c>
      <c r="S330" s="4">
        <v>-224.32270000000062</v>
      </c>
      <c r="T330" s="4">
        <v>-7.5845276591921824E-3</v>
      </c>
    </row>
    <row r="331" spans="1:20" x14ac:dyDescent="0.3">
      <c r="A331" s="8">
        <v>1078</v>
      </c>
      <c r="B331" s="6">
        <v>45246</v>
      </c>
      <c r="C331" t="s">
        <v>3489</v>
      </c>
      <c r="D331" s="8">
        <v>2023</v>
      </c>
      <c r="E331" t="s">
        <v>3457</v>
      </c>
      <c r="F331" t="s">
        <v>3465</v>
      </c>
      <c r="G331" s="8">
        <v>113.4</v>
      </c>
      <c r="H331" s="8">
        <v>8</v>
      </c>
      <c r="I331" s="8" t="s">
        <v>3467</v>
      </c>
      <c r="J331" s="8">
        <v>3459.61</v>
      </c>
      <c r="K331" s="8">
        <v>3657.23</v>
      </c>
      <c r="L331" s="8" t="s">
        <v>3498</v>
      </c>
      <c r="M331" s="8" t="s">
        <v>3515</v>
      </c>
      <c r="N331" s="21">
        <v>0.03</v>
      </c>
      <c r="O331" s="4" t="s">
        <v>3474</v>
      </c>
      <c r="P331" s="4" t="s">
        <v>3478</v>
      </c>
      <c r="Q331" s="4">
        <v>28380.104800000001</v>
      </c>
      <c r="R331" s="4">
        <v>27676.880000000001</v>
      </c>
      <c r="S331" s="4">
        <v>703.22479999999996</v>
      </c>
      <c r="T331" s="4">
        <v>2.4778795038135303E-2</v>
      </c>
    </row>
    <row r="332" spans="1:20" x14ac:dyDescent="0.3">
      <c r="A332" s="8">
        <v>1036</v>
      </c>
      <c r="B332" s="6">
        <v>45108</v>
      </c>
      <c r="C332" t="s">
        <v>3487</v>
      </c>
      <c r="D332" s="8">
        <v>2023</v>
      </c>
      <c r="E332" t="s">
        <v>3458</v>
      </c>
      <c r="F332" t="s">
        <v>3464</v>
      </c>
      <c r="G332" s="8">
        <v>3111.57</v>
      </c>
      <c r="H332" s="8">
        <v>17</v>
      </c>
      <c r="I332" s="8" t="s">
        <v>3467</v>
      </c>
      <c r="J332" s="8">
        <v>1475</v>
      </c>
      <c r="K332" s="8">
        <v>1840.77</v>
      </c>
      <c r="L332" s="8" t="s">
        <v>3498</v>
      </c>
      <c r="M332" s="8" t="s">
        <v>3515</v>
      </c>
      <c r="N332" s="21">
        <v>0.1</v>
      </c>
      <c r="O332" s="4" t="s">
        <v>3473</v>
      </c>
      <c r="P332" s="4" t="s">
        <v>3478</v>
      </c>
      <c r="Q332" s="4">
        <v>28163.780999999999</v>
      </c>
      <c r="R332" s="4">
        <v>25075</v>
      </c>
      <c r="S332" s="4">
        <v>3088.780999999999</v>
      </c>
      <c r="T332" s="4">
        <v>0.10967209977950046</v>
      </c>
    </row>
    <row r="333" spans="1:20" x14ac:dyDescent="0.3">
      <c r="A333" s="8">
        <v>1037</v>
      </c>
      <c r="B333" s="6">
        <v>45084</v>
      </c>
      <c r="C333" t="s">
        <v>3494</v>
      </c>
      <c r="D333" s="8">
        <v>2023</v>
      </c>
      <c r="E333" t="s">
        <v>3458</v>
      </c>
      <c r="F333" t="s">
        <v>3463</v>
      </c>
      <c r="G333" s="8">
        <v>6055.38</v>
      </c>
      <c r="H333" s="8">
        <v>4</v>
      </c>
      <c r="I333" s="8" t="s">
        <v>3470</v>
      </c>
      <c r="J333" s="8">
        <v>4721.7</v>
      </c>
      <c r="K333" s="8">
        <v>5017.58</v>
      </c>
      <c r="L333" s="8" t="s">
        <v>3499</v>
      </c>
      <c r="M333" s="8" t="s">
        <v>3514</v>
      </c>
      <c r="N333" s="21">
        <v>0.24</v>
      </c>
      <c r="O333" s="4" t="s">
        <v>3475</v>
      </c>
      <c r="P333" s="4" t="s">
        <v>3477</v>
      </c>
      <c r="Q333" s="4">
        <v>15253.4432</v>
      </c>
      <c r="R333" s="4">
        <v>18886.8</v>
      </c>
      <c r="S333" s="4">
        <v>-3633.3567999999996</v>
      </c>
      <c r="T333" s="4">
        <v>-0.23819912346085897</v>
      </c>
    </row>
    <row r="334" spans="1:20" x14ac:dyDescent="0.3">
      <c r="A334" s="8">
        <v>1032</v>
      </c>
      <c r="B334" s="6">
        <v>45030</v>
      </c>
      <c r="C334" t="s">
        <v>3496</v>
      </c>
      <c r="D334" s="8">
        <v>2023</v>
      </c>
      <c r="E334" t="s">
        <v>3457</v>
      </c>
      <c r="F334" t="s">
        <v>3462</v>
      </c>
      <c r="G334" s="8">
        <v>2286.44</v>
      </c>
      <c r="H334" s="8">
        <v>45</v>
      </c>
      <c r="I334" s="8" t="s">
        <v>3468</v>
      </c>
      <c r="J334" s="8">
        <v>3712.35</v>
      </c>
      <c r="K334" s="8">
        <v>3780.88</v>
      </c>
      <c r="L334" s="8" t="s">
        <v>3499</v>
      </c>
      <c r="M334" s="8" t="s">
        <v>3515</v>
      </c>
      <c r="N334" s="21">
        <v>7.0000000000000007E-2</v>
      </c>
      <c r="O334" s="4" t="s">
        <v>3475</v>
      </c>
      <c r="P334" s="4" t="s">
        <v>3477</v>
      </c>
      <c r="Q334" s="4">
        <v>158229.82800000001</v>
      </c>
      <c r="R334" s="4">
        <v>167055.75</v>
      </c>
      <c r="S334" s="4">
        <v>-8825.9219999999914</v>
      </c>
      <c r="T334" s="4">
        <v>-5.5779129077988952E-2</v>
      </c>
    </row>
    <row r="335" spans="1:20" x14ac:dyDescent="0.3">
      <c r="A335" s="8">
        <v>1027</v>
      </c>
      <c r="B335" s="6">
        <v>44941</v>
      </c>
      <c r="C335" t="s">
        <v>3486</v>
      </c>
      <c r="D335" s="8">
        <v>2023</v>
      </c>
      <c r="E335" t="s">
        <v>3455</v>
      </c>
      <c r="F335" t="s">
        <v>3464</v>
      </c>
      <c r="G335" s="8">
        <v>6261.2</v>
      </c>
      <c r="H335" s="8">
        <v>26</v>
      </c>
      <c r="I335" s="8" t="s">
        <v>3470</v>
      </c>
      <c r="J335" s="8">
        <v>149.11000000000001</v>
      </c>
      <c r="K335" s="8">
        <v>477.67</v>
      </c>
      <c r="L335" s="8" t="s">
        <v>3498</v>
      </c>
      <c r="M335" s="8" t="s">
        <v>3513</v>
      </c>
      <c r="N335" s="21">
        <v>0.14000000000000001</v>
      </c>
      <c r="O335" s="4" t="s">
        <v>3475</v>
      </c>
      <c r="P335" s="4" t="s">
        <v>3477</v>
      </c>
      <c r="Q335" s="4">
        <v>10680.7012</v>
      </c>
      <c r="R335" s="4">
        <v>3876.8600000000006</v>
      </c>
      <c r="S335" s="4">
        <v>6803.8411999999989</v>
      </c>
      <c r="T335" s="4">
        <v>0.63702195882045642</v>
      </c>
    </row>
    <row r="336" spans="1:20" x14ac:dyDescent="0.3">
      <c r="A336" s="8">
        <v>1096</v>
      </c>
      <c r="B336" s="6">
        <v>45180</v>
      </c>
      <c r="C336" t="s">
        <v>3495</v>
      </c>
      <c r="D336" s="8">
        <v>2023</v>
      </c>
      <c r="E336" t="s">
        <v>3454</v>
      </c>
      <c r="F336" t="s">
        <v>3463</v>
      </c>
      <c r="G336" s="8">
        <v>7597.37</v>
      </c>
      <c r="H336" s="8">
        <v>23</v>
      </c>
      <c r="I336" s="8" t="s">
        <v>3469</v>
      </c>
      <c r="J336" s="8">
        <v>608.57000000000005</v>
      </c>
      <c r="K336" s="8">
        <v>1032.22</v>
      </c>
      <c r="L336" s="8" t="s">
        <v>3499</v>
      </c>
      <c r="M336" s="8" t="s">
        <v>3514</v>
      </c>
      <c r="N336" s="21">
        <v>0.25</v>
      </c>
      <c r="O336" s="4" t="s">
        <v>3475</v>
      </c>
      <c r="P336" s="4" t="s">
        <v>3477</v>
      </c>
      <c r="Q336" s="4">
        <v>17805.795000000002</v>
      </c>
      <c r="R336" s="4">
        <v>13997.11</v>
      </c>
      <c r="S336" s="4">
        <v>3808.6850000000013</v>
      </c>
      <c r="T336" s="4">
        <v>0.21390142928187147</v>
      </c>
    </row>
    <row r="337" spans="1:20" x14ac:dyDescent="0.3">
      <c r="A337" s="8">
        <v>1082</v>
      </c>
      <c r="B337" s="6">
        <v>45260</v>
      </c>
      <c r="C337" t="s">
        <v>3489</v>
      </c>
      <c r="D337" s="8">
        <v>2023</v>
      </c>
      <c r="E337" t="s">
        <v>3458</v>
      </c>
      <c r="F337" t="s">
        <v>3463</v>
      </c>
      <c r="G337" s="8">
        <v>6261.9</v>
      </c>
      <c r="H337" s="8">
        <v>41</v>
      </c>
      <c r="I337" s="8" t="s">
        <v>3469</v>
      </c>
      <c r="J337" s="8">
        <v>1196.42</v>
      </c>
      <c r="K337" s="8">
        <v>1444.97</v>
      </c>
      <c r="L337" s="8" t="s">
        <v>3498</v>
      </c>
      <c r="M337" s="8" t="s">
        <v>3514</v>
      </c>
      <c r="N337" s="21">
        <v>0.21</v>
      </c>
      <c r="O337" s="4" t="s">
        <v>3474</v>
      </c>
      <c r="P337" s="4" t="s">
        <v>3478</v>
      </c>
      <c r="Q337" s="4">
        <v>46802.578300000008</v>
      </c>
      <c r="R337" s="4">
        <v>49053.22</v>
      </c>
      <c r="S337" s="4">
        <v>-2250.6416999999929</v>
      </c>
      <c r="T337" s="4">
        <v>-4.8087985357849236E-2</v>
      </c>
    </row>
    <row r="338" spans="1:20" x14ac:dyDescent="0.3">
      <c r="A338" s="8">
        <v>1062</v>
      </c>
      <c r="B338" s="6">
        <v>45231</v>
      </c>
      <c r="C338" t="s">
        <v>3489</v>
      </c>
      <c r="D338" s="8">
        <v>2023</v>
      </c>
      <c r="E338" t="s">
        <v>3455</v>
      </c>
      <c r="F338" t="s">
        <v>3465</v>
      </c>
      <c r="G338" s="8">
        <v>3720.24</v>
      </c>
      <c r="H338" s="8">
        <v>36</v>
      </c>
      <c r="I338" s="8" t="s">
        <v>3470</v>
      </c>
      <c r="J338" s="8">
        <v>1050.6400000000001</v>
      </c>
      <c r="K338" s="8">
        <v>1167.33</v>
      </c>
      <c r="L338" s="8" t="s">
        <v>3499</v>
      </c>
      <c r="M338" s="8" t="s">
        <v>3514</v>
      </c>
      <c r="N338" s="21">
        <v>0.22</v>
      </c>
      <c r="O338" s="4" t="s">
        <v>3475</v>
      </c>
      <c r="P338" s="4" t="s">
        <v>3478</v>
      </c>
      <c r="Q338" s="4">
        <v>32778.626400000001</v>
      </c>
      <c r="R338" s="4">
        <v>37823.040000000001</v>
      </c>
      <c r="S338" s="4">
        <v>-5044.4135999999999</v>
      </c>
      <c r="T338" s="4">
        <v>-0.15389337974211145</v>
      </c>
    </row>
    <row r="339" spans="1:20" x14ac:dyDescent="0.3">
      <c r="A339" s="8">
        <v>1008</v>
      </c>
      <c r="B339" s="6">
        <v>45165</v>
      </c>
      <c r="C339" t="s">
        <v>3485</v>
      </c>
      <c r="D339" s="8">
        <v>2023</v>
      </c>
      <c r="E339" t="s">
        <v>3457</v>
      </c>
      <c r="F339" t="s">
        <v>3463</v>
      </c>
      <c r="G339" s="8">
        <v>4432.8500000000004</v>
      </c>
      <c r="H339" s="8">
        <v>40</v>
      </c>
      <c r="I339" s="8" t="s">
        <v>3468</v>
      </c>
      <c r="J339" s="8">
        <v>2687.49</v>
      </c>
      <c r="K339" s="8">
        <v>3001.56</v>
      </c>
      <c r="L339" s="8" t="s">
        <v>3498</v>
      </c>
      <c r="M339" s="8" t="s">
        <v>3514</v>
      </c>
      <c r="N339" s="21">
        <v>0.26</v>
      </c>
      <c r="O339" s="4" t="s">
        <v>3474</v>
      </c>
      <c r="P339" s="4" t="s">
        <v>3478</v>
      </c>
      <c r="Q339" s="4">
        <v>88846.175999999992</v>
      </c>
      <c r="R339" s="4">
        <v>107499.59999999999</v>
      </c>
      <c r="S339" s="4">
        <v>-18653.423999999999</v>
      </c>
      <c r="T339" s="4">
        <v>-0.20995190608991435</v>
      </c>
    </row>
    <row r="340" spans="1:20" x14ac:dyDescent="0.3">
      <c r="A340" s="8">
        <v>1077</v>
      </c>
      <c r="B340" s="6">
        <v>45168</v>
      </c>
      <c r="C340" t="s">
        <v>3485</v>
      </c>
      <c r="D340" s="8">
        <v>2023</v>
      </c>
      <c r="E340" t="s">
        <v>3458</v>
      </c>
      <c r="F340" t="s">
        <v>3464</v>
      </c>
      <c r="G340" s="8">
        <v>8660.1200000000008</v>
      </c>
      <c r="H340" s="8">
        <v>25</v>
      </c>
      <c r="I340" s="8" t="s">
        <v>3469</v>
      </c>
      <c r="J340" s="8">
        <v>61.5</v>
      </c>
      <c r="K340" s="8">
        <v>258.92</v>
      </c>
      <c r="L340" s="8" t="s">
        <v>3499</v>
      </c>
      <c r="M340" s="8" t="s">
        <v>3513</v>
      </c>
      <c r="N340" s="21">
        <v>0.17</v>
      </c>
      <c r="O340" s="4" t="s">
        <v>3473</v>
      </c>
      <c r="P340" s="4" t="s">
        <v>3478</v>
      </c>
      <c r="Q340" s="4">
        <v>5372.59</v>
      </c>
      <c r="R340" s="4">
        <v>1537.5</v>
      </c>
      <c r="S340" s="4">
        <v>3835.09</v>
      </c>
      <c r="T340" s="4">
        <v>0.71382517556709146</v>
      </c>
    </row>
    <row r="341" spans="1:20" x14ac:dyDescent="0.3">
      <c r="A341" s="8">
        <v>1030</v>
      </c>
      <c r="B341" s="6">
        <v>45056</v>
      </c>
      <c r="C341" t="s">
        <v>3491</v>
      </c>
      <c r="D341" s="8">
        <v>2023</v>
      </c>
      <c r="E341" t="s">
        <v>3455</v>
      </c>
      <c r="F341" t="s">
        <v>3463</v>
      </c>
      <c r="G341" s="8">
        <v>1273.18</v>
      </c>
      <c r="H341" s="8">
        <v>43</v>
      </c>
      <c r="I341" s="8" t="s">
        <v>3468</v>
      </c>
      <c r="J341" s="8">
        <v>4696.6400000000003</v>
      </c>
      <c r="K341" s="8">
        <v>4713.68</v>
      </c>
      <c r="L341" s="8" t="s">
        <v>3498</v>
      </c>
      <c r="M341" s="8" t="s">
        <v>3514</v>
      </c>
      <c r="N341" s="21">
        <v>0.24</v>
      </c>
      <c r="O341" s="4" t="s">
        <v>3474</v>
      </c>
      <c r="P341" s="4" t="s">
        <v>3478</v>
      </c>
      <c r="Q341" s="4">
        <v>154043.06240000002</v>
      </c>
      <c r="R341" s="4">
        <v>201955.52000000002</v>
      </c>
      <c r="S341" s="4">
        <v>-47912.457599999994</v>
      </c>
      <c r="T341" s="4">
        <v>-0.31103288167296256</v>
      </c>
    </row>
    <row r="342" spans="1:20" x14ac:dyDescent="0.3">
      <c r="A342" s="8">
        <v>1062</v>
      </c>
      <c r="B342" s="6">
        <v>45021</v>
      </c>
      <c r="C342" t="s">
        <v>3496</v>
      </c>
      <c r="D342" s="8">
        <v>2023</v>
      </c>
      <c r="E342" t="s">
        <v>3455</v>
      </c>
      <c r="F342" t="s">
        <v>3462</v>
      </c>
      <c r="G342" s="8">
        <v>2959.96</v>
      </c>
      <c r="H342" s="8">
        <v>48</v>
      </c>
      <c r="I342" s="8" t="s">
        <v>3470</v>
      </c>
      <c r="J342" s="8">
        <v>2487.19</v>
      </c>
      <c r="K342" s="8">
        <v>2521.4499999999998</v>
      </c>
      <c r="L342" s="8" t="s">
        <v>3499</v>
      </c>
      <c r="M342" s="8" t="s">
        <v>3514</v>
      </c>
      <c r="N342" s="21">
        <v>0.28999999999999998</v>
      </c>
      <c r="O342" s="4" t="s">
        <v>3475</v>
      </c>
      <c r="P342" s="4" t="s">
        <v>3478</v>
      </c>
      <c r="Q342" s="4">
        <v>85931.015999999989</v>
      </c>
      <c r="R342" s="4">
        <v>119385.12</v>
      </c>
      <c r="S342" s="4">
        <v>-33454.104000000007</v>
      </c>
      <c r="T342" s="4">
        <v>-0.38931349304656204</v>
      </c>
    </row>
    <row r="343" spans="1:20" x14ac:dyDescent="0.3">
      <c r="A343" s="8">
        <v>1080</v>
      </c>
      <c r="B343" s="6">
        <v>45104</v>
      </c>
      <c r="C343" t="s">
        <v>3494</v>
      </c>
      <c r="D343" s="8">
        <v>2023</v>
      </c>
      <c r="E343" t="s">
        <v>3454</v>
      </c>
      <c r="F343" t="s">
        <v>3464</v>
      </c>
      <c r="G343" s="8">
        <v>5012.96</v>
      </c>
      <c r="H343" s="8">
        <v>35</v>
      </c>
      <c r="I343" s="8" t="s">
        <v>3467</v>
      </c>
      <c r="J343" s="8">
        <v>900.97</v>
      </c>
      <c r="K343" s="8">
        <v>1321.18</v>
      </c>
      <c r="L343" s="8" t="s">
        <v>3498</v>
      </c>
      <c r="M343" s="8" t="s">
        <v>3515</v>
      </c>
      <c r="N343" s="21">
        <v>0.1</v>
      </c>
      <c r="O343" s="4" t="s">
        <v>3475</v>
      </c>
      <c r="P343" s="4" t="s">
        <v>3478</v>
      </c>
      <c r="Q343" s="4">
        <v>41617.170000000006</v>
      </c>
      <c r="R343" s="4">
        <v>31533.95</v>
      </c>
      <c r="S343" s="4">
        <v>10083.220000000005</v>
      </c>
      <c r="T343" s="4">
        <v>0.24228509531042125</v>
      </c>
    </row>
    <row r="344" spans="1:20" x14ac:dyDescent="0.3">
      <c r="A344" s="8">
        <v>1021</v>
      </c>
      <c r="B344" s="6">
        <v>45104</v>
      </c>
      <c r="C344" t="s">
        <v>3494</v>
      </c>
      <c r="D344" s="8">
        <v>2023</v>
      </c>
      <c r="E344" t="s">
        <v>3456</v>
      </c>
      <c r="F344" t="s">
        <v>3462</v>
      </c>
      <c r="G344" s="8">
        <v>3777.53</v>
      </c>
      <c r="H344" s="8">
        <v>19</v>
      </c>
      <c r="I344" s="8" t="s">
        <v>3469</v>
      </c>
      <c r="J344" s="8">
        <v>1222.4000000000001</v>
      </c>
      <c r="K344" s="8">
        <v>1464.71</v>
      </c>
      <c r="L344" s="8" t="s">
        <v>3499</v>
      </c>
      <c r="M344" s="8" t="s">
        <v>3515</v>
      </c>
      <c r="N344" s="21">
        <v>0</v>
      </c>
      <c r="O344" s="4" t="s">
        <v>3473</v>
      </c>
      <c r="P344" s="4" t="s">
        <v>3477</v>
      </c>
      <c r="Q344" s="4">
        <v>27829.49</v>
      </c>
      <c r="R344" s="4">
        <v>23225.600000000002</v>
      </c>
      <c r="S344" s="4">
        <v>4603.8899999999994</v>
      </c>
      <c r="T344" s="4">
        <v>0.16543206505041952</v>
      </c>
    </row>
    <row r="345" spans="1:20" x14ac:dyDescent="0.3">
      <c r="A345" s="8">
        <v>1098</v>
      </c>
      <c r="B345" s="6">
        <v>45270</v>
      </c>
      <c r="C345" t="s">
        <v>3488</v>
      </c>
      <c r="D345" s="8">
        <v>2023</v>
      </c>
      <c r="E345" t="s">
        <v>3454</v>
      </c>
      <c r="F345" t="s">
        <v>3465</v>
      </c>
      <c r="G345" s="8">
        <v>3419.26</v>
      </c>
      <c r="H345" s="8">
        <v>28</v>
      </c>
      <c r="I345" s="8" t="s">
        <v>3469</v>
      </c>
      <c r="J345" s="8">
        <v>3895.62</v>
      </c>
      <c r="K345" s="8">
        <v>4055.44</v>
      </c>
      <c r="L345" s="8" t="s">
        <v>3499</v>
      </c>
      <c r="M345" s="8" t="s">
        <v>3515</v>
      </c>
      <c r="N345" s="21">
        <v>0.03</v>
      </c>
      <c r="O345" s="4" t="s">
        <v>3474</v>
      </c>
      <c r="P345" s="4" t="s">
        <v>3477</v>
      </c>
      <c r="Q345" s="4">
        <v>110145.7504</v>
      </c>
      <c r="R345" s="4">
        <v>109077.36</v>
      </c>
      <c r="S345" s="4">
        <v>1068.3904000000039</v>
      </c>
      <c r="T345" s="4">
        <v>9.6997877459646768E-3</v>
      </c>
    </row>
    <row r="346" spans="1:20" x14ac:dyDescent="0.3">
      <c r="A346" s="8">
        <v>1017</v>
      </c>
      <c r="B346" s="6">
        <v>44950</v>
      </c>
      <c r="C346" t="s">
        <v>3486</v>
      </c>
      <c r="D346" s="8">
        <v>2023</v>
      </c>
      <c r="E346" t="s">
        <v>3454</v>
      </c>
      <c r="F346" t="s">
        <v>3462</v>
      </c>
      <c r="G346" s="8">
        <v>4637.3999999999996</v>
      </c>
      <c r="H346" s="8">
        <v>27</v>
      </c>
      <c r="I346" s="8" t="s">
        <v>3469</v>
      </c>
      <c r="J346" s="8">
        <v>927.89</v>
      </c>
      <c r="K346" s="8">
        <v>1399.09</v>
      </c>
      <c r="L346" s="8" t="s">
        <v>3498</v>
      </c>
      <c r="M346" s="8" t="s">
        <v>3514</v>
      </c>
      <c r="N346" s="21">
        <v>0.27</v>
      </c>
      <c r="O346" s="4" t="s">
        <v>3473</v>
      </c>
      <c r="P346" s="4" t="s">
        <v>3478</v>
      </c>
      <c r="Q346" s="4">
        <v>27576.063900000001</v>
      </c>
      <c r="R346" s="4">
        <v>25053.03</v>
      </c>
      <c r="S346" s="4">
        <v>2523.0339000000022</v>
      </c>
      <c r="T346" s="4">
        <v>9.149361958071188E-2</v>
      </c>
    </row>
    <row r="347" spans="1:20" x14ac:dyDescent="0.3">
      <c r="A347" s="8">
        <v>1002</v>
      </c>
      <c r="B347" s="6">
        <v>44977</v>
      </c>
      <c r="C347" t="s">
        <v>3492</v>
      </c>
      <c r="D347" s="8">
        <v>2023</v>
      </c>
      <c r="E347" t="s">
        <v>3456</v>
      </c>
      <c r="F347" t="s">
        <v>3464</v>
      </c>
      <c r="G347" s="8">
        <v>9469.92</v>
      </c>
      <c r="H347" s="8">
        <v>26</v>
      </c>
      <c r="I347" s="8" t="s">
        <v>3470</v>
      </c>
      <c r="J347" s="8">
        <v>508.94</v>
      </c>
      <c r="K347" s="8">
        <v>557.69000000000005</v>
      </c>
      <c r="L347" s="8" t="s">
        <v>3499</v>
      </c>
      <c r="M347" s="8" t="s">
        <v>3514</v>
      </c>
      <c r="N347" s="21">
        <v>0.22</v>
      </c>
      <c r="O347" s="4" t="s">
        <v>3473</v>
      </c>
      <c r="P347" s="4" t="s">
        <v>3477</v>
      </c>
      <c r="Q347" s="4">
        <v>11309.953200000002</v>
      </c>
      <c r="R347" s="4">
        <v>13232.44</v>
      </c>
      <c r="S347" s="4">
        <v>-1922.4867999999988</v>
      </c>
      <c r="T347" s="4">
        <v>-0.16998185279847122</v>
      </c>
    </row>
    <row r="348" spans="1:20" x14ac:dyDescent="0.3">
      <c r="A348" s="8">
        <v>1022</v>
      </c>
      <c r="B348" s="6">
        <v>45155</v>
      </c>
      <c r="C348" t="s">
        <v>3485</v>
      </c>
      <c r="D348" s="8">
        <v>2023</v>
      </c>
      <c r="E348" t="s">
        <v>3456</v>
      </c>
      <c r="F348" t="s">
        <v>3463</v>
      </c>
      <c r="G348" s="8">
        <v>8813.5499999999993</v>
      </c>
      <c r="H348" s="8">
        <v>21</v>
      </c>
      <c r="I348" s="8" t="s">
        <v>3470</v>
      </c>
      <c r="J348" s="8">
        <v>2537.1999999999998</v>
      </c>
      <c r="K348" s="8">
        <v>2869.6</v>
      </c>
      <c r="L348" s="8" t="s">
        <v>3499</v>
      </c>
      <c r="M348" s="8" t="s">
        <v>3514</v>
      </c>
      <c r="N348" s="21">
        <v>0.28999999999999998</v>
      </c>
      <c r="O348" s="4" t="s">
        <v>3474</v>
      </c>
      <c r="P348" s="4" t="s">
        <v>3477</v>
      </c>
      <c r="Q348" s="4">
        <v>42785.735999999997</v>
      </c>
      <c r="R348" s="4">
        <v>53281.2</v>
      </c>
      <c r="S348" s="4">
        <v>-10495.464</v>
      </c>
      <c r="T348" s="4">
        <v>-0.24530287383627106</v>
      </c>
    </row>
    <row r="349" spans="1:20" x14ac:dyDescent="0.3">
      <c r="A349" s="8">
        <v>1032</v>
      </c>
      <c r="B349" s="6">
        <v>45085</v>
      </c>
      <c r="C349" t="s">
        <v>3494</v>
      </c>
      <c r="D349" s="8">
        <v>2023</v>
      </c>
      <c r="E349" t="s">
        <v>3454</v>
      </c>
      <c r="F349" t="s">
        <v>3464</v>
      </c>
      <c r="G349" s="8">
        <v>219.82</v>
      </c>
      <c r="H349" s="8">
        <v>49</v>
      </c>
      <c r="I349" s="8" t="s">
        <v>3469</v>
      </c>
      <c r="J349" s="8">
        <v>4812.41</v>
      </c>
      <c r="K349" s="8">
        <v>5088</v>
      </c>
      <c r="L349" s="8" t="s">
        <v>3498</v>
      </c>
      <c r="M349" s="8" t="s">
        <v>3515</v>
      </c>
      <c r="N349" s="21">
        <v>0.09</v>
      </c>
      <c r="O349" s="4" t="s">
        <v>3473</v>
      </c>
      <c r="P349" s="4" t="s">
        <v>3478</v>
      </c>
      <c r="Q349" s="4">
        <v>226873.92</v>
      </c>
      <c r="R349" s="4">
        <v>235808.09</v>
      </c>
      <c r="S349" s="4">
        <v>-8934.1699999999837</v>
      </c>
      <c r="T349" s="4">
        <v>-3.9379449167184943E-2</v>
      </c>
    </row>
    <row r="350" spans="1:20" x14ac:dyDescent="0.3">
      <c r="A350" s="8">
        <v>1058</v>
      </c>
      <c r="B350" s="6">
        <v>44940</v>
      </c>
      <c r="C350" t="s">
        <v>3486</v>
      </c>
      <c r="D350" s="8">
        <v>2023</v>
      </c>
      <c r="E350" t="s">
        <v>3455</v>
      </c>
      <c r="F350" t="s">
        <v>3465</v>
      </c>
      <c r="G350" s="8">
        <v>5235.1400000000003</v>
      </c>
      <c r="H350" s="8">
        <v>6</v>
      </c>
      <c r="I350" s="8" t="s">
        <v>3470</v>
      </c>
      <c r="J350" s="8">
        <v>4987.71</v>
      </c>
      <c r="K350" s="8">
        <v>4998.78</v>
      </c>
      <c r="L350" s="8" t="s">
        <v>3498</v>
      </c>
      <c r="M350" s="8" t="s">
        <v>3513</v>
      </c>
      <c r="N350" s="21">
        <v>0.17</v>
      </c>
      <c r="O350" s="4" t="s">
        <v>3475</v>
      </c>
      <c r="P350" s="4" t="s">
        <v>3477</v>
      </c>
      <c r="Q350" s="4">
        <v>24893.9244</v>
      </c>
      <c r="R350" s="4">
        <v>29926.260000000002</v>
      </c>
      <c r="S350" s="4">
        <v>-5032.3356000000022</v>
      </c>
      <c r="T350" s="4">
        <v>-0.20215115620741589</v>
      </c>
    </row>
    <row r="351" spans="1:20" x14ac:dyDescent="0.3">
      <c r="A351" s="8">
        <v>1045</v>
      </c>
      <c r="B351" s="6">
        <v>45013</v>
      </c>
      <c r="C351" t="s">
        <v>3490</v>
      </c>
      <c r="D351" s="8">
        <v>2023</v>
      </c>
      <c r="E351" t="s">
        <v>3454</v>
      </c>
      <c r="F351" t="s">
        <v>3464</v>
      </c>
      <c r="G351" s="8">
        <v>6792.66</v>
      </c>
      <c r="H351" s="8">
        <v>14</v>
      </c>
      <c r="I351" s="8" t="s">
        <v>3468</v>
      </c>
      <c r="J351" s="8">
        <v>635.28</v>
      </c>
      <c r="K351" s="8">
        <v>831.13</v>
      </c>
      <c r="L351" s="8" t="s">
        <v>3498</v>
      </c>
      <c r="M351" s="8" t="s">
        <v>3513</v>
      </c>
      <c r="N351" s="21">
        <v>0.17</v>
      </c>
      <c r="O351" s="4" t="s">
        <v>3474</v>
      </c>
      <c r="P351" s="4" t="s">
        <v>3477</v>
      </c>
      <c r="Q351" s="4">
        <v>9657.730599999999</v>
      </c>
      <c r="R351" s="4">
        <v>8893.92</v>
      </c>
      <c r="S351" s="4">
        <v>763.81059999999889</v>
      </c>
      <c r="T351" s="4">
        <v>7.9088000238896602E-2</v>
      </c>
    </row>
    <row r="352" spans="1:20" x14ac:dyDescent="0.3">
      <c r="A352" s="8">
        <v>1023</v>
      </c>
      <c r="B352" s="6">
        <v>45199</v>
      </c>
      <c r="C352" t="s">
        <v>3495</v>
      </c>
      <c r="D352" s="8">
        <v>2023</v>
      </c>
      <c r="E352" t="s">
        <v>3456</v>
      </c>
      <c r="F352" t="s">
        <v>3462</v>
      </c>
      <c r="G352" s="8">
        <v>8046.14</v>
      </c>
      <c r="H352" s="8">
        <v>8</v>
      </c>
      <c r="I352" s="8" t="s">
        <v>3467</v>
      </c>
      <c r="J352" s="8">
        <v>1563.78</v>
      </c>
      <c r="K352" s="8">
        <v>1829.16</v>
      </c>
      <c r="L352" s="8" t="s">
        <v>3498</v>
      </c>
      <c r="M352" s="8" t="s">
        <v>3513</v>
      </c>
      <c r="N352" s="21">
        <v>0.15</v>
      </c>
      <c r="O352" s="4" t="s">
        <v>3475</v>
      </c>
      <c r="P352" s="4" t="s">
        <v>3478</v>
      </c>
      <c r="Q352" s="4">
        <v>12438.288</v>
      </c>
      <c r="R352" s="4">
        <v>12510.24</v>
      </c>
      <c r="S352" s="4">
        <v>-71.951999999999316</v>
      </c>
      <c r="T352" s="4">
        <v>-5.7847189259485959E-3</v>
      </c>
    </row>
    <row r="353" spans="1:20" x14ac:dyDescent="0.3">
      <c r="A353" s="8">
        <v>1092</v>
      </c>
      <c r="B353" s="6">
        <v>45118</v>
      </c>
      <c r="C353" t="s">
        <v>3487</v>
      </c>
      <c r="D353" s="8">
        <v>2023</v>
      </c>
      <c r="E353" t="s">
        <v>3454</v>
      </c>
      <c r="F353" t="s">
        <v>3465</v>
      </c>
      <c r="G353" s="8">
        <v>7667.1</v>
      </c>
      <c r="H353" s="8">
        <v>33</v>
      </c>
      <c r="I353" s="8" t="s">
        <v>3469</v>
      </c>
      <c r="J353" s="8">
        <v>2595.42</v>
      </c>
      <c r="K353" s="8">
        <v>3083.06</v>
      </c>
      <c r="L353" s="8" t="s">
        <v>3499</v>
      </c>
      <c r="M353" s="8" t="s">
        <v>3515</v>
      </c>
      <c r="N353" s="21">
        <v>0.08</v>
      </c>
      <c r="O353" s="4" t="s">
        <v>3473</v>
      </c>
      <c r="P353" s="4" t="s">
        <v>3478</v>
      </c>
      <c r="Q353" s="4">
        <v>93601.7016</v>
      </c>
      <c r="R353" s="4">
        <v>85648.86</v>
      </c>
      <c r="S353" s="4">
        <v>7952.8415999999997</v>
      </c>
      <c r="T353" s="4">
        <v>8.4964711795367617E-2</v>
      </c>
    </row>
    <row r="354" spans="1:20" x14ac:dyDescent="0.3">
      <c r="A354" s="8">
        <v>1057</v>
      </c>
      <c r="B354" s="6">
        <v>45237</v>
      </c>
      <c r="C354" t="s">
        <v>3489</v>
      </c>
      <c r="D354" s="8">
        <v>2023</v>
      </c>
      <c r="E354" t="s">
        <v>3455</v>
      </c>
      <c r="F354" t="s">
        <v>3465</v>
      </c>
      <c r="G354" s="8">
        <v>7084.06</v>
      </c>
      <c r="H354" s="8">
        <v>26</v>
      </c>
      <c r="I354" s="8" t="s">
        <v>3468</v>
      </c>
      <c r="J354" s="8">
        <v>1291.82</v>
      </c>
      <c r="K354" s="8">
        <v>1308.4399999999901</v>
      </c>
      <c r="L354" s="8" t="s">
        <v>3498</v>
      </c>
      <c r="M354" s="8" t="s">
        <v>3515</v>
      </c>
      <c r="N354" s="21">
        <v>7.0000000000000007E-2</v>
      </c>
      <c r="O354" s="4" t="s">
        <v>3473</v>
      </c>
      <c r="P354" s="4" t="s">
        <v>3478</v>
      </c>
      <c r="Q354" s="4">
        <v>31638.079199999756</v>
      </c>
      <c r="R354" s="4">
        <v>33587.32</v>
      </c>
      <c r="S354" s="4">
        <v>-1949.2408000002433</v>
      </c>
      <c r="T354" s="4">
        <v>-6.1610592339634146E-2</v>
      </c>
    </row>
    <row r="355" spans="1:20" x14ac:dyDescent="0.3">
      <c r="A355" s="8">
        <v>1063</v>
      </c>
      <c r="B355" s="6">
        <v>45139</v>
      </c>
      <c r="C355" t="s">
        <v>3485</v>
      </c>
      <c r="D355" s="8">
        <v>2023</v>
      </c>
      <c r="E355" t="s">
        <v>3455</v>
      </c>
      <c r="F355" t="s">
        <v>3463</v>
      </c>
      <c r="G355" s="8">
        <v>6346.13</v>
      </c>
      <c r="H355" s="8">
        <v>4</v>
      </c>
      <c r="I355" s="8" t="s">
        <v>3469</v>
      </c>
      <c r="J355" s="8">
        <v>1046.26</v>
      </c>
      <c r="K355" s="8">
        <v>1475.29</v>
      </c>
      <c r="L355" s="8" t="s">
        <v>3498</v>
      </c>
      <c r="M355" s="8" t="s">
        <v>3515</v>
      </c>
      <c r="N355" s="21">
        <v>0.09</v>
      </c>
      <c r="O355" s="4" t="s">
        <v>3474</v>
      </c>
      <c r="P355" s="4" t="s">
        <v>3477</v>
      </c>
      <c r="Q355" s="4">
        <v>5370.0555999999997</v>
      </c>
      <c r="R355" s="4">
        <v>4185.04</v>
      </c>
      <c r="S355" s="4">
        <v>1185.0155999999997</v>
      </c>
      <c r="T355" s="4">
        <v>0.22067101130200584</v>
      </c>
    </row>
    <row r="356" spans="1:20" x14ac:dyDescent="0.3">
      <c r="A356" s="8">
        <v>1033</v>
      </c>
      <c r="B356" s="6">
        <v>45114</v>
      </c>
      <c r="C356" t="s">
        <v>3487</v>
      </c>
      <c r="D356" s="8">
        <v>2023</v>
      </c>
      <c r="E356" t="s">
        <v>3454</v>
      </c>
      <c r="F356" t="s">
        <v>3465</v>
      </c>
      <c r="G356" s="8">
        <v>8775.56</v>
      </c>
      <c r="H356" s="8">
        <v>13</v>
      </c>
      <c r="I356" s="8" t="s">
        <v>3470</v>
      </c>
      <c r="J356" s="8">
        <v>4342.53</v>
      </c>
      <c r="K356" s="8">
        <v>4357.49</v>
      </c>
      <c r="L356" s="8" t="s">
        <v>3499</v>
      </c>
      <c r="M356" s="8" t="s">
        <v>3515</v>
      </c>
      <c r="N356" s="21">
        <v>0.08</v>
      </c>
      <c r="O356" s="4" t="s">
        <v>3474</v>
      </c>
      <c r="P356" s="4" t="s">
        <v>3478</v>
      </c>
      <c r="Q356" s="4">
        <v>52115.580399999999</v>
      </c>
      <c r="R356" s="4">
        <v>56452.89</v>
      </c>
      <c r="S356" s="4">
        <v>-4337.3096000000005</v>
      </c>
      <c r="T356" s="4">
        <v>-8.3224816201029977E-2</v>
      </c>
    </row>
    <row r="357" spans="1:20" x14ac:dyDescent="0.3">
      <c r="A357" s="8">
        <v>1014</v>
      </c>
      <c r="B357" s="6">
        <v>45084</v>
      </c>
      <c r="C357" t="s">
        <v>3494</v>
      </c>
      <c r="D357" s="8">
        <v>2023</v>
      </c>
      <c r="E357" t="s">
        <v>3458</v>
      </c>
      <c r="F357" t="s">
        <v>3462</v>
      </c>
      <c r="G357" s="8">
        <v>408.38</v>
      </c>
      <c r="H357" s="8">
        <v>3</v>
      </c>
      <c r="I357" s="8" t="s">
        <v>3469</v>
      </c>
      <c r="J357" s="8">
        <v>2468.29</v>
      </c>
      <c r="K357" s="8">
        <v>2723.13</v>
      </c>
      <c r="L357" s="8" t="s">
        <v>3498</v>
      </c>
      <c r="M357" s="8" t="s">
        <v>3515</v>
      </c>
      <c r="N357" s="21">
        <v>0.08</v>
      </c>
      <c r="O357" s="4" t="s">
        <v>3475</v>
      </c>
      <c r="P357" s="4" t="s">
        <v>3477</v>
      </c>
      <c r="Q357" s="4">
        <v>7515.8388000000004</v>
      </c>
      <c r="R357" s="4">
        <v>7404.87</v>
      </c>
      <c r="S357" s="4">
        <v>110.96880000000056</v>
      </c>
      <c r="T357" s="4">
        <v>1.4764659401689209E-2</v>
      </c>
    </row>
    <row r="358" spans="1:20" x14ac:dyDescent="0.3">
      <c r="A358" s="8">
        <v>1048</v>
      </c>
      <c r="B358" s="6">
        <v>45214</v>
      </c>
      <c r="C358" t="s">
        <v>3493</v>
      </c>
      <c r="D358" s="8">
        <v>2023</v>
      </c>
      <c r="E358" t="s">
        <v>3456</v>
      </c>
      <c r="F358" t="s">
        <v>3462</v>
      </c>
      <c r="G358" s="8">
        <v>4510.8599999999997</v>
      </c>
      <c r="H358" s="8">
        <v>42</v>
      </c>
      <c r="I358" s="8" t="s">
        <v>3469</v>
      </c>
      <c r="J358" s="8">
        <v>3139.99</v>
      </c>
      <c r="K358" s="8">
        <v>3349.37</v>
      </c>
      <c r="L358" s="8" t="s">
        <v>3498</v>
      </c>
      <c r="M358" s="8" t="s">
        <v>3513</v>
      </c>
      <c r="N358" s="21">
        <v>0.13</v>
      </c>
      <c r="O358" s="4" t="s">
        <v>3473</v>
      </c>
      <c r="P358" s="4" t="s">
        <v>3477</v>
      </c>
      <c r="Q358" s="4">
        <v>122385.9798</v>
      </c>
      <c r="R358" s="4">
        <v>131879.57999999999</v>
      </c>
      <c r="S358" s="4">
        <v>-9493.6001999999862</v>
      </c>
      <c r="T358" s="4">
        <v>-7.7570978436534821E-2</v>
      </c>
    </row>
    <row r="359" spans="1:20" x14ac:dyDescent="0.3">
      <c r="A359" s="8">
        <v>1038</v>
      </c>
      <c r="B359" s="6">
        <v>44996</v>
      </c>
      <c r="C359" t="s">
        <v>3490</v>
      </c>
      <c r="D359" s="8">
        <v>2023</v>
      </c>
      <c r="E359" t="s">
        <v>3455</v>
      </c>
      <c r="F359" t="s">
        <v>3463</v>
      </c>
      <c r="G359" s="8">
        <v>1452.35</v>
      </c>
      <c r="H359" s="8">
        <v>15</v>
      </c>
      <c r="I359" s="8" t="s">
        <v>3468</v>
      </c>
      <c r="J359" s="8">
        <v>2543.36</v>
      </c>
      <c r="K359" s="8">
        <v>2790.1</v>
      </c>
      <c r="L359" s="8" t="s">
        <v>3498</v>
      </c>
      <c r="M359" s="8" t="s">
        <v>3515</v>
      </c>
      <c r="N359" s="21">
        <v>7.0000000000000007E-2</v>
      </c>
      <c r="O359" s="4" t="s">
        <v>3475</v>
      </c>
      <c r="P359" s="4" t="s">
        <v>3478</v>
      </c>
      <c r="Q359" s="4">
        <v>38921.894999999997</v>
      </c>
      <c r="R359" s="4">
        <v>38150.400000000001</v>
      </c>
      <c r="S359" s="4">
        <v>771.49499999999534</v>
      </c>
      <c r="T359" s="4">
        <v>1.9821619682186476E-2</v>
      </c>
    </row>
    <row r="360" spans="1:20" x14ac:dyDescent="0.3">
      <c r="A360" s="8">
        <v>1041</v>
      </c>
      <c r="B360" s="6">
        <v>44986</v>
      </c>
      <c r="C360" t="s">
        <v>3490</v>
      </c>
      <c r="D360" s="8">
        <v>2023</v>
      </c>
      <c r="E360" t="s">
        <v>3456</v>
      </c>
      <c r="F360" t="s">
        <v>3465</v>
      </c>
      <c r="G360" s="8">
        <v>4170.8</v>
      </c>
      <c r="H360" s="8">
        <v>44</v>
      </c>
      <c r="I360" s="8" t="s">
        <v>3469</v>
      </c>
      <c r="J360" s="8">
        <v>3288.39</v>
      </c>
      <c r="K360" s="8">
        <v>3391.46</v>
      </c>
      <c r="L360" s="8" t="s">
        <v>3499</v>
      </c>
      <c r="M360" s="8" t="s">
        <v>3515</v>
      </c>
      <c r="N360" s="21">
        <v>0.05</v>
      </c>
      <c r="O360" s="4" t="s">
        <v>3473</v>
      </c>
      <c r="P360" s="4" t="s">
        <v>3477</v>
      </c>
      <c r="Q360" s="4">
        <v>141763.02799999999</v>
      </c>
      <c r="R360" s="4">
        <v>144689.16</v>
      </c>
      <c r="S360" s="4">
        <v>-2926.1320000000123</v>
      </c>
      <c r="T360" s="4">
        <v>-2.0641009445706904E-2</v>
      </c>
    </row>
    <row r="361" spans="1:20" x14ac:dyDescent="0.3">
      <c r="A361" s="8">
        <v>1065</v>
      </c>
      <c r="B361" s="6">
        <v>45254</v>
      </c>
      <c r="C361" t="s">
        <v>3489</v>
      </c>
      <c r="D361" s="8">
        <v>2023</v>
      </c>
      <c r="E361" t="s">
        <v>3455</v>
      </c>
      <c r="F361" t="s">
        <v>3465</v>
      </c>
      <c r="G361" s="8">
        <v>9183.11</v>
      </c>
      <c r="H361" s="8">
        <v>18</v>
      </c>
      <c r="I361" s="8" t="s">
        <v>3470</v>
      </c>
      <c r="J361" s="8">
        <v>1239.0899999999999</v>
      </c>
      <c r="K361" s="8">
        <v>1273.98</v>
      </c>
      <c r="L361" s="8" t="s">
        <v>3499</v>
      </c>
      <c r="M361" s="8" t="s">
        <v>3515</v>
      </c>
      <c r="N361" s="21">
        <v>0.02</v>
      </c>
      <c r="O361" s="4" t="s">
        <v>3474</v>
      </c>
      <c r="P361" s="4" t="s">
        <v>3477</v>
      </c>
      <c r="Q361" s="4">
        <v>22473.0072</v>
      </c>
      <c r="R361" s="4">
        <v>22303.62</v>
      </c>
      <c r="S361" s="4">
        <v>169.38720000000103</v>
      </c>
      <c r="T361" s="4">
        <v>7.5373624229516127E-3</v>
      </c>
    </row>
    <row r="362" spans="1:20" x14ac:dyDescent="0.3">
      <c r="A362" s="8">
        <v>1091</v>
      </c>
      <c r="B362" s="6">
        <v>45071</v>
      </c>
      <c r="C362" t="s">
        <v>3491</v>
      </c>
      <c r="D362" s="8">
        <v>2023</v>
      </c>
      <c r="E362" t="s">
        <v>3458</v>
      </c>
      <c r="F362" t="s">
        <v>3462</v>
      </c>
      <c r="G362" s="8">
        <v>9610.2099999999991</v>
      </c>
      <c r="H362" s="8">
        <v>24</v>
      </c>
      <c r="I362" s="8" t="s">
        <v>3468</v>
      </c>
      <c r="J362" s="8">
        <v>3639.3</v>
      </c>
      <c r="K362" s="8">
        <v>3750.63</v>
      </c>
      <c r="L362" s="8" t="s">
        <v>3499</v>
      </c>
      <c r="M362" s="8" t="s">
        <v>3514</v>
      </c>
      <c r="N362" s="21">
        <v>0.23</v>
      </c>
      <c r="O362" s="4" t="s">
        <v>3474</v>
      </c>
      <c r="P362" s="4" t="s">
        <v>3477</v>
      </c>
      <c r="Q362" s="4">
        <v>69311.642399999997</v>
      </c>
      <c r="R362" s="4">
        <v>87343.200000000012</v>
      </c>
      <c r="S362" s="4">
        <v>-18031.557600000015</v>
      </c>
      <c r="T362" s="4">
        <v>-0.26015193083925559</v>
      </c>
    </row>
    <row r="363" spans="1:20" x14ac:dyDescent="0.3">
      <c r="A363" s="8">
        <v>1059</v>
      </c>
      <c r="B363" s="6">
        <v>45079</v>
      </c>
      <c r="C363" t="s">
        <v>3494</v>
      </c>
      <c r="D363" s="8">
        <v>2023</v>
      </c>
      <c r="E363" t="s">
        <v>3455</v>
      </c>
      <c r="F363" t="s">
        <v>3464</v>
      </c>
      <c r="G363" s="8">
        <v>279.43</v>
      </c>
      <c r="H363" s="8">
        <v>47</v>
      </c>
      <c r="I363" s="8" t="s">
        <v>3467</v>
      </c>
      <c r="J363" s="8">
        <v>287.17</v>
      </c>
      <c r="K363" s="8">
        <v>657.44</v>
      </c>
      <c r="L363" s="8" t="s">
        <v>3498</v>
      </c>
      <c r="M363" s="8" t="s">
        <v>3513</v>
      </c>
      <c r="N363" s="21">
        <v>0.14000000000000001</v>
      </c>
      <c r="O363" s="4" t="s">
        <v>3473</v>
      </c>
      <c r="P363" s="4" t="s">
        <v>3477</v>
      </c>
      <c r="Q363" s="4">
        <v>26573.724800000004</v>
      </c>
      <c r="R363" s="4">
        <v>13496.990000000002</v>
      </c>
      <c r="S363" s="4">
        <v>13076.734800000002</v>
      </c>
      <c r="T363" s="4">
        <v>0.49209265537362684</v>
      </c>
    </row>
    <row r="364" spans="1:20" x14ac:dyDescent="0.3">
      <c r="A364" s="8">
        <v>1099</v>
      </c>
      <c r="B364" s="6">
        <v>44929</v>
      </c>
      <c r="C364" t="s">
        <v>3486</v>
      </c>
      <c r="D364" s="8">
        <v>2023</v>
      </c>
      <c r="E364" t="s">
        <v>3455</v>
      </c>
      <c r="F364" t="s">
        <v>3465</v>
      </c>
      <c r="G364" s="8">
        <v>5613.1</v>
      </c>
      <c r="H364" s="8">
        <v>31</v>
      </c>
      <c r="I364" s="8" t="s">
        <v>3467</v>
      </c>
      <c r="J364" s="8">
        <v>4632.8500000000004</v>
      </c>
      <c r="K364" s="8">
        <v>4711.7</v>
      </c>
      <c r="L364" s="8" t="s">
        <v>3499</v>
      </c>
      <c r="M364" s="8" t="s">
        <v>3514</v>
      </c>
      <c r="N364" s="21">
        <v>0.21</v>
      </c>
      <c r="O364" s="4" t="s">
        <v>3475</v>
      </c>
      <c r="P364" s="4" t="s">
        <v>3477</v>
      </c>
      <c r="Q364" s="4">
        <v>115389.533</v>
      </c>
      <c r="R364" s="4">
        <v>143618.35</v>
      </c>
      <c r="S364" s="4">
        <v>-28228.81700000001</v>
      </c>
      <c r="T364" s="4">
        <v>-0.24463932096856664</v>
      </c>
    </row>
    <row r="365" spans="1:20" x14ac:dyDescent="0.3">
      <c r="A365" s="8">
        <v>1036</v>
      </c>
      <c r="B365" s="6">
        <v>45270</v>
      </c>
      <c r="C365" t="s">
        <v>3488</v>
      </c>
      <c r="D365" s="8">
        <v>2023</v>
      </c>
      <c r="E365" t="s">
        <v>3457</v>
      </c>
      <c r="F365" t="s">
        <v>3462</v>
      </c>
      <c r="G365" s="8">
        <v>9989.0400000000009</v>
      </c>
      <c r="H365" s="8">
        <v>7</v>
      </c>
      <c r="I365" s="8" t="s">
        <v>3470</v>
      </c>
      <c r="J365" s="8">
        <v>2882.25</v>
      </c>
      <c r="K365" s="8">
        <v>3163.7</v>
      </c>
      <c r="L365" s="8" t="s">
        <v>3498</v>
      </c>
      <c r="M365" s="8" t="s">
        <v>3515</v>
      </c>
      <c r="N365" s="21">
        <v>0.05</v>
      </c>
      <c r="O365" s="4" t="s">
        <v>3475</v>
      </c>
      <c r="P365" s="4" t="s">
        <v>3477</v>
      </c>
      <c r="Q365" s="4">
        <v>21038.604999999996</v>
      </c>
      <c r="R365" s="4">
        <v>20175.75</v>
      </c>
      <c r="S365" s="4">
        <v>862.85499999999593</v>
      </c>
      <c r="T365" s="4">
        <v>4.1012937882525774E-2</v>
      </c>
    </row>
    <row r="366" spans="1:20" x14ac:dyDescent="0.3">
      <c r="A366" s="8">
        <v>1064</v>
      </c>
      <c r="B366" s="6">
        <v>45077</v>
      </c>
      <c r="C366" t="s">
        <v>3491</v>
      </c>
      <c r="D366" s="8">
        <v>2023</v>
      </c>
      <c r="E366" t="s">
        <v>3457</v>
      </c>
      <c r="F366" t="s">
        <v>3463</v>
      </c>
      <c r="G366" s="8">
        <v>2579.63</v>
      </c>
      <c r="H366" s="8">
        <v>8</v>
      </c>
      <c r="I366" s="8" t="s">
        <v>3468</v>
      </c>
      <c r="J366" s="8">
        <v>816.54</v>
      </c>
      <c r="K366" s="8">
        <v>1191.9000000000001</v>
      </c>
      <c r="L366" s="8" t="s">
        <v>3499</v>
      </c>
      <c r="M366" s="8" t="s">
        <v>3515</v>
      </c>
      <c r="N366" s="21">
        <v>0.03</v>
      </c>
      <c r="O366" s="4" t="s">
        <v>3475</v>
      </c>
      <c r="P366" s="4" t="s">
        <v>3477</v>
      </c>
      <c r="Q366" s="4">
        <v>9249.1440000000002</v>
      </c>
      <c r="R366" s="4">
        <v>6532.32</v>
      </c>
      <c r="S366" s="4">
        <v>2716.8240000000005</v>
      </c>
      <c r="T366" s="4">
        <v>0.29373788536539169</v>
      </c>
    </row>
    <row r="367" spans="1:20" x14ac:dyDescent="0.3">
      <c r="A367" s="8">
        <v>1018</v>
      </c>
      <c r="B367" s="6">
        <v>44955</v>
      </c>
      <c r="C367" t="s">
        <v>3486</v>
      </c>
      <c r="D367" s="8">
        <v>2023</v>
      </c>
      <c r="E367" t="s">
        <v>3457</v>
      </c>
      <c r="F367" t="s">
        <v>3464</v>
      </c>
      <c r="G367" s="8">
        <v>6008.83</v>
      </c>
      <c r="H367" s="8">
        <v>25</v>
      </c>
      <c r="I367" s="8" t="s">
        <v>3470</v>
      </c>
      <c r="J367" s="8">
        <v>4660.82</v>
      </c>
      <c r="K367" s="8">
        <v>5011.4299999999903</v>
      </c>
      <c r="L367" s="8" t="s">
        <v>3499</v>
      </c>
      <c r="M367" s="8" t="s">
        <v>3515</v>
      </c>
      <c r="N367" s="21">
        <v>7.0000000000000007E-2</v>
      </c>
      <c r="O367" s="4" t="s">
        <v>3474</v>
      </c>
      <c r="P367" s="4" t="s">
        <v>3478</v>
      </c>
      <c r="Q367" s="4">
        <v>116515.74749999976</v>
      </c>
      <c r="R367" s="4">
        <v>116520.5</v>
      </c>
      <c r="S367" s="4">
        <v>-4.752500000235159</v>
      </c>
      <c r="T367" s="4">
        <v>-4.0788477971487662E-5</v>
      </c>
    </row>
    <row r="368" spans="1:20" x14ac:dyDescent="0.3">
      <c r="A368" s="8">
        <v>1009</v>
      </c>
      <c r="B368" s="6">
        <v>45024</v>
      </c>
      <c r="C368" t="s">
        <v>3496</v>
      </c>
      <c r="D368" s="8">
        <v>2023</v>
      </c>
      <c r="E368" t="s">
        <v>3456</v>
      </c>
      <c r="F368" t="s">
        <v>3463</v>
      </c>
      <c r="G368" s="8">
        <v>2945.87</v>
      </c>
      <c r="H368" s="8">
        <v>32</v>
      </c>
      <c r="I368" s="8" t="s">
        <v>3468</v>
      </c>
      <c r="J368" s="8">
        <v>3219.88</v>
      </c>
      <c r="K368" s="8">
        <v>3384.5</v>
      </c>
      <c r="L368" s="8" t="s">
        <v>3498</v>
      </c>
      <c r="M368" s="8" t="s">
        <v>3513</v>
      </c>
      <c r="N368" s="21">
        <v>0.14000000000000001</v>
      </c>
      <c r="O368" s="4" t="s">
        <v>3475</v>
      </c>
      <c r="P368" s="4" t="s">
        <v>3477</v>
      </c>
      <c r="Q368" s="4">
        <v>93141.440000000002</v>
      </c>
      <c r="R368" s="4">
        <v>103036.16</v>
      </c>
      <c r="S368" s="4">
        <v>-9894.7200000000012</v>
      </c>
      <c r="T368" s="4">
        <v>-0.10623327275163451</v>
      </c>
    </row>
    <row r="369" spans="1:20" x14ac:dyDescent="0.3">
      <c r="A369" s="8">
        <v>1087</v>
      </c>
      <c r="B369" s="6">
        <v>45060</v>
      </c>
      <c r="C369" t="s">
        <v>3491</v>
      </c>
      <c r="D369" s="8">
        <v>2023</v>
      </c>
      <c r="E369" t="s">
        <v>3456</v>
      </c>
      <c r="F369" t="s">
        <v>3464</v>
      </c>
      <c r="G369" s="8">
        <v>9472.66</v>
      </c>
      <c r="H369" s="8">
        <v>10</v>
      </c>
      <c r="I369" s="8" t="s">
        <v>3469</v>
      </c>
      <c r="J369" s="8">
        <v>3988.52</v>
      </c>
      <c r="K369" s="8">
        <v>4240.2299999999996</v>
      </c>
      <c r="L369" s="8" t="s">
        <v>3499</v>
      </c>
      <c r="M369" s="8" t="s">
        <v>3515</v>
      </c>
      <c r="N369" s="21">
        <v>0.05</v>
      </c>
      <c r="O369" s="4" t="s">
        <v>3473</v>
      </c>
      <c r="P369" s="4" t="s">
        <v>3478</v>
      </c>
      <c r="Q369" s="4">
        <v>40282.18499999999</v>
      </c>
      <c r="R369" s="4">
        <v>39885.199999999997</v>
      </c>
      <c r="S369" s="4">
        <v>396.98499999999331</v>
      </c>
      <c r="T369" s="4">
        <v>9.8551009584011747E-3</v>
      </c>
    </row>
    <row r="370" spans="1:20" x14ac:dyDescent="0.3">
      <c r="A370" s="8">
        <v>1005</v>
      </c>
      <c r="B370" s="6">
        <v>45285</v>
      </c>
      <c r="C370" t="s">
        <v>3488</v>
      </c>
      <c r="D370" s="8">
        <v>2023</v>
      </c>
      <c r="E370" t="s">
        <v>3458</v>
      </c>
      <c r="F370" t="s">
        <v>3463</v>
      </c>
      <c r="G370" s="8">
        <v>8635.81</v>
      </c>
      <c r="H370" s="8">
        <v>28</v>
      </c>
      <c r="I370" s="8" t="s">
        <v>3467</v>
      </c>
      <c r="J370" s="8">
        <v>2146.2399999999998</v>
      </c>
      <c r="K370" s="8">
        <v>2173.4699999999998</v>
      </c>
      <c r="L370" s="8" t="s">
        <v>3498</v>
      </c>
      <c r="M370" s="8" t="s">
        <v>3515</v>
      </c>
      <c r="N370" s="21">
        <v>0.1</v>
      </c>
      <c r="O370" s="4" t="s">
        <v>3475</v>
      </c>
      <c r="P370" s="4" t="s">
        <v>3477</v>
      </c>
      <c r="Q370" s="4">
        <v>54771.443999999996</v>
      </c>
      <c r="R370" s="4">
        <v>60094.719999999994</v>
      </c>
      <c r="S370" s="4">
        <v>-5323.275999999998</v>
      </c>
      <c r="T370" s="4">
        <v>-9.7190718579557592E-2</v>
      </c>
    </row>
    <row r="371" spans="1:20" x14ac:dyDescent="0.3">
      <c r="A371" s="8">
        <v>1053</v>
      </c>
      <c r="B371" s="6">
        <v>45272</v>
      </c>
      <c r="C371" t="s">
        <v>3488</v>
      </c>
      <c r="D371" s="8">
        <v>2023</v>
      </c>
      <c r="E371" t="s">
        <v>3458</v>
      </c>
      <c r="F371" t="s">
        <v>3463</v>
      </c>
      <c r="G371" s="8">
        <v>3382.49</v>
      </c>
      <c r="H371" s="8">
        <v>47</v>
      </c>
      <c r="I371" s="8" t="s">
        <v>3469</v>
      </c>
      <c r="J371" s="8">
        <v>3551.76</v>
      </c>
      <c r="K371" s="8">
        <v>3696.1</v>
      </c>
      <c r="L371" s="8" t="s">
        <v>3498</v>
      </c>
      <c r="M371" s="8" t="s">
        <v>3513</v>
      </c>
      <c r="N371" s="21">
        <v>0.15</v>
      </c>
      <c r="O371" s="4" t="s">
        <v>3474</v>
      </c>
      <c r="P371" s="4" t="s">
        <v>3477</v>
      </c>
      <c r="Q371" s="4">
        <v>147659.19499999998</v>
      </c>
      <c r="R371" s="4">
        <v>166932.72</v>
      </c>
      <c r="S371" s="4">
        <v>-19273.525000000023</v>
      </c>
      <c r="T371" s="4">
        <v>-0.13052708976234109</v>
      </c>
    </row>
    <row r="372" spans="1:20" x14ac:dyDescent="0.3">
      <c r="A372" s="8">
        <v>1097</v>
      </c>
      <c r="B372" s="6">
        <v>45193</v>
      </c>
      <c r="C372" t="s">
        <v>3495</v>
      </c>
      <c r="D372" s="8">
        <v>2023</v>
      </c>
      <c r="E372" t="s">
        <v>3458</v>
      </c>
      <c r="F372" t="s">
        <v>3465</v>
      </c>
      <c r="G372" s="8">
        <v>5025.6400000000003</v>
      </c>
      <c r="H372" s="8">
        <v>9</v>
      </c>
      <c r="I372" s="8" t="s">
        <v>3470</v>
      </c>
      <c r="J372" s="8">
        <v>4067.28</v>
      </c>
      <c r="K372" s="8">
        <v>4548.09</v>
      </c>
      <c r="L372" s="8" t="s">
        <v>3498</v>
      </c>
      <c r="M372" s="8" t="s">
        <v>3513</v>
      </c>
      <c r="N372" s="21">
        <v>0.12</v>
      </c>
      <c r="O372" s="4" t="s">
        <v>3473</v>
      </c>
      <c r="P372" s="4" t="s">
        <v>3477</v>
      </c>
      <c r="Q372" s="4">
        <v>36020.872799999997</v>
      </c>
      <c r="R372" s="4">
        <v>36605.520000000004</v>
      </c>
      <c r="S372" s="4">
        <v>-584.64720000000671</v>
      </c>
      <c r="T372" s="4">
        <v>-1.6230789388312843E-2</v>
      </c>
    </row>
    <row r="373" spans="1:20" x14ac:dyDescent="0.3">
      <c r="A373" s="8">
        <v>1092</v>
      </c>
      <c r="B373" s="6">
        <v>45094</v>
      </c>
      <c r="C373" t="s">
        <v>3494</v>
      </c>
      <c r="D373" s="8">
        <v>2023</v>
      </c>
      <c r="E373" t="s">
        <v>3457</v>
      </c>
      <c r="F373" t="s">
        <v>3465</v>
      </c>
      <c r="G373" s="8">
        <v>862.02</v>
      </c>
      <c r="H373" s="8">
        <v>21</v>
      </c>
      <c r="I373" s="8" t="s">
        <v>3468</v>
      </c>
      <c r="J373" s="8">
        <v>2792.2</v>
      </c>
      <c r="K373" s="8">
        <v>3254.55</v>
      </c>
      <c r="L373" s="8" t="s">
        <v>3499</v>
      </c>
      <c r="M373" s="8" t="s">
        <v>3515</v>
      </c>
      <c r="N373" s="21">
        <v>0.02</v>
      </c>
      <c r="O373" s="4" t="s">
        <v>3473</v>
      </c>
      <c r="P373" s="4" t="s">
        <v>3477</v>
      </c>
      <c r="Q373" s="4">
        <v>66978.638999999996</v>
      </c>
      <c r="R373" s="4">
        <v>58636.2</v>
      </c>
      <c r="S373" s="4">
        <v>8342.4389999999985</v>
      </c>
      <c r="T373" s="4">
        <v>0.12455372525559975</v>
      </c>
    </row>
    <row r="374" spans="1:20" x14ac:dyDescent="0.3">
      <c r="A374" s="8">
        <v>1039</v>
      </c>
      <c r="B374" s="6">
        <v>45001</v>
      </c>
      <c r="C374" t="s">
        <v>3490</v>
      </c>
      <c r="D374" s="8">
        <v>2023</v>
      </c>
      <c r="E374" t="s">
        <v>3454</v>
      </c>
      <c r="F374" t="s">
        <v>3462</v>
      </c>
      <c r="G374" s="8">
        <v>6076.01</v>
      </c>
      <c r="H374" s="8">
        <v>35</v>
      </c>
      <c r="I374" s="8" t="s">
        <v>3467</v>
      </c>
      <c r="J374" s="8">
        <v>2735.74</v>
      </c>
      <c r="K374" s="8">
        <v>3181.23</v>
      </c>
      <c r="L374" s="8" t="s">
        <v>3499</v>
      </c>
      <c r="M374" s="8" t="s">
        <v>3515</v>
      </c>
      <c r="N374" s="21">
        <v>0.1</v>
      </c>
      <c r="O374" s="4" t="s">
        <v>3473</v>
      </c>
      <c r="P374" s="4" t="s">
        <v>3477</v>
      </c>
      <c r="Q374" s="4">
        <v>100208.74500000001</v>
      </c>
      <c r="R374" s="4">
        <v>95750.9</v>
      </c>
      <c r="S374" s="4">
        <v>4457.8450000000157</v>
      </c>
      <c r="T374" s="4">
        <v>4.448558855816441E-2</v>
      </c>
    </row>
    <row r="375" spans="1:20" x14ac:dyDescent="0.3">
      <c r="A375" s="8">
        <v>1075</v>
      </c>
      <c r="B375" s="6">
        <v>44928</v>
      </c>
      <c r="C375" t="s">
        <v>3486</v>
      </c>
      <c r="D375" s="8">
        <v>2023</v>
      </c>
      <c r="E375" t="s">
        <v>3457</v>
      </c>
      <c r="F375" t="s">
        <v>3464</v>
      </c>
      <c r="G375" s="8">
        <v>919.09</v>
      </c>
      <c r="H375" s="8">
        <v>26</v>
      </c>
      <c r="I375" s="8" t="s">
        <v>3469</v>
      </c>
      <c r="J375" s="8">
        <v>4535.38</v>
      </c>
      <c r="K375" s="8">
        <v>4557.5600000000004</v>
      </c>
      <c r="L375" s="8" t="s">
        <v>3499</v>
      </c>
      <c r="M375" s="8" t="s">
        <v>3515</v>
      </c>
      <c r="N375" s="21">
        <v>0</v>
      </c>
      <c r="O375" s="4" t="s">
        <v>3473</v>
      </c>
      <c r="P375" s="4" t="s">
        <v>3478</v>
      </c>
      <c r="Q375" s="4">
        <v>118496.56000000001</v>
      </c>
      <c r="R375" s="4">
        <v>117919.88</v>
      </c>
      <c r="S375" s="4">
        <v>576.68000000000757</v>
      </c>
      <c r="T375" s="4">
        <v>4.8666391665716496E-3</v>
      </c>
    </row>
    <row r="376" spans="1:20" x14ac:dyDescent="0.3">
      <c r="A376" s="8">
        <v>1099</v>
      </c>
      <c r="B376" s="6">
        <v>45164</v>
      </c>
      <c r="C376" t="s">
        <v>3485</v>
      </c>
      <c r="D376" s="8">
        <v>2023</v>
      </c>
      <c r="E376" t="s">
        <v>3457</v>
      </c>
      <c r="F376" t="s">
        <v>3464</v>
      </c>
      <c r="G376" s="8">
        <v>1934.18</v>
      </c>
      <c r="H376" s="8">
        <v>17</v>
      </c>
      <c r="I376" s="8" t="s">
        <v>3470</v>
      </c>
      <c r="J376" s="8">
        <v>2471.73</v>
      </c>
      <c r="K376" s="8">
        <v>2568.73</v>
      </c>
      <c r="L376" s="8" t="s">
        <v>3499</v>
      </c>
      <c r="M376" s="8" t="s">
        <v>3515</v>
      </c>
      <c r="N376" s="21">
        <v>0.05</v>
      </c>
      <c r="O376" s="4" t="s">
        <v>3475</v>
      </c>
      <c r="P376" s="4" t="s">
        <v>3477</v>
      </c>
      <c r="Q376" s="4">
        <v>41484.989500000003</v>
      </c>
      <c r="R376" s="4">
        <v>42019.41</v>
      </c>
      <c r="S376" s="4">
        <v>-534.42050000000017</v>
      </c>
      <c r="T376" s="4">
        <v>-1.2882261908249974E-2</v>
      </c>
    </row>
    <row r="377" spans="1:20" x14ac:dyDescent="0.3">
      <c r="A377" s="8">
        <v>1088</v>
      </c>
      <c r="B377" s="6">
        <v>45236</v>
      </c>
      <c r="C377" t="s">
        <v>3489</v>
      </c>
      <c r="D377" s="8">
        <v>2023</v>
      </c>
      <c r="E377" t="s">
        <v>3457</v>
      </c>
      <c r="F377" t="s">
        <v>3463</v>
      </c>
      <c r="G377" s="8">
        <v>6772.54</v>
      </c>
      <c r="H377" s="8">
        <v>8</v>
      </c>
      <c r="I377" s="8" t="s">
        <v>3470</v>
      </c>
      <c r="J377" s="8">
        <v>1786.35</v>
      </c>
      <c r="K377" s="8">
        <v>1935.29</v>
      </c>
      <c r="L377" s="8" t="s">
        <v>3499</v>
      </c>
      <c r="M377" s="8" t="s">
        <v>3515</v>
      </c>
      <c r="N377" s="21">
        <v>0.04</v>
      </c>
      <c r="O377" s="4" t="s">
        <v>3475</v>
      </c>
      <c r="P377" s="4" t="s">
        <v>3478</v>
      </c>
      <c r="Q377" s="4">
        <v>14863.027199999999</v>
      </c>
      <c r="R377" s="4">
        <v>14290.8</v>
      </c>
      <c r="S377" s="4">
        <v>572.22719999999936</v>
      </c>
      <c r="T377" s="4">
        <v>3.8500043921066054E-2</v>
      </c>
    </row>
    <row r="378" spans="1:20" x14ac:dyDescent="0.3">
      <c r="A378" s="8">
        <v>1066</v>
      </c>
      <c r="B378" s="6">
        <v>45013</v>
      </c>
      <c r="C378" t="s">
        <v>3490</v>
      </c>
      <c r="D378" s="8">
        <v>2023</v>
      </c>
      <c r="E378" t="s">
        <v>3456</v>
      </c>
      <c r="F378" t="s">
        <v>3462</v>
      </c>
      <c r="G378" s="8">
        <v>7297.86</v>
      </c>
      <c r="H378" s="8">
        <v>7</v>
      </c>
      <c r="I378" s="8" t="s">
        <v>3468</v>
      </c>
      <c r="J378" s="8">
        <v>523.41999999999996</v>
      </c>
      <c r="K378" s="8">
        <v>632.43999999999903</v>
      </c>
      <c r="L378" s="8" t="s">
        <v>3499</v>
      </c>
      <c r="M378" s="8" t="s">
        <v>3513</v>
      </c>
      <c r="N378" s="21">
        <v>0.2</v>
      </c>
      <c r="O378" s="4" t="s">
        <v>3474</v>
      </c>
      <c r="P378" s="4" t="s">
        <v>3478</v>
      </c>
      <c r="Q378" s="4">
        <v>3541.6639999999952</v>
      </c>
      <c r="R378" s="4">
        <v>3663.9399999999996</v>
      </c>
      <c r="S378" s="4">
        <v>-122.27600000000439</v>
      </c>
      <c r="T378" s="4">
        <v>-3.4525014230600233E-2</v>
      </c>
    </row>
    <row r="379" spans="1:20" x14ac:dyDescent="0.3">
      <c r="A379" s="8">
        <v>1093</v>
      </c>
      <c r="B379" s="6">
        <v>45231</v>
      </c>
      <c r="C379" t="s">
        <v>3489</v>
      </c>
      <c r="D379" s="8">
        <v>2023</v>
      </c>
      <c r="E379" t="s">
        <v>3456</v>
      </c>
      <c r="F379" t="s">
        <v>3462</v>
      </c>
      <c r="G379" s="8">
        <v>664.09</v>
      </c>
      <c r="H379" s="8">
        <v>46</v>
      </c>
      <c r="I379" s="8" t="s">
        <v>3468</v>
      </c>
      <c r="J379" s="8">
        <v>401.64</v>
      </c>
      <c r="K379" s="8">
        <v>757.26</v>
      </c>
      <c r="L379" s="8" t="s">
        <v>3499</v>
      </c>
      <c r="M379" s="8" t="s">
        <v>3514</v>
      </c>
      <c r="N379" s="21">
        <v>0.21</v>
      </c>
      <c r="O379" s="4" t="s">
        <v>3473</v>
      </c>
      <c r="P379" s="4" t="s">
        <v>3477</v>
      </c>
      <c r="Q379" s="4">
        <v>27518.828400000002</v>
      </c>
      <c r="R379" s="4">
        <v>18475.439999999999</v>
      </c>
      <c r="S379" s="4">
        <v>9043.3884000000035</v>
      </c>
      <c r="T379" s="4">
        <v>0.32862548755891086</v>
      </c>
    </row>
    <row r="380" spans="1:20" x14ac:dyDescent="0.3">
      <c r="A380" s="8">
        <v>1003</v>
      </c>
      <c r="B380" s="6">
        <v>45132</v>
      </c>
      <c r="C380" t="s">
        <v>3487</v>
      </c>
      <c r="D380" s="8">
        <v>2023</v>
      </c>
      <c r="E380" t="s">
        <v>3454</v>
      </c>
      <c r="F380" t="s">
        <v>3464</v>
      </c>
      <c r="G380" s="8">
        <v>5617.64</v>
      </c>
      <c r="H380" s="8">
        <v>5</v>
      </c>
      <c r="I380" s="8" t="s">
        <v>3470</v>
      </c>
      <c r="J380" s="8">
        <v>2206.58</v>
      </c>
      <c r="K380" s="8">
        <v>2490.4699999999998</v>
      </c>
      <c r="L380" s="8" t="s">
        <v>3499</v>
      </c>
      <c r="M380" s="8" t="s">
        <v>3514</v>
      </c>
      <c r="N380" s="21">
        <v>0.28000000000000003</v>
      </c>
      <c r="O380" s="4" t="s">
        <v>3475</v>
      </c>
      <c r="P380" s="4" t="s">
        <v>3478</v>
      </c>
      <c r="Q380" s="4">
        <v>8965.6919999999991</v>
      </c>
      <c r="R380" s="4">
        <v>11032.9</v>
      </c>
      <c r="S380" s="4">
        <v>-2067.2080000000005</v>
      </c>
      <c r="T380" s="4">
        <v>-0.23056870568384469</v>
      </c>
    </row>
    <row r="381" spans="1:20" x14ac:dyDescent="0.3">
      <c r="A381" s="8">
        <v>1081</v>
      </c>
      <c r="B381" s="6">
        <v>45028</v>
      </c>
      <c r="C381" t="s">
        <v>3496</v>
      </c>
      <c r="D381" s="8">
        <v>2023</v>
      </c>
      <c r="E381" t="s">
        <v>3455</v>
      </c>
      <c r="F381" t="s">
        <v>3463</v>
      </c>
      <c r="G381" s="8">
        <v>9680.84</v>
      </c>
      <c r="H381" s="8">
        <v>19</v>
      </c>
      <c r="I381" s="8" t="s">
        <v>3470</v>
      </c>
      <c r="J381" s="8">
        <v>2443.69</v>
      </c>
      <c r="K381" s="8">
        <v>2462.34</v>
      </c>
      <c r="L381" s="8" t="s">
        <v>3499</v>
      </c>
      <c r="M381" s="8" t="s">
        <v>3515</v>
      </c>
      <c r="N381" s="21">
        <v>7.0000000000000007E-2</v>
      </c>
      <c r="O381" s="4" t="s">
        <v>3474</v>
      </c>
      <c r="P381" s="4" t="s">
        <v>3477</v>
      </c>
      <c r="Q381" s="4">
        <v>43509.5478</v>
      </c>
      <c r="R381" s="4">
        <v>46430.11</v>
      </c>
      <c r="S381" s="4">
        <v>-2920.5622000000003</v>
      </c>
      <c r="T381" s="4">
        <v>-6.7124627758140029E-2</v>
      </c>
    </row>
    <row r="382" spans="1:20" x14ac:dyDescent="0.3">
      <c r="A382" s="8">
        <v>1003</v>
      </c>
      <c r="B382" s="6">
        <v>44947</v>
      </c>
      <c r="C382" t="s">
        <v>3486</v>
      </c>
      <c r="D382" s="8">
        <v>2023</v>
      </c>
      <c r="E382" t="s">
        <v>3456</v>
      </c>
      <c r="F382" t="s">
        <v>3462</v>
      </c>
      <c r="G382" s="8">
        <v>6395.81</v>
      </c>
      <c r="H382" s="8">
        <v>3</v>
      </c>
      <c r="I382" s="8" t="s">
        <v>3467</v>
      </c>
      <c r="J382" s="8">
        <v>1792.05</v>
      </c>
      <c r="K382" s="8">
        <v>2091.23</v>
      </c>
      <c r="L382" s="8" t="s">
        <v>3498</v>
      </c>
      <c r="M382" s="8" t="s">
        <v>3515</v>
      </c>
      <c r="N382" s="21">
        <v>0.09</v>
      </c>
      <c r="O382" s="4" t="s">
        <v>3475</v>
      </c>
      <c r="P382" s="4" t="s">
        <v>3477</v>
      </c>
      <c r="Q382" s="4">
        <v>5709.0579000000007</v>
      </c>
      <c r="R382" s="4">
        <v>5376.15</v>
      </c>
      <c r="S382" s="4">
        <v>332.90790000000106</v>
      </c>
      <c r="T382" s="4">
        <v>5.8312230464504664E-2</v>
      </c>
    </row>
    <row r="383" spans="1:20" x14ac:dyDescent="0.3">
      <c r="A383" s="8">
        <v>1034</v>
      </c>
      <c r="B383" s="6">
        <v>44968</v>
      </c>
      <c r="C383" t="s">
        <v>3492</v>
      </c>
      <c r="D383" s="8">
        <v>2023</v>
      </c>
      <c r="E383" t="s">
        <v>3454</v>
      </c>
      <c r="F383" t="s">
        <v>3463</v>
      </c>
      <c r="G383" s="8">
        <v>2082.79</v>
      </c>
      <c r="H383" s="8">
        <v>26</v>
      </c>
      <c r="I383" s="8" t="s">
        <v>3469</v>
      </c>
      <c r="J383" s="8">
        <v>667</v>
      </c>
      <c r="K383" s="8">
        <v>718.72</v>
      </c>
      <c r="L383" s="8" t="s">
        <v>3499</v>
      </c>
      <c r="M383" s="8" t="s">
        <v>3513</v>
      </c>
      <c r="N383" s="21">
        <v>0.2</v>
      </c>
      <c r="O383" s="4" t="s">
        <v>3475</v>
      </c>
      <c r="P383" s="4" t="s">
        <v>3477</v>
      </c>
      <c r="Q383" s="4">
        <v>14949.376000000002</v>
      </c>
      <c r="R383" s="4">
        <v>17342</v>
      </c>
      <c r="S383" s="4">
        <v>-2392.623999999998</v>
      </c>
      <c r="T383" s="4">
        <v>-0.16004841941228837</v>
      </c>
    </row>
    <row r="384" spans="1:20" x14ac:dyDescent="0.3">
      <c r="A384" s="8">
        <v>1096</v>
      </c>
      <c r="B384" s="6">
        <v>45024</v>
      </c>
      <c r="C384" t="s">
        <v>3496</v>
      </c>
      <c r="D384" s="8">
        <v>2023</v>
      </c>
      <c r="E384" t="s">
        <v>3456</v>
      </c>
      <c r="F384" t="s">
        <v>3463</v>
      </c>
      <c r="G384" s="8">
        <v>5935.59</v>
      </c>
      <c r="H384" s="8">
        <v>45</v>
      </c>
      <c r="I384" s="8" t="s">
        <v>3468</v>
      </c>
      <c r="J384" s="8">
        <v>357.92</v>
      </c>
      <c r="K384" s="8">
        <v>461.3</v>
      </c>
      <c r="L384" s="8" t="s">
        <v>3498</v>
      </c>
      <c r="M384" s="8" t="s">
        <v>3514</v>
      </c>
      <c r="N384" s="21">
        <v>0.28000000000000003</v>
      </c>
      <c r="O384" s="4" t="s">
        <v>3475</v>
      </c>
      <c r="P384" s="4" t="s">
        <v>3478</v>
      </c>
      <c r="Q384" s="4">
        <v>14946.119999999999</v>
      </c>
      <c r="R384" s="4">
        <v>16106.400000000001</v>
      </c>
      <c r="S384" s="4">
        <v>-1160.2800000000025</v>
      </c>
      <c r="T384" s="4">
        <v>-7.7630850013247751E-2</v>
      </c>
    </row>
    <row r="385" spans="1:20" x14ac:dyDescent="0.3">
      <c r="A385" s="8">
        <v>1086</v>
      </c>
      <c r="B385" s="6">
        <v>45154</v>
      </c>
      <c r="C385" t="s">
        <v>3485</v>
      </c>
      <c r="D385" s="8">
        <v>2023</v>
      </c>
      <c r="E385" t="s">
        <v>3458</v>
      </c>
      <c r="F385" t="s">
        <v>3465</v>
      </c>
      <c r="G385" s="8">
        <v>4923.93</v>
      </c>
      <c r="H385" s="8">
        <v>48</v>
      </c>
      <c r="I385" s="8" t="s">
        <v>3470</v>
      </c>
      <c r="J385" s="8">
        <v>2632.58</v>
      </c>
      <c r="K385" s="8">
        <v>2926.68</v>
      </c>
      <c r="L385" s="8" t="s">
        <v>3498</v>
      </c>
      <c r="M385" s="8" t="s">
        <v>3513</v>
      </c>
      <c r="N385" s="21">
        <v>0.14000000000000001</v>
      </c>
      <c r="O385" s="4" t="s">
        <v>3475</v>
      </c>
      <c r="P385" s="4" t="s">
        <v>3478</v>
      </c>
      <c r="Q385" s="4">
        <v>120813.35039999998</v>
      </c>
      <c r="R385" s="4">
        <v>126363.84</v>
      </c>
      <c r="S385" s="4">
        <v>-5550.4896000000153</v>
      </c>
      <c r="T385" s="4">
        <v>-4.5942684162163724E-2</v>
      </c>
    </row>
    <row r="386" spans="1:20" x14ac:dyDescent="0.3">
      <c r="A386" s="8">
        <v>1011</v>
      </c>
      <c r="B386" s="6">
        <v>45091</v>
      </c>
      <c r="C386" t="s">
        <v>3494</v>
      </c>
      <c r="D386" s="8">
        <v>2023</v>
      </c>
      <c r="E386" t="s">
        <v>3458</v>
      </c>
      <c r="F386" t="s">
        <v>3463</v>
      </c>
      <c r="G386" s="8">
        <v>4531.97</v>
      </c>
      <c r="H386" s="8">
        <v>38</v>
      </c>
      <c r="I386" s="8" t="s">
        <v>3467</v>
      </c>
      <c r="J386" s="8">
        <v>4456.67</v>
      </c>
      <c r="K386" s="8">
        <v>4642.46</v>
      </c>
      <c r="L386" s="8" t="s">
        <v>3499</v>
      </c>
      <c r="M386" s="8" t="s">
        <v>3515</v>
      </c>
      <c r="N386" s="21">
        <v>0.06</v>
      </c>
      <c r="O386" s="4" t="s">
        <v>3474</v>
      </c>
      <c r="P386" s="4" t="s">
        <v>3478</v>
      </c>
      <c r="Q386" s="4">
        <v>165828.67120000001</v>
      </c>
      <c r="R386" s="4">
        <v>169353.46</v>
      </c>
      <c r="S386" s="4">
        <v>-3524.7887999999803</v>
      </c>
      <c r="T386" s="4">
        <v>-2.1255605405827917E-2</v>
      </c>
    </row>
    <row r="387" spans="1:20" x14ac:dyDescent="0.3">
      <c r="A387" s="8">
        <v>1024</v>
      </c>
      <c r="B387" s="6">
        <v>44967</v>
      </c>
      <c r="C387" t="s">
        <v>3492</v>
      </c>
      <c r="D387" s="8">
        <v>2023</v>
      </c>
      <c r="E387" t="s">
        <v>3457</v>
      </c>
      <c r="F387" t="s">
        <v>3465</v>
      </c>
      <c r="G387" s="8">
        <v>6274.12</v>
      </c>
      <c r="H387" s="8">
        <v>13</v>
      </c>
      <c r="I387" s="8" t="s">
        <v>3468</v>
      </c>
      <c r="J387" s="8">
        <v>1493.88</v>
      </c>
      <c r="K387" s="8">
        <v>1781.09</v>
      </c>
      <c r="L387" s="8" t="s">
        <v>3499</v>
      </c>
      <c r="M387" s="8" t="s">
        <v>3515</v>
      </c>
      <c r="N387" s="21">
        <v>0.04</v>
      </c>
      <c r="O387" s="4" t="s">
        <v>3475</v>
      </c>
      <c r="P387" s="4" t="s">
        <v>3477</v>
      </c>
      <c r="Q387" s="4">
        <v>22228.003199999999</v>
      </c>
      <c r="R387" s="4">
        <v>19420.440000000002</v>
      </c>
      <c r="S387" s="4">
        <v>2807.5631999999969</v>
      </c>
      <c r="T387" s="4">
        <v>0.12630748586539689</v>
      </c>
    </row>
    <row r="388" spans="1:20" x14ac:dyDescent="0.3">
      <c r="A388" s="8">
        <v>1081</v>
      </c>
      <c r="B388" s="6">
        <v>44964</v>
      </c>
      <c r="C388" t="s">
        <v>3492</v>
      </c>
      <c r="D388" s="8">
        <v>2023</v>
      </c>
      <c r="E388" t="s">
        <v>3457</v>
      </c>
      <c r="F388" t="s">
        <v>3465</v>
      </c>
      <c r="G388" s="8">
        <v>3068.03</v>
      </c>
      <c r="H388" s="8">
        <v>41</v>
      </c>
      <c r="I388" s="8" t="s">
        <v>3467</v>
      </c>
      <c r="J388" s="8">
        <v>2782.08</v>
      </c>
      <c r="K388" s="8">
        <v>2879.24</v>
      </c>
      <c r="L388" s="8" t="s">
        <v>3499</v>
      </c>
      <c r="M388" s="8" t="s">
        <v>3514</v>
      </c>
      <c r="N388" s="21">
        <v>0.21</v>
      </c>
      <c r="O388" s="4" t="s">
        <v>3474</v>
      </c>
      <c r="P388" s="4" t="s">
        <v>3478</v>
      </c>
      <c r="Q388" s="4">
        <v>93258.583599999998</v>
      </c>
      <c r="R388" s="4">
        <v>114065.28</v>
      </c>
      <c r="S388" s="4">
        <v>-20806.696400000001</v>
      </c>
      <c r="T388" s="4">
        <v>-0.22310757462544178</v>
      </c>
    </row>
    <row r="389" spans="1:20" x14ac:dyDescent="0.3">
      <c r="A389" s="8">
        <v>1039</v>
      </c>
      <c r="B389" s="6">
        <v>45139</v>
      </c>
      <c r="C389" t="s">
        <v>3485</v>
      </c>
      <c r="D389" s="8">
        <v>2023</v>
      </c>
      <c r="E389" t="s">
        <v>3454</v>
      </c>
      <c r="F389" t="s">
        <v>3464</v>
      </c>
      <c r="G389" s="8">
        <v>7527.63</v>
      </c>
      <c r="H389" s="8">
        <v>36</v>
      </c>
      <c r="I389" s="8" t="s">
        <v>3468</v>
      </c>
      <c r="J389" s="8">
        <v>2919</v>
      </c>
      <c r="K389" s="8">
        <v>3125.01</v>
      </c>
      <c r="L389" s="8" t="s">
        <v>3499</v>
      </c>
      <c r="M389" s="8" t="s">
        <v>3514</v>
      </c>
      <c r="N389" s="21">
        <v>0.24</v>
      </c>
      <c r="O389" s="4" t="s">
        <v>3475</v>
      </c>
      <c r="P389" s="4" t="s">
        <v>3478</v>
      </c>
      <c r="Q389" s="4">
        <v>85500.273600000015</v>
      </c>
      <c r="R389" s="4">
        <v>105084</v>
      </c>
      <c r="S389" s="4">
        <v>-19583.726399999985</v>
      </c>
      <c r="T389" s="4">
        <v>-0.22904869862311156</v>
      </c>
    </row>
    <row r="390" spans="1:20" x14ac:dyDescent="0.3">
      <c r="A390" s="8">
        <v>1061</v>
      </c>
      <c r="B390" s="6">
        <v>45049</v>
      </c>
      <c r="C390" t="s">
        <v>3491</v>
      </c>
      <c r="D390" s="8">
        <v>2023</v>
      </c>
      <c r="E390" t="s">
        <v>3455</v>
      </c>
      <c r="F390" t="s">
        <v>3463</v>
      </c>
      <c r="G390" s="8">
        <v>7277.56</v>
      </c>
      <c r="H390" s="8">
        <v>41</v>
      </c>
      <c r="I390" s="8" t="s">
        <v>3467</v>
      </c>
      <c r="J390" s="8">
        <v>2894.18</v>
      </c>
      <c r="K390" s="8">
        <v>3193.92</v>
      </c>
      <c r="L390" s="8" t="s">
        <v>3499</v>
      </c>
      <c r="M390" s="8" t="s">
        <v>3514</v>
      </c>
      <c r="N390" s="21">
        <v>0.28000000000000003</v>
      </c>
      <c r="O390" s="4" t="s">
        <v>3474</v>
      </c>
      <c r="P390" s="4" t="s">
        <v>3477</v>
      </c>
      <c r="Q390" s="4">
        <v>94284.518400000001</v>
      </c>
      <c r="R390" s="4">
        <v>118661.37999999999</v>
      </c>
      <c r="S390" s="4">
        <v>-24376.861599999989</v>
      </c>
      <c r="T390" s="4">
        <v>-0.25854575081543812</v>
      </c>
    </row>
    <row r="391" spans="1:20" x14ac:dyDescent="0.3">
      <c r="A391" s="8">
        <v>1062</v>
      </c>
      <c r="B391" s="6">
        <v>44932</v>
      </c>
      <c r="C391" t="s">
        <v>3486</v>
      </c>
      <c r="D391" s="8">
        <v>2023</v>
      </c>
      <c r="E391" t="s">
        <v>3454</v>
      </c>
      <c r="F391" t="s">
        <v>3465</v>
      </c>
      <c r="G391" s="8">
        <v>3439.72</v>
      </c>
      <c r="H391" s="8">
        <v>15</v>
      </c>
      <c r="I391" s="8" t="s">
        <v>3468</v>
      </c>
      <c r="J391" s="8">
        <v>4756.55</v>
      </c>
      <c r="K391" s="8">
        <v>4888.46</v>
      </c>
      <c r="L391" s="8" t="s">
        <v>3499</v>
      </c>
      <c r="M391" s="8" t="s">
        <v>3514</v>
      </c>
      <c r="N391" s="21">
        <v>0.28999999999999998</v>
      </c>
      <c r="O391" s="4" t="s">
        <v>3473</v>
      </c>
      <c r="P391" s="4" t="s">
        <v>3478</v>
      </c>
      <c r="Q391" s="4">
        <v>52062.098999999995</v>
      </c>
      <c r="R391" s="4">
        <v>71348.25</v>
      </c>
      <c r="S391" s="4">
        <v>-19286.151000000005</v>
      </c>
      <c r="T391" s="4">
        <v>-0.37044512938289342</v>
      </c>
    </row>
    <row r="392" spans="1:20" x14ac:dyDescent="0.3">
      <c r="A392" s="8">
        <v>1027</v>
      </c>
      <c r="B392" s="6">
        <v>45161</v>
      </c>
      <c r="C392" t="s">
        <v>3485</v>
      </c>
      <c r="D392" s="8">
        <v>2023</v>
      </c>
      <c r="E392" t="s">
        <v>3455</v>
      </c>
      <c r="F392" t="s">
        <v>3465</v>
      </c>
      <c r="G392" s="8">
        <v>4036.36</v>
      </c>
      <c r="H392" s="8">
        <v>4</v>
      </c>
      <c r="I392" s="8" t="s">
        <v>3469</v>
      </c>
      <c r="J392" s="8">
        <v>282.61</v>
      </c>
      <c r="K392" s="8">
        <v>548.25</v>
      </c>
      <c r="L392" s="8" t="s">
        <v>3499</v>
      </c>
      <c r="M392" s="8" t="s">
        <v>3513</v>
      </c>
      <c r="N392" s="21">
        <v>0.17</v>
      </c>
      <c r="O392" s="4" t="s">
        <v>3473</v>
      </c>
      <c r="P392" s="4" t="s">
        <v>3478</v>
      </c>
      <c r="Q392" s="4">
        <v>1820.1899999999998</v>
      </c>
      <c r="R392" s="4">
        <v>1130.44</v>
      </c>
      <c r="S392" s="4">
        <v>689.74999999999977</v>
      </c>
      <c r="T392" s="4">
        <v>0.37894395640015593</v>
      </c>
    </row>
    <row r="393" spans="1:20" x14ac:dyDescent="0.3">
      <c r="A393" s="8">
        <v>1037</v>
      </c>
      <c r="B393" s="6">
        <v>45188</v>
      </c>
      <c r="C393" t="s">
        <v>3495</v>
      </c>
      <c r="D393" s="8">
        <v>2023</v>
      </c>
      <c r="E393" t="s">
        <v>3458</v>
      </c>
      <c r="F393" t="s">
        <v>3463</v>
      </c>
      <c r="G393" s="8">
        <v>4606.2</v>
      </c>
      <c r="H393" s="8">
        <v>17</v>
      </c>
      <c r="I393" s="8" t="s">
        <v>3469</v>
      </c>
      <c r="J393" s="8">
        <v>1308.58</v>
      </c>
      <c r="K393" s="8">
        <v>1575.59</v>
      </c>
      <c r="L393" s="8" t="s">
        <v>3499</v>
      </c>
      <c r="M393" s="8" t="s">
        <v>3514</v>
      </c>
      <c r="N393" s="21">
        <v>0.3</v>
      </c>
      <c r="O393" s="4" t="s">
        <v>3475</v>
      </c>
      <c r="P393" s="4" t="s">
        <v>3478</v>
      </c>
      <c r="Q393" s="4">
        <v>18749.520999999997</v>
      </c>
      <c r="R393" s="4">
        <v>22245.86</v>
      </c>
      <c r="S393" s="4">
        <v>-3496.3390000000036</v>
      </c>
      <c r="T393" s="4">
        <v>-0.18647617717807319</v>
      </c>
    </row>
    <row r="394" spans="1:20" x14ac:dyDescent="0.3">
      <c r="A394" s="8">
        <v>1006</v>
      </c>
      <c r="B394" s="6">
        <v>45187</v>
      </c>
      <c r="C394" t="s">
        <v>3495</v>
      </c>
      <c r="D394" s="8">
        <v>2023</v>
      </c>
      <c r="E394" t="s">
        <v>3457</v>
      </c>
      <c r="F394" t="s">
        <v>3464</v>
      </c>
      <c r="G394" s="8">
        <v>776.7</v>
      </c>
      <c r="H394" s="8">
        <v>45</v>
      </c>
      <c r="I394" s="8" t="s">
        <v>3467</v>
      </c>
      <c r="J394" s="8">
        <v>1623.63</v>
      </c>
      <c r="K394" s="8">
        <v>1814.63</v>
      </c>
      <c r="L394" s="8" t="s">
        <v>3499</v>
      </c>
      <c r="M394" s="8" t="s">
        <v>3514</v>
      </c>
      <c r="N394" s="21">
        <v>0.28999999999999998</v>
      </c>
      <c r="O394" s="4" t="s">
        <v>3474</v>
      </c>
      <c r="P394" s="4" t="s">
        <v>3477</v>
      </c>
      <c r="Q394" s="4">
        <v>57977.428500000002</v>
      </c>
      <c r="R394" s="4">
        <v>73063.350000000006</v>
      </c>
      <c r="S394" s="4">
        <v>-15085.921500000004</v>
      </c>
      <c r="T394" s="4">
        <v>-0.26020335655280058</v>
      </c>
    </row>
    <row r="395" spans="1:20" x14ac:dyDescent="0.3">
      <c r="A395" s="8">
        <v>1023</v>
      </c>
      <c r="B395" s="6">
        <v>45172</v>
      </c>
      <c r="C395" t="s">
        <v>3495</v>
      </c>
      <c r="D395" s="8">
        <v>2023</v>
      </c>
      <c r="E395" t="s">
        <v>3457</v>
      </c>
      <c r="F395" t="s">
        <v>3463</v>
      </c>
      <c r="G395" s="8">
        <v>4285.01</v>
      </c>
      <c r="H395" s="8">
        <v>32</v>
      </c>
      <c r="I395" s="8" t="s">
        <v>3469</v>
      </c>
      <c r="J395" s="8">
        <v>4775.04</v>
      </c>
      <c r="K395" s="8">
        <v>4785.66</v>
      </c>
      <c r="L395" s="8" t="s">
        <v>3499</v>
      </c>
      <c r="M395" s="8" t="s">
        <v>3515</v>
      </c>
      <c r="N395" s="21">
        <v>0.03</v>
      </c>
      <c r="O395" s="4" t="s">
        <v>3475</v>
      </c>
      <c r="P395" s="4" t="s">
        <v>3478</v>
      </c>
      <c r="Q395" s="4">
        <v>148546.88639999999</v>
      </c>
      <c r="R395" s="4">
        <v>152801.28</v>
      </c>
      <c r="S395" s="4">
        <v>-4254.3936000000103</v>
      </c>
      <c r="T395" s="4">
        <v>-2.8640072525949696E-2</v>
      </c>
    </row>
    <row r="396" spans="1:20" x14ac:dyDescent="0.3">
      <c r="A396" s="8">
        <v>1002</v>
      </c>
      <c r="B396" s="6">
        <v>45038</v>
      </c>
      <c r="C396" t="s">
        <v>3496</v>
      </c>
      <c r="D396" s="8">
        <v>2023</v>
      </c>
      <c r="E396" t="s">
        <v>3454</v>
      </c>
      <c r="F396" t="s">
        <v>3462</v>
      </c>
      <c r="G396" s="8">
        <v>6551.23</v>
      </c>
      <c r="H396" s="8">
        <v>9</v>
      </c>
      <c r="I396" s="8" t="s">
        <v>3469</v>
      </c>
      <c r="J396" s="8">
        <v>4398.16</v>
      </c>
      <c r="K396" s="8">
        <v>4439.12</v>
      </c>
      <c r="L396" s="8" t="s">
        <v>3499</v>
      </c>
      <c r="M396" s="8" t="s">
        <v>3513</v>
      </c>
      <c r="N396" s="21">
        <v>0.18</v>
      </c>
      <c r="O396" s="4" t="s">
        <v>3474</v>
      </c>
      <c r="P396" s="4" t="s">
        <v>3478</v>
      </c>
      <c r="Q396" s="4">
        <v>32760.705600000005</v>
      </c>
      <c r="R396" s="4">
        <v>39583.440000000002</v>
      </c>
      <c r="S396" s="4">
        <v>-6822.7343999999975</v>
      </c>
      <c r="T396" s="4">
        <v>-0.20825969023084767</v>
      </c>
    </row>
    <row r="397" spans="1:20" x14ac:dyDescent="0.3">
      <c r="A397" s="8">
        <v>1017</v>
      </c>
      <c r="B397" s="6">
        <v>44941</v>
      </c>
      <c r="C397" t="s">
        <v>3486</v>
      </c>
      <c r="D397" s="8">
        <v>2023</v>
      </c>
      <c r="E397" t="s">
        <v>3454</v>
      </c>
      <c r="F397" t="s">
        <v>3462</v>
      </c>
      <c r="G397" s="8">
        <v>289.52999999999997</v>
      </c>
      <c r="H397" s="8">
        <v>6</v>
      </c>
      <c r="I397" s="8" t="s">
        <v>3467</v>
      </c>
      <c r="J397" s="8">
        <v>2594.42</v>
      </c>
      <c r="K397" s="8">
        <v>3081.04</v>
      </c>
      <c r="L397" s="8" t="s">
        <v>3498</v>
      </c>
      <c r="M397" s="8" t="s">
        <v>3515</v>
      </c>
      <c r="N397" s="21">
        <v>0.1</v>
      </c>
      <c r="O397" s="4" t="s">
        <v>3474</v>
      </c>
      <c r="P397" s="4" t="s">
        <v>3477</v>
      </c>
      <c r="Q397" s="4">
        <v>16637.615999999998</v>
      </c>
      <c r="R397" s="4">
        <v>15566.52</v>
      </c>
      <c r="S397" s="4">
        <v>1071.0959999999977</v>
      </c>
      <c r="T397" s="4">
        <v>6.4377973382724898E-2</v>
      </c>
    </row>
    <row r="398" spans="1:20" x14ac:dyDescent="0.3">
      <c r="A398" s="8">
        <v>1058</v>
      </c>
      <c r="B398" s="6">
        <v>45196</v>
      </c>
      <c r="C398" t="s">
        <v>3495</v>
      </c>
      <c r="D398" s="8">
        <v>2023</v>
      </c>
      <c r="E398" t="s">
        <v>3454</v>
      </c>
      <c r="F398" t="s">
        <v>3464</v>
      </c>
      <c r="G398" s="8">
        <v>1193.28</v>
      </c>
      <c r="H398" s="8">
        <v>29</v>
      </c>
      <c r="I398" s="8" t="s">
        <v>3469</v>
      </c>
      <c r="J398" s="8">
        <v>3578.77</v>
      </c>
      <c r="K398" s="8">
        <v>3635.02</v>
      </c>
      <c r="L398" s="8" t="s">
        <v>3499</v>
      </c>
      <c r="M398" s="8" t="s">
        <v>3513</v>
      </c>
      <c r="N398" s="21">
        <v>0.2</v>
      </c>
      <c r="O398" s="4" t="s">
        <v>3474</v>
      </c>
      <c r="P398" s="4" t="s">
        <v>3477</v>
      </c>
      <c r="Q398" s="4">
        <v>84332.464000000007</v>
      </c>
      <c r="R398" s="4">
        <v>103784.33</v>
      </c>
      <c r="S398" s="4">
        <v>-19451.865999999995</v>
      </c>
      <c r="T398" s="4">
        <v>-0.23065691523017748</v>
      </c>
    </row>
    <row r="399" spans="1:20" x14ac:dyDescent="0.3">
      <c r="A399" s="8">
        <v>1084</v>
      </c>
      <c r="B399" s="6">
        <v>45006</v>
      </c>
      <c r="C399" t="s">
        <v>3490</v>
      </c>
      <c r="D399" s="8">
        <v>2023</v>
      </c>
      <c r="E399" t="s">
        <v>3454</v>
      </c>
      <c r="F399" t="s">
        <v>3463</v>
      </c>
      <c r="G399" s="8">
        <v>3617.67</v>
      </c>
      <c r="H399" s="8">
        <v>40</v>
      </c>
      <c r="I399" s="8" t="s">
        <v>3470</v>
      </c>
      <c r="J399" s="8">
        <v>2890.95</v>
      </c>
      <c r="K399" s="8">
        <v>3104.43</v>
      </c>
      <c r="L399" s="8" t="s">
        <v>3499</v>
      </c>
      <c r="M399" s="8" t="s">
        <v>3514</v>
      </c>
      <c r="N399" s="21">
        <v>0.21</v>
      </c>
      <c r="O399" s="4" t="s">
        <v>3474</v>
      </c>
      <c r="P399" s="4" t="s">
        <v>3478</v>
      </c>
      <c r="Q399" s="4">
        <v>98099.987999999998</v>
      </c>
      <c r="R399" s="4">
        <v>115638</v>
      </c>
      <c r="S399" s="4">
        <v>-17538.012000000002</v>
      </c>
      <c r="T399" s="4">
        <v>-0.17877690260267926</v>
      </c>
    </row>
    <row r="400" spans="1:20" x14ac:dyDescent="0.3">
      <c r="A400" s="8">
        <v>1021</v>
      </c>
      <c r="B400" s="6">
        <v>45101</v>
      </c>
      <c r="C400" t="s">
        <v>3494</v>
      </c>
      <c r="D400" s="8">
        <v>2023</v>
      </c>
      <c r="E400" t="s">
        <v>3458</v>
      </c>
      <c r="F400" t="s">
        <v>3464</v>
      </c>
      <c r="G400" s="8">
        <v>9422.75</v>
      </c>
      <c r="H400" s="8">
        <v>24</v>
      </c>
      <c r="I400" s="8" t="s">
        <v>3469</v>
      </c>
      <c r="J400" s="8">
        <v>4916.17</v>
      </c>
      <c r="K400" s="8">
        <v>5309.32</v>
      </c>
      <c r="L400" s="8" t="s">
        <v>3498</v>
      </c>
      <c r="M400" s="8" t="s">
        <v>3513</v>
      </c>
      <c r="N400" s="21">
        <v>0.19</v>
      </c>
      <c r="O400" s="4" t="s">
        <v>3473</v>
      </c>
      <c r="P400" s="4" t="s">
        <v>3478</v>
      </c>
      <c r="Q400" s="4">
        <v>103213.1808</v>
      </c>
      <c r="R400" s="4">
        <v>117988.08</v>
      </c>
      <c r="S400" s="4">
        <v>-14774.8992</v>
      </c>
      <c r="T400" s="4">
        <v>-0.14314934473950444</v>
      </c>
    </row>
    <row r="401" spans="1:20" x14ac:dyDescent="0.3">
      <c r="A401" s="8">
        <v>1051</v>
      </c>
      <c r="B401" s="6">
        <v>45215</v>
      </c>
      <c r="C401" t="s">
        <v>3493</v>
      </c>
      <c r="D401" s="8">
        <v>2023</v>
      </c>
      <c r="E401" t="s">
        <v>3458</v>
      </c>
      <c r="F401" t="s">
        <v>3464</v>
      </c>
      <c r="G401" s="8">
        <v>7617</v>
      </c>
      <c r="H401" s="8">
        <v>43</v>
      </c>
      <c r="I401" s="8" t="s">
        <v>3468</v>
      </c>
      <c r="J401" s="8">
        <v>287.99</v>
      </c>
      <c r="K401" s="8">
        <v>666.64</v>
      </c>
      <c r="L401" s="8" t="s">
        <v>3498</v>
      </c>
      <c r="M401" s="8" t="s">
        <v>3515</v>
      </c>
      <c r="N401" s="21">
        <v>0</v>
      </c>
      <c r="O401" s="4" t="s">
        <v>3474</v>
      </c>
      <c r="P401" s="4" t="s">
        <v>3478</v>
      </c>
      <c r="Q401" s="4">
        <v>28665.52</v>
      </c>
      <c r="R401" s="4">
        <v>12383.57</v>
      </c>
      <c r="S401" s="4">
        <v>16281.95</v>
      </c>
      <c r="T401" s="4">
        <v>0.56799771990879633</v>
      </c>
    </row>
    <row r="402" spans="1:20" x14ac:dyDescent="0.3">
      <c r="A402" s="8">
        <v>1043</v>
      </c>
      <c r="B402" s="6">
        <v>45219</v>
      </c>
      <c r="C402" t="s">
        <v>3493</v>
      </c>
      <c r="D402" s="8">
        <v>2023</v>
      </c>
      <c r="E402" t="s">
        <v>3456</v>
      </c>
      <c r="F402" t="s">
        <v>3463</v>
      </c>
      <c r="G402" s="8">
        <v>5081.01</v>
      </c>
      <c r="H402" s="8">
        <v>22</v>
      </c>
      <c r="I402" s="8" t="s">
        <v>3470</v>
      </c>
      <c r="J402" s="8">
        <v>530.04</v>
      </c>
      <c r="K402" s="8">
        <v>759.31999999999903</v>
      </c>
      <c r="L402" s="8" t="s">
        <v>3498</v>
      </c>
      <c r="M402" s="8" t="s">
        <v>3513</v>
      </c>
      <c r="N402" s="21">
        <v>0.17</v>
      </c>
      <c r="O402" s="4" t="s">
        <v>3474</v>
      </c>
      <c r="P402" s="4" t="s">
        <v>3477</v>
      </c>
      <c r="Q402" s="4">
        <v>13865.183199999981</v>
      </c>
      <c r="R402" s="4">
        <v>11660.88</v>
      </c>
      <c r="S402" s="4">
        <v>2204.3031999999821</v>
      </c>
      <c r="T402" s="4">
        <v>0.15898118100595923</v>
      </c>
    </row>
    <row r="403" spans="1:20" x14ac:dyDescent="0.3">
      <c r="A403" s="8">
        <v>1045</v>
      </c>
      <c r="B403" s="6">
        <v>45275</v>
      </c>
      <c r="C403" t="s">
        <v>3488</v>
      </c>
      <c r="D403" s="8">
        <v>2023</v>
      </c>
      <c r="E403" t="s">
        <v>3457</v>
      </c>
      <c r="F403" t="s">
        <v>3463</v>
      </c>
      <c r="G403" s="8">
        <v>3517.4</v>
      </c>
      <c r="H403" s="8">
        <v>42</v>
      </c>
      <c r="I403" s="8" t="s">
        <v>3468</v>
      </c>
      <c r="J403" s="8">
        <v>3587.74</v>
      </c>
      <c r="K403" s="8">
        <v>3745.91</v>
      </c>
      <c r="L403" s="8" t="s">
        <v>3498</v>
      </c>
      <c r="M403" s="8" t="s">
        <v>3515</v>
      </c>
      <c r="N403" s="21">
        <v>0.1</v>
      </c>
      <c r="O403" s="4" t="s">
        <v>3475</v>
      </c>
      <c r="P403" s="4" t="s">
        <v>3478</v>
      </c>
      <c r="Q403" s="4">
        <v>141595.39800000002</v>
      </c>
      <c r="R403" s="4">
        <v>150685.07999999999</v>
      </c>
      <c r="S403" s="4">
        <v>-9089.6819999999716</v>
      </c>
      <c r="T403" s="4">
        <v>-6.4194755821089397E-2</v>
      </c>
    </row>
    <row r="404" spans="1:20" x14ac:dyDescent="0.3">
      <c r="A404" s="8">
        <v>1021</v>
      </c>
      <c r="B404" s="6">
        <v>44933</v>
      </c>
      <c r="C404" t="s">
        <v>3486</v>
      </c>
      <c r="D404" s="8">
        <v>2023</v>
      </c>
      <c r="E404" t="s">
        <v>3455</v>
      </c>
      <c r="F404" t="s">
        <v>3462</v>
      </c>
      <c r="G404" s="8">
        <v>2971.45</v>
      </c>
      <c r="H404" s="8">
        <v>9</v>
      </c>
      <c r="I404" s="8" t="s">
        <v>3467</v>
      </c>
      <c r="J404" s="8">
        <v>3365.28</v>
      </c>
      <c r="K404" s="8">
        <v>3730.43</v>
      </c>
      <c r="L404" s="8" t="s">
        <v>3499</v>
      </c>
      <c r="M404" s="8" t="s">
        <v>3513</v>
      </c>
      <c r="N404" s="21">
        <v>0.17</v>
      </c>
      <c r="O404" s="4" t="s">
        <v>3474</v>
      </c>
      <c r="P404" s="4" t="s">
        <v>3478</v>
      </c>
      <c r="Q404" s="4">
        <v>27866.312099999996</v>
      </c>
      <c r="R404" s="4">
        <v>30287.52</v>
      </c>
      <c r="S404" s="4">
        <v>-2421.2079000000049</v>
      </c>
      <c r="T404" s="4">
        <v>-8.688655647404471E-2</v>
      </c>
    </row>
    <row r="405" spans="1:20" x14ac:dyDescent="0.3">
      <c r="A405" s="8">
        <v>1097</v>
      </c>
      <c r="B405" s="6">
        <v>45011</v>
      </c>
      <c r="C405" t="s">
        <v>3490</v>
      </c>
      <c r="D405" s="8">
        <v>2023</v>
      </c>
      <c r="E405" t="s">
        <v>3457</v>
      </c>
      <c r="F405" t="s">
        <v>3465</v>
      </c>
      <c r="G405" s="8">
        <v>6286.25</v>
      </c>
      <c r="H405" s="8">
        <v>7</v>
      </c>
      <c r="I405" s="8" t="s">
        <v>3468</v>
      </c>
      <c r="J405" s="8">
        <v>1896.35</v>
      </c>
      <c r="K405" s="8">
        <v>2394.1999999999998</v>
      </c>
      <c r="L405" s="8" t="s">
        <v>3499</v>
      </c>
      <c r="M405" s="8" t="s">
        <v>3514</v>
      </c>
      <c r="N405" s="21">
        <v>0.22</v>
      </c>
      <c r="O405" s="4" t="s">
        <v>3474</v>
      </c>
      <c r="P405" s="4" t="s">
        <v>3478</v>
      </c>
      <c r="Q405" s="4">
        <v>13072.331999999999</v>
      </c>
      <c r="R405" s="4">
        <v>13274.449999999999</v>
      </c>
      <c r="S405" s="4">
        <v>-202.11800000000039</v>
      </c>
      <c r="T405" s="4">
        <v>-1.5461510616468463E-2</v>
      </c>
    </row>
    <row r="406" spans="1:20" x14ac:dyDescent="0.3">
      <c r="A406" s="8">
        <v>1061</v>
      </c>
      <c r="B406" s="6">
        <v>45275</v>
      </c>
      <c r="C406" t="s">
        <v>3488</v>
      </c>
      <c r="D406" s="8">
        <v>2023</v>
      </c>
      <c r="E406" t="s">
        <v>3458</v>
      </c>
      <c r="F406" t="s">
        <v>3462</v>
      </c>
      <c r="G406" s="8">
        <v>3867.13</v>
      </c>
      <c r="H406" s="8">
        <v>32</v>
      </c>
      <c r="I406" s="8" t="s">
        <v>3470</v>
      </c>
      <c r="J406" s="8">
        <v>2759.26</v>
      </c>
      <c r="K406" s="8">
        <v>3193.25</v>
      </c>
      <c r="L406" s="8" t="s">
        <v>3499</v>
      </c>
      <c r="M406" s="8" t="s">
        <v>3513</v>
      </c>
      <c r="N406" s="21">
        <v>0.2</v>
      </c>
      <c r="O406" s="4" t="s">
        <v>3474</v>
      </c>
      <c r="P406" s="4" t="s">
        <v>3478</v>
      </c>
      <c r="Q406" s="4">
        <v>81747.200000000012</v>
      </c>
      <c r="R406" s="4">
        <v>88296.320000000007</v>
      </c>
      <c r="S406" s="4">
        <v>-6549.1199999999953</v>
      </c>
      <c r="T406" s="4">
        <v>-8.0114303609175541E-2</v>
      </c>
    </row>
    <row r="407" spans="1:20" x14ac:dyDescent="0.3">
      <c r="A407" s="8">
        <v>1017</v>
      </c>
      <c r="B407" s="6">
        <v>44964</v>
      </c>
      <c r="C407" t="s">
        <v>3492</v>
      </c>
      <c r="D407" s="8">
        <v>2023</v>
      </c>
      <c r="E407" t="s">
        <v>3456</v>
      </c>
      <c r="F407" t="s">
        <v>3464</v>
      </c>
      <c r="G407" s="8">
        <v>7542.3</v>
      </c>
      <c r="H407" s="8">
        <v>2</v>
      </c>
      <c r="I407" s="8" t="s">
        <v>3470</v>
      </c>
      <c r="J407" s="8">
        <v>728.41</v>
      </c>
      <c r="K407" s="8">
        <v>1094.92</v>
      </c>
      <c r="L407" s="8" t="s">
        <v>3499</v>
      </c>
      <c r="M407" s="8" t="s">
        <v>3514</v>
      </c>
      <c r="N407" s="21">
        <v>0.24</v>
      </c>
      <c r="O407" s="4" t="s">
        <v>3475</v>
      </c>
      <c r="P407" s="4" t="s">
        <v>3477</v>
      </c>
      <c r="Q407" s="4">
        <v>1664.2784000000001</v>
      </c>
      <c r="R407" s="4">
        <v>1456.82</v>
      </c>
      <c r="S407" s="4">
        <v>207.45840000000021</v>
      </c>
      <c r="T407" s="4">
        <v>0.12465366371395567</v>
      </c>
    </row>
    <row r="408" spans="1:20" x14ac:dyDescent="0.3">
      <c r="A408" s="8">
        <v>1016</v>
      </c>
      <c r="B408" s="6">
        <v>45016</v>
      </c>
      <c r="C408" t="s">
        <v>3490</v>
      </c>
      <c r="D408" s="8">
        <v>2023</v>
      </c>
      <c r="E408" t="s">
        <v>3454</v>
      </c>
      <c r="F408" t="s">
        <v>3465</v>
      </c>
      <c r="G408" s="8">
        <v>4309.76</v>
      </c>
      <c r="H408" s="8">
        <v>38</v>
      </c>
      <c r="I408" s="8" t="s">
        <v>3469</v>
      </c>
      <c r="J408" s="8">
        <v>3883.38</v>
      </c>
      <c r="K408" s="8">
        <v>4152.72</v>
      </c>
      <c r="L408" s="8" t="s">
        <v>3498</v>
      </c>
      <c r="M408" s="8" t="s">
        <v>3514</v>
      </c>
      <c r="N408" s="21">
        <v>0.26</v>
      </c>
      <c r="O408" s="4" t="s">
        <v>3475</v>
      </c>
      <c r="P408" s="4" t="s">
        <v>3478</v>
      </c>
      <c r="Q408" s="4">
        <v>116774.48640000001</v>
      </c>
      <c r="R408" s="4">
        <v>147568.44</v>
      </c>
      <c r="S408" s="4">
        <v>-30793.953599999993</v>
      </c>
      <c r="T408" s="4">
        <v>-0.26370446618380494</v>
      </c>
    </row>
    <row r="409" spans="1:20" x14ac:dyDescent="0.3">
      <c r="A409" s="8">
        <v>1022</v>
      </c>
      <c r="B409" s="6">
        <v>45254</v>
      </c>
      <c r="C409" t="s">
        <v>3489</v>
      </c>
      <c r="D409" s="8">
        <v>2023</v>
      </c>
      <c r="E409" t="s">
        <v>3454</v>
      </c>
      <c r="F409" t="s">
        <v>3464</v>
      </c>
      <c r="G409" s="8">
        <v>8906.24</v>
      </c>
      <c r="H409" s="8">
        <v>29</v>
      </c>
      <c r="I409" s="8" t="s">
        <v>3467</v>
      </c>
      <c r="J409" s="8">
        <v>479.58</v>
      </c>
      <c r="K409" s="8">
        <v>909.88</v>
      </c>
      <c r="L409" s="8" t="s">
        <v>3498</v>
      </c>
      <c r="M409" s="8" t="s">
        <v>3513</v>
      </c>
      <c r="N409" s="21">
        <v>0.13</v>
      </c>
      <c r="O409" s="4" t="s">
        <v>3473</v>
      </c>
      <c r="P409" s="4" t="s">
        <v>3477</v>
      </c>
      <c r="Q409" s="4">
        <v>22956.272400000002</v>
      </c>
      <c r="R409" s="4">
        <v>13907.82</v>
      </c>
      <c r="S409" s="4">
        <v>9048.4524000000019</v>
      </c>
      <c r="T409" s="4">
        <v>0.39416035157345497</v>
      </c>
    </row>
    <row r="410" spans="1:20" x14ac:dyDescent="0.3">
      <c r="A410" s="8">
        <v>1034</v>
      </c>
      <c r="B410" s="6">
        <v>45228</v>
      </c>
      <c r="C410" t="s">
        <v>3493</v>
      </c>
      <c r="D410" s="8">
        <v>2023</v>
      </c>
      <c r="E410" t="s">
        <v>3457</v>
      </c>
      <c r="F410" t="s">
        <v>3462</v>
      </c>
      <c r="G410" s="8">
        <v>8919.4699999999993</v>
      </c>
      <c r="H410" s="8">
        <v>34</v>
      </c>
      <c r="I410" s="8" t="s">
        <v>3470</v>
      </c>
      <c r="J410" s="8">
        <v>978.15</v>
      </c>
      <c r="K410" s="8">
        <v>1040.21</v>
      </c>
      <c r="L410" s="8" t="s">
        <v>3499</v>
      </c>
      <c r="M410" s="8" t="s">
        <v>3513</v>
      </c>
      <c r="N410" s="21">
        <v>0.12</v>
      </c>
      <c r="O410" s="4" t="s">
        <v>3473</v>
      </c>
      <c r="P410" s="4" t="s">
        <v>3477</v>
      </c>
      <c r="Q410" s="4">
        <v>31123.083200000001</v>
      </c>
      <c r="R410" s="4">
        <v>33257.1</v>
      </c>
      <c r="S410" s="4">
        <v>-2134.0167999999976</v>
      </c>
      <c r="T410" s="4">
        <v>-6.8567011381442999E-2</v>
      </c>
    </row>
    <row r="411" spans="1:20" x14ac:dyDescent="0.3">
      <c r="A411" s="8">
        <v>1066</v>
      </c>
      <c r="B411" s="6">
        <v>45101</v>
      </c>
      <c r="C411" t="s">
        <v>3494</v>
      </c>
      <c r="D411" s="8">
        <v>2023</v>
      </c>
      <c r="E411" t="s">
        <v>3455</v>
      </c>
      <c r="F411" t="s">
        <v>3464</v>
      </c>
      <c r="G411" s="8">
        <v>5851.41</v>
      </c>
      <c r="H411" s="8">
        <v>13</v>
      </c>
      <c r="I411" s="8" t="s">
        <v>3467</v>
      </c>
      <c r="J411" s="8">
        <v>4133.92</v>
      </c>
      <c r="K411" s="8">
        <v>4358.37</v>
      </c>
      <c r="L411" s="8" t="s">
        <v>3499</v>
      </c>
      <c r="M411" s="8" t="s">
        <v>3513</v>
      </c>
      <c r="N411" s="21">
        <v>0.13</v>
      </c>
      <c r="O411" s="4" t="s">
        <v>3475</v>
      </c>
      <c r="P411" s="4" t="s">
        <v>3477</v>
      </c>
      <c r="Q411" s="4">
        <v>49293.164700000001</v>
      </c>
      <c r="R411" s="4">
        <v>53740.959999999999</v>
      </c>
      <c r="S411" s="4">
        <v>-4447.795299999998</v>
      </c>
      <c r="T411" s="4">
        <v>-9.0231481932017202E-2</v>
      </c>
    </row>
    <row r="412" spans="1:20" x14ac:dyDescent="0.3">
      <c r="A412" s="8">
        <v>1095</v>
      </c>
      <c r="B412" s="6">
        <v>45041</v>
      </c>
      <c r="C412" t="s">
        <v>3496</v>
      </c>
      <c r="D412" s="8">
        <v>2023</v>
      </c>
      <c r="E412" t="s">
        <v>3455</v>
      </c>
      <c r="F412" t="s">
        <v>3463</v>
      </c>
      <c r="G412" s="8">
        <v>9805.65</v>
      </c>
      <c r="H412" s="8">
        <v>10</v>
      </c>
      <c r="I412" s="8" t="s">
        <v>3469</v>
      </c>
      <c r="J412" s="8">
        <v>3155.97</v>
      </c>
      <c r="K412" s="8">
        <v>3263.49</v>
      </c>
      <c r="L412" s="8" t="s">
        <v>3498</v>
      </c>
      <c r="M412" s="8" t="s">
        <v>3515</v>
      </c>
      <c r="N412" s="21">
        <v>0.04</v>
      </c>
      <c r="O412" s="4" t="s">
        <v>3473</v>
      </c>
      <c r="P412" s="4" t="s">
        <v>3478</v>
      </c>
      <c r="Q412" s="4">
        <v>31329.503999999997</v>
      </c>
      <c r="R412" s="4">
        <v>31559.699999999997</v>
      </c>
      <c r="S412" s="4">
        <v>-230.19599999999991</v>
      </c>
      <c r="T412" s="4">
        <v>-7.3475788189943875E-3</v>
      </c>
    </row>
    <row r="413" spans="1:20" x14ac:dyDescent="0.3">
      <c r="A413" s="8">
        <v>1022</v>
      </c>
      <c r="B413" s="6">
        <v>45289</v>
      </c>
      <c r="C413" t="s">
        <v>3488</v>
      </c>
      <c r="D413" s="8">
        <v>2023</v>
      </c>
      <c r="E413" t="s">
        <v>3457</v>
      </c>
      <c r="F413" t="s">
        <v>3462</v>
      </c>
      <c r="G413" s="8">
        <v>4557.5200000000004</v>
      </c>
      <c r="H413" s="8">
        <v>10</v>
      </c>
      <c r="I413" s="8" t="s">
        <v>3467</v>
      </c>
      <c r="J413" s="8">
        <v>1830.61</v>
      </c>
      <c r="K413" s="8">
        <v>2044.04</v>
      </c>
      <c r="L413" s="8" t="s">
        <v>3499</v>
      </c>
      <c r="M413" s="8" t="s">
        <v>3513</v>
      </c>
      <c r="N413" s="21">
        <v>0.11</v>
      </c>
      <c r="O413" s="4" t="s">
        <v>3475</v>
      </c>
      <c r="P413" s="4" t="s">
        <v>3478</v>
      </c>
      <c r="Q413" s="4">
        <v>18191.956000000002</v>
      </c>
      <c r="R413" s="4">
        <v>18306.099999999999</v>
      </c>
      <c r="S413" s="4">
        <v>-114.14399999999659</v>
      </c>
      <c r="T413" s="4">
        <v>-6.2744215080553509E-3</v>
      </c>
    </row>
    <row r="414" spans="1:20" x14ac:dyDescent="0.3">
      <c r="A414" s="8">
        <v>1009</v>
      </c>
      <c r="B414" s="6">
        <v>45044</v>
      </c>
      <c r="C414" t="s">
        <v>3496</v>
      </c>
      <c r="D414" s="8">
        <v>2023</v>
      </c>
      <c r="E414" t="s">
        <v>3458</v>
      </c>
      <c r="F414" t="s">
        <v>3462</v>
      </c>
      <c r="G414" s="8">
        <v>1342.95</v>
      </c>
      <c r="H414" s="8">
        <v>33</v>
      </c>
      <c r="I414" s="8" t="s">
        <v>3468</v>
      </c>
      <c r="J414" s="8">
        <v>2278.9</v>
      </c>
      <c r="K414" s="8">
        <v>2626.9</v>
      </c>
      <c r="L414" s="8" t="s">
        <v>3499</v>
      </c>
      <c r="M414" s="8" t="s">
        <v>3515</v>
      </c>
      <c r="N414" s="21">
        <v>0.05</v>
      </c>
      <c r="O414" s="4" t="s">
        <v>3473</v>
      </c>
      <c r="P414" s="4" t="s">
        <v>3478</v>
      </c>
      <c r="Q414" s="4">
        <v>82353.314999999988</v>
      </c>
      <c r="R414" s="4">
        <v>75203.7</v>
      </c>
      <c r="S414" s="4">
        <v>7149.6149999999907</v>
      </c>
      <c r="T414" s="4">
        <v>8.6816359487168079E-2</v>
      </c>
    </row>
    <row r="415" spans="1:20" x14ac:dyDescent="0.3">
      <c r="A415" s="8">
        <v>1052</v>
      </c>
      <c r="B415" s="6">
        <v>45282</v>
      </c>
      <c r="C415" t="s">
        <v>3488</v>
      </c>
      <c r="D415" s="8">
        <v>2023</v>
      </c>
      <c r="E415" t="s">
        <v>3456</v>
      </c>
      <c r="F415" t="s">
        <v>3464</v>
      </c>
      <c r="G415" s="8">
        <v>9509.5499999999993</v>
      </c>
      <c r="H415" s="8">
        <v>2</v>
      </c>
      <c r="I415" s="8" t="s">
        <v>3467</v>
      </c>
      <c r="J415" s="8">
        <v>3752.68</v>
      </c>
      <c r="K415" s="8">
        <v>4017.91</v>
      </c>
      <c r="L415" s="8" t="s">
        <v>3498</v>
      </c>
      <c r="M415" s="8" t="s">
        <v>3513</v>
      </c>
      <c r="N415" s="21">
        <v>0.16</v>
      </c>
      <c r="O415" s="4" t="s">
        <v>3474</v>
      </c>
      <c r="P415" s="4" t="s">
        <v>3478</v>
      </c>
      <c r="Q415" s="4">
        <v>6750.0887999999995</v>
      </c>
      <c r="R415" s="4">
        <v>7505.36</v>
      </c>
      <c r="S415" s="4">
        <v>-755.27120000000014</v>
      </c>
      <c r="T415" s="4">
        <v>-0.11189055764718239</v>
      </c>
    </row>
    <row r="416" spans="1:20" x14ac:dyDescent="0.3">
      <c r="A416" s="8">
        <v>1095</v>
      </c>
      <c r="B416" s="6">
        <v>45019</v>
      </c>
      <c r="C416" t="s">
        <v>3496</v>
      </c>
      <c r="D416" s="8">
        <v>2023</v>
      </c>
      <c r="E416" t="s">
        <v>3456</v>
      </c>
      <c r="F416" t="s">
        <v>3465</v>
      </c>
      <c r="G416" s="8">
        <v>5873.59</v>
      </c>
      <c r="H416" s="8">
        <v>9</v>
      </c>
      <c r="I416" s="8" t="s">
        <v>3470</v>
      </c>
      <c r="J416" s="8">
        <v>2650.95</v>
      </c>
      <c r="K416" s="8">
        <v>2860.42</v>
      </c>
      <c r="L416" s="8" t="s">
        <v>3499</v>
      </c>
      <c r="M416" s="8" t="s">
        <v>3513</v>
      </c>
      <c r="N416" s="21">
        <v>0.12</v>
      </c>
      <c r="O416" s="4" t="s">
        <v>3475</v>
      </c>
      <c r="P416" s="4" t="s">
        <v>3477</v>
      </c>
      <c r="Q416" s="4">
        <v>22654.526399999999</v>
      </c>
      <c r="R416" s="4">
        <v>23858.55</v>
      </c>
      <c r="S416" s="4">
        <v>-1204.0236000000004</v>
      </c>
      <c r="T416" s="4">
        <v>-5.3147153850896682E-2</v>
      </c>
    </row>
    <row r="417" spans="1:20" x14ac:dyDescent="0.3">
      <c r="A417" s="8">
        <v>1052</v>
      </c>
      <c r="B417" s="6">
        <v>45208</v>
      </c>
      <c r="C417" t="s">
        <v>3493</v>
      </c>
      <c r="D417" s="8">
        <v>2023</v>
      </c>
      <c r="E417" t="s">
        <v>3457</v>
      </c>
      <c r="F417" t="s">
        <v>3464</v>
      </c>
      <c r="G417" s="8">
        <v>6757.36</v>
      </c>
      <c r="H417" s="8">
        <v>41</v>
      </c>
      <c r="I417" s="8" t="s">
        <v>3469</v>
      </c>
      <c r="J417" s="8">
        <v>1509.98</v>
      </c>
      <c r="K417" s="8">
        <v>1792.83</v>
      </c>
      <c r="L417" s="8" t="s">
        <v>3499</v>
      </c>
      <c r="M417" s="8" t="s">
        <v>3515</v>
      </c>
      <c r="N417" s="21">
        <v>0.04</v>
      </c>
      <c r="O417" s="4" t="s">
        <v>3475</v>
      </c>
      <c r="P417" s="4" t="s">
        <v>3477</v>
      </c>
      <c r="Q417" s="4">
        <v>70565.788799999995</v>
      </c>
      <c r="R417" s="4">
        <v>61909.18</v>
      </c>
      <c r="S417" s="4">
        <v>8656.6087999999945</v>
      </c>
      <c r="T417" s="4">
        <v>0.12267430077958677</v>
      </c>
    </row>
    <row r="418" spans="1:20" x14ac:dyDescent="0.3">
      <c r="A418" s="8">
        <v>1090</v>
      </c>
      <c r="B418" s="6">
        <v>45250</v>
      </c>
      <c r="C418" t="s">
        <v>3489</v>
      </c>
      <c r="D418" s="8">
        <v>2023</v>
      </c>
      <c r="E418" t="s">
        <v>3458</v>
      </c>
      <c r="F418" t="s">
        <v>3464</v>
      </c>
      <c r="G418" s="8">
        <v>267.77999999999997</v>
      </c>
      <c r="H418" s="8">
        <v>32</v>
      </c>
      <c r="I418" s="8" t="s">
        <v>3469</v>
      </c>
      <c r="J418" s="8">
        <v>2678.99</v>
      </c>
      <c r="K418" s="8">
        <v>3152.28</v>
      </c>
      <c r="L418" s="8" t="s">
        <v>3498</v>
      </c>
      <c r="M418" s="8" t="s">
        <v>3514</v>
      </c>
      <c r="N418" s="21">
        <v>0.22</v>
      </c>
      <c r="O418" s="4" t="s">
        <v>3475</v>
      </c>
      <c r="P418" s="4" t="s">
        <v>3477</v>
      </c>
      <c r="Q418" s="4">
        <v>78680.908800000005</v>
      </c>
      <c r="R418" s="4">
        <v>85727.679999999993</v>
      </c>
      <c r="S418" s="4">
        <v>-7046.7711999999883</v>
      </c>
      <c r="T418" s="4">
        <v>-8.9561385442461838E-2</v>
      </c>
    </row>
    <row r="419" spans="1:20" x14ac:dyDescent="0.3">
      <c r="A419" s="8">
        <v>1048</v>
      </c>
      <c r="B419" s="6">
        <v>44938</v>
      </c>
      <c r="C419" t="s">
        <v>3486</v>
      </c>
      <c r="D419" s="8">
        <v>2023</v>
      </c>
      <c r="E419" t="s">
        <v>3456</v>
      </c>
      <c r="F419" t="s">
        <v>3465</v>
      </c>
      <c r="G419" s="8">
        <v>6482.98</v>
      </c>
      <c r="H419" s="8">
        <v>47</v>
      </c>
      <c r="I419" s="8" t="s">
        <v>3468</v>
      </c>
      <c r="J419" s="8">
        <v>702.44</v>
      </c>
      <c r="K419" s="8">
        <v>1067.6600000000001</v>
      </c>
      <c r="L419" s="8" t="s">
        <v>3499</v>
      </c>
      <c r="M419" s="8" t="s">
        <v>3514</v>
      </c>
      <c r="N419" s="21">
        <v>0.24</v>
      </c>
      <c r="O419" s="4" t="s">
        <v>3475</v>
      </c>
      <c r="P419" s="4" t="s">
        <v>3477</v>
      </c>
      <c r="Q419" s="4">
        <v>38136.815200000005</v>
      </c>
      <c r="R419" s="4">
        <v>33014.68</v>
      </c>
      <c r="S419" s="4">
        <v>5122.1352000000043</v>
      </c>
      <c r="T419" s="4">
        <v>0.13430946378553402</v>
      </c>
    </row>
    <row r="420" spans="1:20" x14ac:dyDescent="0.3">
      <c r="A420" s="8">
        <v>1013</v>
      </c>
      <c r="B420" s="6">
        <v>45220</v>
      </c>
      <c r="C420" t="s">
        <v>3493</v>
      </c>
      <c r="D420" s="8">
        <v>2023</v>
      </c>
      <c r="E420" t="s">
        <v>3457</v>
      </c>
      <c r="F420" t="s">
        <v>3465</v>
      </c>
      <c r="G420" s="8">
        <v>5039.07</v>
      </c>
      <c r="H420" s="8">
        <v>20</v>
      </c>
      <c r="I420" s="8" t="s">
        <v>3469</v>
      </c>
      <c r="J420" s="8">
        <v>1533.36</v>
      </c>
      <c r="K420" s="8">
        <v>1649.73999999999</v>
      </c>
      <c r="L420" s="8" t="s">
        <v>3498</v>
      </c>
      <c r="M420" s="8" t="s">
        <v>3515</v>
      </c>
      <c r="N420" s="21">
        <v>0.1</v>
      </c>
      <c r="O420" s="4" t="s">
        <v>3474</v>
      </c>
      <c r="P420" s="4" t="s">
        <v>3478</v>
      </c>
      <c r="Q420" s="4">
        <v>29695.319999999821</v>
      </c>
      <c r="R420" s="4">
        <v>30667.199999999997</v>
      </c>
      <c r="S420" s="4">
        <v>-971.88000000017564</v>
      </c>
      <c r="T420" s="4">
        <v>-3.2728389524011914E-2</v>
      </c>
    </row>
    <row r="421" spans="1:20" x14ac:dyDescent="0.3">
      <c r="A421" s="8">
        <v>1048</v>
      </c>
      <c r="B421" s="6">
        <v>45137</v>
      </c>
      <c r="C421" t="s">
        <v>3487</v>
      </c>
      <c r="D421" s="8">
        <v>2023</v>
      </c>
      <c r="E421" t="s">
        <v>3458</v>
      </c>
      <c r="F421" t="s">
        <v>3462</v>
      </c>
      <c r="G421" s="8">
        <v>9527</v>
      </c>
      <c r="H421" s="8">
        <v>6</v>
      </c>
      <c r="I421" s="8" t="s">
        <v>3467</v>
      </c>
      <c r="J421" s="8">
        <v>1945.27</v>
      </c>
      <c r="K421" s="8">
        <v>2309.4299999999998</v>
      </c>
      <c r="L421" s="8" t="s">
        <v>3499</v>
      </c>
      <c r="M421" s="8" t="s">
        <v>3514</v>
      </c>
      <c r="N421" s="21">
        <v>0.26</v>
      </c>
      <c r="O421" s="4" t="s">
        <v>3473</v>
      </c>
      <c r="P421" s="4" t="s">
        <v>3478</v>
      </c>
      <c r="Q421" s="4">
        <v>10253.869199999999</v>
      </c>
      <c r="R421" s="4">
        <v>11671.619999999999</v>
      </c>
      <c r="S421" s="4">
        <v>-1417.7507999999998</v>
      </c>
      <c r="T421" s="4">
        <v>-0.13826495855827767</v>
      </c>
    </row>
    <row r="422" spans="1:20" x14ac:dyDescent="0.3">
      <c r="A422" s="8">
        <v>1028</v>
      </c>
      <c r="B422" s="6">
        <v>44973</v>
      </c>
      <c r="C422" t="s">
        <v>3492</v>
      </c>
      <c r="D422" s="8">
        <v>2023</v>
      </c>
      <c r="E422" t="s">
        <v>3455</v>
      </c>
      <c r="F422" t="s">
        <v>3465</v>
      </c>
      <c r="G422" s="8">
        <v>4344.1499999999996</v>
      </c>
      <c r="H422" s="8">
        <v>24</v>
      </c>
      <c r="I422" s="8" t="s">
        <v>3469</v>
      </c>
      <c r="J422" s="8">
        <v>1969.09</v>
      </c>
      <c r="K422" s="8">
        <v>2241.96</v>
      </c>
      <c r="L422" s="8" t="s">
        <v>3498</v>
      </c>
      <c r="M422" s="8" t="s">
        <v>3515</v>
      </c>
      <c r="N422" s="21">
        <v>0.02</v>
      </c>
      <c r="O422" s="4" t="s">
        <v>3473</v>
      </c>
      <c r="P422" s="4" t="s">
        <v>3478</v>
      </c>
      <c r="Q422" s="4">
        <v>52730.8992</v>
      </c>
      <c r="R422" s="4">
        <v>47258.159999999996</v>
      </c>
      <c r="S422" s="4">
        <v>5472.7392000000036</v>
      </c>
      <c r="T422" s="4">
        <v>0.10378619145565421</v>
      </c>
    </row>
    <row r="423" spans="1:20" x14ac:dyDescent="0.3">
      <c r="A423" s="8">
        <v>1060</v>
      </c>
      <c r="B423" s="6">
        <v>45059</v>
      </c>
      <c r="C423" t="s">
        <v>3491</v>
      </c>
      <c r="D423" s="8">
        <v>2023</v>
      </c>
      <c r="E423" t="s">
        <v>3456</v>
      </c>
      <c r="F423" t="s">
        <v>3464</v>
      </c>
      <c r="G423" s="8">
        <v>5260.83</v>
      </c>
      <c r="H423" s="8">
        <v>31</v>
      </c>
      <c r="I423" s="8" t="s">
        <v>3469</v>
      </c>
      <c r="J423" s="8">
        <v>3161.4</v>
      </c>
      <c r="K423" s="8">
        <v>3339.66</v>
      </c>
      <c r="L423" s="8" t="s">
        <v>3498</v>
      </c>
      <c r="M423" s="8" t="s">
        <v>3515</v>
      </c>
      <c r="N423" s="21">
        <v>0.02</v>
      </c>
      <c r="O423" s="4" t="s">
        <v>3474</v>
      </c>
      <c r="P423" s="4" t="s">
        <v>3478</v>
      </c>
      <c r="Q423" s="4">
        <v>101458.87079999999</v>
      </c>
      <c r="R423" s="4">
        <v>98003.400000000009</v>
      </c>
      <c r="S423" s="4">
        <v>3455.470799999981</v>
      </c>
      <c r="T423" s="4">
        <v>3.40578480004134E-2</v>
      </c>
    </row>
    <row r="424" spans="1:20" x14ac:dyDescent="0.3">
      <c r="A424" s="8">
        <v>1080</v>
      </c>
      <c r="B424" s="6">
        <v>45241</v>
      </c>
      <c r="C424" t="s">
        <v>3489</v>
      </c>
      <c r="D424" s="8">
        <v>2023</v>
      </c>
      <c r="E424" t="s">
        <v>3458</v>
      </c>
      <c r="F424" t="s">
        <v>3465</v>
      </c>
      <c r="G424" s="8">
        <v>3602.51</v>
      </c>
      <c r="H424" s="8">
        <v>32</v>
      </c>
      <c r="I424" s="8" t="s">
        <v>3469</v>
      </c>
      <c r="J424" s="8">
        <v>3414.54</v>
      </c>
      <c r="K424" s="8">
        <v>3753.83</v>
      </c>
      <c r="L424" s="8" t="s">
        <v>3499</v>
      </c>
      <c r="M424" s="8" t="s">
        <v>3514</v>
      </c>
      <c r="N424" s="21">
        <v>0.22</v>
      </c>
      <c r="O424" s="4" t="s">
        <v>3475</v>
      </c>
      <c r="P424" s="4" t="s">
        <v>3477</v>
      </c>
      <c r="Q424" s="4">
        <v>93695.596799999999</v>
      </c>
      <c r="R424" s="4">
        <v>109265.28</v>
      </c>
      <c r="S424" s="4">
        <v>-15569.683199999999</v>
      </c>
      <c r="T424" s="4">
        <v>-0.16617305115452341</v>
      </c>
    </row>
    <row r="425" spans="1:20" x14ac:dyDescent="0.3">
      <c r="A425" s="8">
        <v>1077</v>
      </c>
      <c r="B425" s="6">
        <v>45200</v>
      </c>
      <c r="C425" t="s">
        <v>3493</v>
      </c>
      <c r="D425" s="8">
        <v>2023</v>
      </c>
      <c r="E425" t="s">
        <v>3458</v>
      </c>
      <c r="F425" t="s">
        <v>3464</v>
      </c>
      <c r="G425" s="8">
        <v>5405.76</v>
      </c>
      <c r="H425" s="8">
        <v>5</v>
      </c>
      <c r="I425" s="8" t="s">
        <v>3469</v>
      </c>
      <c r="J425" s="8">
        <v>3650.89</v>
      </c>
      <c r="K425" s="8">
        <v>3930.06</v>
      </c>
      <c r="L425" s="8" t="s">
        <v>3499</v>
      </c>
      <c r="M425" s="8" t="s">
        <v>3513</v>
      </c>
      <c r="N425" s="21">
        <v>0.17</v>
      </c>
      <c r="O425" s="4" t="s">
        <v>3474</v>
      </c>
      <c r="P425" s="4" t="s">
        <v>3478</v>
      </c>
      <c r="Q425" s="4">
        <v>16309.748999999998</v>
      </c>
      <c r="R425" s="4">
        <v>18254.45</v>
      </c>
      <c r="S425" s="4">
        <v>-1944.7010000000028</v>
      </c>
      <c r="T425" s="4">
        <v>-0.11923549528567258</v>
      </c>
    </row>
    <row r="426" spans="1:20" x14ac:dyDescent="0.3">
      <c r="A426" s="8">
        <v>1054</v>
      </c>
      <c r="B426" s="6">
        <v>45228</v>
      </c>
      <c r="C426" t="s">
        <v>3493</v>
      </c>
      <c r="D426" s="8">
        <v>2023</v>
      </c>
      <c r="E426" t="s">
        <v>3457</v>
      </c>
      <c r="F426" t="s">
        <v>3464</v>
      </c>
      <c r="G426" s="8">
        <v>4025.88</v>
      </c>
      <c r="H426" s="8">
        <v>8</v>
      </c>
      <c r="I426" s="8" t="s">
        <v>3468</v>
      </c>
      <c r="J426" s="8">
        <v>3610.21</v>
      </c>
      <c r="K426" s="8">
        <v>3817.99</v>
      </c>
      <c r="L426" s="8" t="s">
        <v>3498</v>
      </c>
      <c r="M426" s="8" t="s">
        <v>3513</v>
      </c>
      <c r="N426" s="21">
        <v>0.15</v>
      </c>
      <c r="O426" s="4" t="s">
        <v>3475</v>
      </c>
      <c r="P426" s="4" t="s">
        <v>3477</v>
      </c>
      <c r="Q426" s="4">
        <v>25962.331999999999</v>
      </c>
      <c r="R426" s="4">
        <v>28881.68</v>
      </c>
      <c r="S426" s="4">
        <v>-2919.3480000000018</v>
      </c>
      <c r="T426" s="4">
        <v>-0.11244552299847341</v>
      </c>
    </row>
    <row r="427" spans="1:20" x14ac:dyDescent="0.3">
      <c r="A427" s="8">
        <v>1079</v>
      </c>
      <c r="B427" s="6">
        <v>45203</v>
      </c>
      <c r="C427" t="s">
        <v>3493</v>
      </c>
      <c r="D427" s="8">
        <v>2023</v>
      </c>
      <c r="E427" t="s">
        <v>3454</v>
      </c>
      <c r="F427" t="s">
        <v>3465</v>
      </c>
      <c r="G427" s="8">
        <v>942.52</v>
      </c>
      <c r="H427" s="8">
        <v>12</v>
      </c>
      <c r="I427" s="8" t="s">
        <v>3470</v>
      </c>
      <c r="J427" s="8">
        <v>4754.0200000000004</v>
      </c>
      <c r="K427" s="8">
        <v>5080.74</v>
      </c>
      <c r="L427" s="8" t="s">
        <v>3499</v>
      </c>
      <c r="M427" s="8" t="s">
        <v>3513</v>
      </c>
      <c r="N427" s="21">
        <v>0.2</v>
      </c>
      <c r="O427" s="4" t="s">
        <v>3475</v>
      </c>
      <c r="P427" s="4" t="s">
        <v>3478</v>
      </c>
      <c r="Q427" s="4">
        <v>48775.103999999999</v>
      </c>
      <c r="R427" s="4">
        <v>57048.240000000005</v>
      </c>
      <c r="S427" s="4">
        <v>-8273.1360000000059</v>
      </c>
      <c r="T427" s="4">
        <v>-0.16961800840035124</v>
      </c>
    </row>
    <row r="428" spans="1:20" x14ac:dyDescent="0.3">
      <c r="A428" s="8">
        <v>1009</v>
      </c>
      <c r="B428" s="6">
        <v>45037</v>
      </c>
      <c r="C428" t="s">
        <v>3496</v>
      </c>
      <c r="D428" s="8">
        <v>2023</v>
      </c>
      <c r="E428" t="s">
        <v>3454</v>
      </c>
      <c r="F428" t="s">
        <v>3462</v>
      </c>
      <c r="G428" s="8">
        <v>9813.66</v>
      </c>
      <c r="H428" s="8">
        <v>47</v>
      </c>
      <c r="I428" s="8" t="s">
        <v>3468</v>
      </c>
      <c r="J428" s="8">
        <v>359.41</v>
      </c>
      <c r="K428" s="8">
        <v>733</v>
      </c>
      <c r="L428" s="8" t="s">
        <v>3498</v>
      </c>
      <c r="M428" s="8" t="s">
        <v>3513</v>
      </c>
      <c r="N428" s="21">
        <v>0.2</v>
      </c>
      <c r="O428" s="4" t="s">
        <v>3474</v>
      </c>
      <c r="P428" s="4" t="s">
        <v>3477</v>
      </c>
      <c r="Q428" s="4">
        <v>27560.800000000003</v>
      </c>
      <c r="R428" s="4">
        <v>16892.27</v>
      </c>
      <c r="S428" s="4">
        <v>10668.530000000002</v>
      </c>
      <c r="T428" s="4">
        <v>0.38709072305593456</v>
      </c>
    </row>
    <row r="429" spans="1:20" x14ac:dyDescent="0.3">
      <c r="A429" s="8">
        <v>1065</v>
      </c>
      <c r="B429" s="6">
        <v>44953</v>
      </c>
      <c r="C429" t="s">
        <v>3486</v>
      </c>
      <c r="D429" s="8">
        <v>2023</v>
      </c>
      <c r="E429" t="s">
        <v>3455</v>
      </c>
      <c r="F429" t="s">
        <v>3463</v>
      </c>
      <c r="G429" s="8">
        <v>1621.54</v>
      </c>
      <c r="H429" s="8">
        <v>12</v>
      </c>
      <c r="I429" s="8" t="s">
        <v>3469</v>
      </c>
      <c r="J429" s="8">
        <v>2035.68</v>
      </c>
      <c r="K429" s="8">
        <v>2079.64</v>
      </c>
      <c r="L429" s="8" t="s">
        <v>3498</v>
      </c>
      <c r="M429" s="8" t="s">
        <v>3515</v>
      </c>
      <c r="N429" s="21">
        <v>0.04</v>
      </c>
      <c r="O429" s="4" t="s">
        <v>3475</v>
      </c>
      <c r="P429" s="4" t="s">
        <v>3478</v>
      </c>
      <c r="Q429" s="4">
        <v>23957.452799999999</v>
      </c>
      <c r="R429" s="4">
        <v>24428.16</v>
      </c>
      <c r="S429" s="4">
        <v>-470.70720000000074</v>
      </c>
      <c r="T429" s="4">
        <v>-1.9647631320805554E-2</v>
      </c>
    </row>
    <row r="430" spans="1:20" x14ac:dyDescent="0.3">
      <c r="A430" s="8">
        <v>1017</v>
      </c>
      <c r="B430" s="6">
        <v>45148</v>
      </c>
      <c r="C430" t="s">
        <v>3485</v>
      </c>
      <c r="D430" s="8">
        <v>2023</v>
      </c>
      <c r="E430" t="s">
        <v>3458</v>
      </c>
      <c r="F430" t="s">
        <v>3462</v>
      </c>
      <c r="G430" s="8">
        <v>7400.52</v>
      </c>
      <c r="H430" s="8">
        <v>43</v>
      </c>
      <c r="I430" s="8" t="s">
        <v>3467</v>
      </c>
      <c r="J430" s="8">
        <v>1454.8</v>
      </c>
      <c r="K430" s="8">
        <v>1674.97</v>
      </c>
      <c r="L430" s="8" t="s">
        <v>3499</v>
      </c>
      <c r="M430" s="8" t="s">
        <v>3515</v>
      </c>
      <c r="N430" s="21">
        <v>0.03</v>
      </c>
      <c r="O430" s="4" t="s">
        <v>3473</v>
      </c>
      <c r="P430" s="4" t="s">
        <v>3478</v>
      </c>
      <c r="Q430" s="4">
        <v>69862.998700000011</v>
      </c>
      <c r="R430" s="4">
        <v>62556.4</v>
      </c>
      <c r="S430" s="4">
        <v>7306.5987000000096</v>
      </c>
      <c r="T430" s="4">
        <v>0.10458467051171694</v>
      </c>
    </row>
    <row r="431" spans="1:20" x14ac:dyDescent="0.3">
      <c r="A431" s="8">
        <v>1001</v>
      </c>
      <c r="B431" s="6">
        <v>45056</v>
      </c>
      <c r="C431" t="s">
        <v>3491</v>
      </c>
      <c r="D431" s="8">
        <v>2023</v>
      </c>
      <c r="E431" t="s">
        <v>3457</v>
      </c>
      <c r="F431" t="s">
        <v>3465</v>
      </c>
      <c r="G431" s="8">
        <v>3793.91</v>
      </c>
      <c r="H431" s="8">
        <v>47</v>
      </c>
      <c r="I431" s="8" t="s">
        <v>3470</v>
      </c>
      <c r="J431" s="8">
        <v>4865.33</v>
      </c>
      <c r="K431" s="8">
        <v>5316.13</v>
      </c>
      <c r="L431" s="8" t="s">
        <v>3499</v>
      </c>
      <c r="M431" s="8" t="s">
        <v>3515</v>
      </c>
      <c r="N431" s="21">
        <v>0.06</v>
      </c>
      <c r="O431" s="4" t="s">
        <v>3474</v>
      </c>
      <c r="P431" s="4" t="s">
        <v>3478</v>
      </c>
      <c r="Q431" s="4">
        <v>234866.62340000001</v>
      </c>
      <c r="R431" s="4">
        <v>228670.51</v>
      </c>
      <c r="S431" s="4">
        <v>6196.113400000002</v>
      </c>
      <c r="T431" s="4">
        <v>2.6381413034782027E-2</v>
      </c>
    </row>
    <row r="432" spans="1:20" x14ac:dyDescent="0.3">
      <c r="A432" s="8">
        <v>1081</v>
      </c>
      <c r="B432" s="6">
        <v>45121</v>
      </c>
      <c r="C432" t="s">
        <v>3487</v>
      </c>
      <c r="D432" s="8">
        <v>2023</v>
      </c>
      <c r="E432" t="s">
        <v>3454</v>
      </c>
      <c r="F432" t="s">
        <v>3462</v>
      </c>
      <c r="G432" s="8">
        <v>7001.64</v>
      </c>
      <c r="H432" s="8">
        <v>16</v>
      </c>
      <c r="I432" s="8" t="s">
        <v>3468</v>
      </c>
      <c r="J432" s="8">
        <v>2530.15</v>
      </c>
      <c r="K432" s="8">
        <v>2568.13</v>
      </c>
      <c r="L432" s="8" t="s">
        <v>3499</v>
      </c>
      <c r="M432" s="8" t="s">
        <v>3515</v>
      </c>
      <c r="N432" s="21">
        <v>0.01</v>
      </c>
      <c r="O432" s="4" t="s">
        <v>3473</v>
      </c>
      <c r="P432" s="4" t="s">
        <v>3478</v>
      </c>
      <c r="Q432" s="4">
        <v>40679.179199999999</v>
      </c>
      <c r="R432" s="4">
        <v>40482.400000000001</v>
      </c>
      <c r="S432" s="4">
        <v>196.77919999999722</v>
      </c>
      <c r="T432" s="4">
        <v>4.8373444073816817E-3</v>
      </c>
    </row>
    <row r="433" spans="1:20" x14ac:dyDescent="0.3">
      <c r="A433" s="8">
        <v>1018</v>
      </c>
      <c r="B433" s="6">
        <v>45150</v>
      </c>
      <c r="C433" t="s">
        <v>3485</v>
      </c>
      <c r="D433" s="8">
        <v>2023</v>
      </c>
      <c r="E433" t="s">
        <v>3456</v>
      </c>
      <c r="F433" t="s">
        <v>3462</v>
      </c>
      <c r="G433" s="8">
        <v>2835.56</v>
      </c>
      <c r="H433" s="8">
        <v>9</v>
      </c>
      <c r="I433" s="8" t="s">
        <v>3469</v>
      </c>
      <c r="J433" s="8">
        <v>3161.09</v>
      </c>
      <c r="K433" s="8">
        <v>3216.42</v>
      </c>
      <c r="L433" s="8" t="s">
        <v>3499</v>
      </c>
      <c r="M433" s="8" t="s">
        <v>3513</v>
      </c>
      <c r="N433" s="21">
        <v>0.17</v>
      </c>
      <c r="O433" s="4" t="s">
        <v>3474</v>
      </c>
      <c r="P433" s="4" t="s">
        <v>3478</v>
      </c>
      <c r="Q433" s="4">
        <v>24026.657399999996</v>
      </c>
      <c r="R433" s="4">
        <v>28449.81</v>
      </c>
      <c r="S433" s="4">
        <v>-4423.1526000000049</v>
      </c>
      <c r="T433" s="4">
        <v>-0.18409354769423755</v>
      </c>
    </row>
    <row r="434" spans="1:20" x14ac:dyDescent="0.3">
      <c r="A434" s="8">
        <v>1064</v>
      </c>
      <c r="B434" s="6">
        <v>45060</v>
      </c>
      <c r="C434" t="s">
        <v>3491</v>
      </c>
      <c r="D434" s="8">
        <v>2023</v>
      </c>
      <c r="E434" t="s">
        <v>3455</v>
      </c>
      <c r="F434" t="s">
        <v>3463</v>
      </c>
      <c r="G434" s="8">
        <v>5356.28</v>
      </c>
      <c r="H434" s="8">
        <v>8</v>
      </c>
      <c r="I434" s="8" t="s">
        <v>3469</v>
      </c>
      <c r="J434" s="8">
        <v>4271.99</v>
      </c>
      <c r="K434" s="8">
        <v>4417.79</v>
      </c>
      <c r="L434" s="8" t="s">
        <v>3498</v>
      </c>
      <c r="M434" s="8" t="s">
        <v>3515</v>
      </c>
      <c r="N434" s="21">
        <v>0.04</v>
      </c>
      <c r="O434" s="4" t="s">
        <v>3475</v>
      </c>
      <c r="P434" s="4" t="s">
        <v>3478</v>
      </c>
      <c r="Q434" s="4">
        <v>33928.627199999995</v>
      </c>
      <c r="R434" s="4">
        <v>34175.919999999998</v>
      </c>
      <c r="S434" s="4">
        <v>-247.2928000000029</v>
      </c>
      <c r="T434" s="4">
        <v>-7.2886179137835244E-3</v>
      </c>
    </row>
    <row r="435" spans="1:20" x14ac:dyDescent="0.3">
      <c r="A435" s="8">
        <v>1069</v>
      </c>
      <c r="B435" s="6">
        <v>45012</v>
      </c>
      <c r="C435" t="s">
        <v>3490</v>
      </c>
      <c r="D435" s="8">
        <v>2023</v>
      </c>
      <c r="E435" t="s">
        <v>3457</v>
      </c>
      <c r="F435" t="s">
        <v>3465</v>
      </c>
      <c r="G435" s="8">
        <v>719.39</v>
      </c>
      <c r="H435" s="8">
        <v>47</v>
      </c>
      <c r="I435" s="8" t="s">
        <v>3469</v>
      </c>
      <c r="J435" s="8">
        <v>4171.83</v>
      </c>
      <c r="K435" s="8">
        <v>4320.93</v>
      </c>
      <c r="L435" s="8" t="s">
        <v>3499</v>
      </c>
      <c r="M435" s="8" t="s">
        <v>3515</v>
      </c>
      <c r="N435" s="21">
        <v>7.0000000000000007E-2</v>
      </c>
      <c r="O435" s="4" t="s">
        <v>3475</v>
      </c>
      <c r="P435" s="4" t="s">
        <v>3478</v>
      </c>
      <c r="Q435" s="4">
        <v>188867.85030000002</v>
      </c>
      <c r="R435" s="4">
        <v>196076.01</v>
      </c>
      <c r="S435" s="4">
        <v>-7208.1596999999892</v>
      </c>
      <c r="T435" s="4">
        <v>-3.816509632820228E-2</v>
      </c>
    </row>
    <row r="436" spans="1:20" x14ac:dyDescent="0.3">
      <c r="A436" s="8">
        <v>1011</v>
      </c>
      <c r="B436" s="6">
        <v>45005</v>
      </c>
      <c r="C436" t="s">
        <v>3490</v>
      </c>
      <c r="D436" s="8">
        <v>2023</v>
      </c>
      <c r="E436" t="s">
        <v>3455</v>
      </c>
      <c r="F436" t="s">
        <v>3465</v>
      </c>
      <c r="G436" s="8">
        <v>3484.86</v>
      </c>
      <c r="H436" s="8">
        <v>2</v>
      </c>
      <c r="I436" s="8" t="s">
        <v>3467</v>
      </c>
      <c r="J436" s="8">
        <v>4906.17</v>
      </c>
      <c r="K436" s="8">
        <v>5107.43</v>
      </c>
      <c r="L436" s="8" t="s">
        <v>3498</v>
      </c>
      <c r="M436" s="8" t="s">
        <v>3515</v>
      </c>
      <c r="N436" s="21">
        <v>0.1</v>
      </c>
      <c r="O436" s="4" t="s">
        <v>3475</v>
      </c>
      <c r="P436" s="4" t="s">
        <v>3478</v>
      </c>
      <c r="Q436" s="4">
        <v>9193.3740000000016</v>
      </c>
      <c r="R436" s="4">
        <v>9812.34</v>
      </c>
      <c r="S436" s="4">
        <v>-618.96599999999853</v>
      </c>
      <c r="T436" s="4">
        <v>-6.7327403410325573E-2</v>
      </c>
    </row>
    <row r="437" spans="1:20" x14ac:dyDescent="0.3">
      <c r="A437" s="8">
        <v>1045</v>
      </c>
      <c r="B437" s="6">
        <v>45096</v>
      </c>
      <c r="C437" t="s">
        <v>3494</v>
      </c>
      <c r="D437" s="8">
        <v>2023</v>
      </c>
      <c r="E437" t="s">
        <v>3457</v>
      </c>
      <c r="F437" t="s">
        <v>3462</v>
      </c>
      <c r="G437" s="8">
        <v>2768.17</v>
      </c>
      <c r="H437" s="8">
        <v>36</v>
      </c>
      <c r="I437" s="8" t="s">
        <v>3469</v>
      </c>
      <c r="J437" s="8">
        <v>3835.64</v>
      </c>
      <c r="K437" s="8">
        <v>4076.77</v>
      </c>
      <c r="L437" s="8" t="s">
        <v>3498</v>
      </c>
      <c r="M437" s="8" t="s">
        <v>3515</v>
      </c>
      <c r="N437" s="21">
        <v>0.1</v>
      </c>
      <c r="O437" s="4" t="s">
        <v>3473</v>
      </c>
      <c r="P437" s="4" t="s">
        <v>3477</v>
      </c>
      <c r="Q437" s="4">
        <v>132087.348</v>
      </c>
      <c r="R437" s="4">
        <v>138083.04</v>
      </c>
      <c r="S437" s="4">
        <v>-5995.69200000001</v>
      </c>
      <c r="T437" s="4">
        <v>-4.5391872051212735E-2</v>
      </c>
    </row>
    <row r="438" spans="1:20" x14ac:dyDescent="0.3">
      <c r="A438" s="8">
        <v>1061</v>
      </c>
      <c r="B438" s="6">
        <v>45190</v>
      </c>
      <c r="C438" t="s">
        <v>3495</v>
      </c>
      <c r="D438" s="8">
        <v>2023</v>
      </c>
      <c r="E438" t="s">
        <v>3456</v>
      </c>
      <c r="F438" t="s">
        <v>3463</v>
      </c>
      <c r="G438" s="8">
        <v>9895.57</v>
      </c>
      <c r="H438" s="8">
        <v>25</v>
      </c>
      <c r="I438" s="8" t="s">
        <v>3470</v>
      </c>
      <c r="J438" s="8">
        <v>2747.66</v>
      </c>
      <c r="K438" s="8">
        <v>3027.01</v>
      </c>
      <c r="L438" s="8" t="s">
        <v>3499</v>
      </c>
      <c r="M438" s="8" t="s">
        <v>3514</v>
      </c>
      <c r="N438" s="21">
        <v>0.23</v>
      </c>
      <c r="O438" s="4" t="s">
        <v>3475</v>
      </c>
      <c r="P438" s="4" t="s">
        <v>3478</v>
      </c>
      <c r="Q438" s="4">
        <v>58269.942500000005</v>
      </c>
      <c r="R438" s="4">
        <v>68691.5</v>
      </c>
      <c r="S438" s="4">
        <v>-10421.557499999995</v>
      </c>
      <c r="T438" s="4">
        <v>-0.17884962731857842</v>
      </c>
    </row>
    <row r="439" spans="1:20" x14ac:dyDescent="0.3">
      <c r="A439" s="8">
        <v>1021</v>
      </c>
      <c r="B439" s="6">
        <v>45165</v>
      </c>
      <c r="C439" t="s">
        <v>3485</v>
      </c>
      <c r="D439" s="8">
        <v>2023</v>
      </c>
      <c r="E439" t="s">
        <v>3454</v>
      </c>
      <c r="F439" t="s">
        <v>3462</v>
      </c>
      <c r="G439" s="8">
        <v>671.55</v>
      </c>
      <c r="H439" s="8">
        <v>19</v>
      </c>
      <c r="I439" s="8" t="s">
        <v>3468</v>
      </c>
      <c r="J439" s="8">
        <v>444.05</v>
      </c>
      <c r="K439" s="8">
        <v>584.44000000000005</v>
      </c>
      <c r="L439" s="8" t="s">
        <v>3498</v>
      </c>
      <c r="M439" s="8" t="s">
        <v>3514</v>
      </c>
      <c r="N439" s="21">
        <v>0.28000000000000003</v>
      </c>
      <c r="O439" s="4" t="s">
        <v>3475</v>
      </c>
      <c r="P439" s="4" t="s">
        <v>3477</v>
      </c>
      <c r="Q439" s="4">
        <v>7995.1392000000005</v>
      </c>
      <c r="R439" s="4">
        <v>8436.9500000000007</v>
      </c>
      <c r="S439" s="4">
        <v>-441.8108000000002</v>
      </c>
      <c r="T439" s="4">
        <v>-5.5259925930995692E-2</v>
      </c>
    </row>
    <row r="440" spans="1:20" x14ac:dyDescent="0.3">
      <c r="A440" s="8">
        <v>1074</v>
      </c>
      <c r="B440" s="6">
        <v>44930</v>
      </c>
      <c r="C440" t="s">
        <v>3486</v>
      </c>
      <c r="D440" s="8">
        <v>2023</v>
      </c>
      <c r="E440" t="s">
        <v>3454</v>
      </c>
      <c r="F440" t="s">
        <v>3463</v>
      </c>
      <c r="G440" s="8">
        <v>7508.72</v>
      </c>
      <c r="H440" s="8">
        <v>38</v>
      </c>
      <c r="I440" s="8" t="s">
        <v>3467</v>
      </c>
      <c r="J440" s="8">
        <v>1394.74</v>
      </c>
      <c r="K440" s="8">
        <v>1848.69</v>
      </c>
      <c r="L440" s="8" t="s">
        <v>3498</v>
      </c>
      <c r="M440" s="8" t="s">
        <v>3515</v>
      </c>
      <c r="N440" s="21">
        <v>0</v>
      </c>
      <c r="O440" s="4" t="s">
        <v>3474</v>
      </c>
      <c r="P440" s="4" t="s">
        <v>3477</v>
      </c>
      <c r="Q440" s="4">
        <v>70250.22</v>
      </c>
      <c r="R440" s="4">
        <v>53000.12</v>
      </c>
      <c r="S440" s="4">
        <v>17250.099999999999</v>
      </c>
      <c r="T440" s="4">
        <v>0.24555225592176078</v>
      </c>
    </row>
    <row r="441" spans="1:20" x14ac:dyDescent="0.3">
      <c r="A441" s="8">
        <v>1018</v>
      </c>
      <c r="B441" s="6">
        <v>45169</v>
      </c>
      <c r="C441" t="s">
        <v>3485</v>
      </c>
      <c r="D441" s="8">
        <v>2023</v>
      </c>
      <c r="E441" t="s">
        <v>3458</v>
      </c>
      <c r="F441" t="s">
        <v>3465</v>
      </c>
      <c r="G441" s="8">
        <v>2260.25</v>
      </c>
      <c r="H441" s="8">
        <v>1</v>
      </c>
      <c r="I441" s="8" t="s">
        <v>3469</v>
      </c>
      <c r="J441" s="8">
        <v>2315.83</v>
      </c>
      <c r="K441" s="8">
        <v>2333.19</v>
      </c>
      <c r="L441" s="8" t="s">
        <v>3499</v>
      </c>
      <c r="M441" s="8" t="s">
        <v>3515</v>
      </c>
      <c r="N441" s="21">
        <v>0.01</v>
      </c>
      <c r="O441" s="4" t="s">
        <v>3475</v>
      </c>
      <c r="P441" s="4" t="s">
        <v>3477</v>
      </c>
      <c r="Q441" s="4">
        <v>2309.8580999999999</v>
      </c>
      <c r="R441" s="4">
        <v>2315.83</v>
      </c>
      <c r="S441" s="4">
        <v>-5.9719000000000051</v>
      </c>
      <c r="T441" s="4">
        <v>-2.5853969124770069E-3</v>
      </c>
    </row>
    <row r="442" spans="1:20" x14ac:dyDescent="0.3">
      <c r="A442" s="8">
        <v>1014</v>
      </c>
      <c r="B442" s="6">
        <v>45181</v>
      </c>
      <c r="C442" t="s">
        <v>3495</v>
      </c>
      <c r="D442" s="8">
        <v>2023</v>
      </c>
      <c r="E442" t="s">
        <v>3456</v>
      </c>
      <c r="F442" t="s">
        <v>3465</v>
      </c>
      <c r="G442" s="8">
        <v>8406.07</v>
      </c>
      <c r="H442" s="8">
        <v>48</v>
      </c>
      <c r="I442" s="8" t="s">
        <v>3467</v>
      </c>
      <c r="J442" s="8">
        <v>556.72</v>
      </c>
      <c r="K442" s="8">
        <v>665.07</v>
      </c>
      <c r="L442" s="8" t="s">
        <v>3498</v>
      </c>
      <c r="M442" s="8" t="s">
        <v>3515</v>
      </c>
      <c r="N442" s="21">
        <v>0.01</v>
      </c>
      <c r="O442" s="4" t="s">
        <v>3474</v>
      </c>
      <c r="P442" s="4" t="s">
        <v>3477</v>
      </c>
      <c r="Q442" s="4">
        <v>31604.126400000001</v>
      </c>
      <c r="R442" s="4">
        <v>26722.560000000001</v>
      </c>
      <c r="S442" s="4">
        <v>4881.5663999999997</v>
      </c>
      <c r="T442" s="4">
        <v>0.15445977965712729</v>
      </c>
    </row>
    <row r="443" spans="1:20" x14ac:dyDescent="0.3">
      <c r="A443" s="8">
        <v>1042</v>
      </c>
      <c r="B443" s="6">
        <v>45167</v>
      </c>
      <c r="C443" t="s">
        <v>3485</v>
      </c>
      <c r="D443" s="8">
        <v>2023</v>
      </c>
      <c r="E443" t="s">
        <v>3454</v>
      </c>
      <c r="F443" t="s">
        <v>3463</v>
      </c>
      <c r="G443" s="8">
        <v>3955.11</v>
      </c>
      <c r="H443" s="8">
        <v>27</v>
      </c>
      <c r="I443" s="8" t="s">
        <v>3468</v>
      </c>
      <c r="J443" s="8">
        <v>1139.45</v>
      </c>
      <c r="K443" s="8">
        <v>1454.41</v>
      </c>
      <c r="L443" s="8" t="s">
        <v>3498</v>
      </c>
      <c r="M443" s="8" t="s">
        <v>3514</v>
      </c>
      <c r="N443" s="21">
        <v>0.3</v>
      </c>
      <c r="O443" s="4" t="s">
        <v>3474</v>
      </c>
      <c r="P443" s="4" t="s">
        <v>3478</v>
      </c>
      <c r="Q443" s="4">
        <v>27488.348999999998</v>
      </c>
      <c r="R443" s="4">
        <v>30765.15</v>
      </c>
      <c r="S443" s="4">
        <v>-3276.8010000000031</v>
      </c>
      <c r="T443" s="4">
        <v>-0.11920690471443023</v>
      </c>
    </row>
    <row r="444" spans="1:20" x14ac:dyDescent="0.3">
      <c r="A444" s="8">
        <v>1007</v>
      </c>
      <c r="B444" s="6">
        <v>44985</v>
      </c>
      <c r="C444" t="s">
        <v>3492</v>
      </c>
      <c r="D444" s="8">
        <v>2023</v>
      </c>
      <c r="E444" t="s">
        <v>3456</v>
      </c>
      <c r="F444" t="s">
        <v>3465</v>
      </c>
      <c r="G444" s="8">
        <v>1833.72</v>
      </c>
      <c r="H444" s="8">
        <v>43</v>
      </c>
      <c r="I444" s="8" t="s">
        <v>3467</v>
      </c>
      <c r="J444" s="8">
        <v>3967.25</v>
      </c>
      <c r="K444" s="8">
        <v>4272.92</v>
      </c>
      <c r="L444" s="8" t="s">
        <v>3499</v>
      </c>
      <c r="M444" s="8" t="s">
        <v>3514</v>
      </c>
      <c r="N444" s="21">
        <v>0.27</v>
      </c>
      <c r="O444" s="4" t="s">
        <v>3473</v>
      </c>
      <c r="P444" s="4" t="s">
        <v>3478</v>
      </c>
      <c r="Q444" s="4">
        <v>134126.95879999999</v>
      </c>
      <c r="R444" s="4">
        <v>170591.75</v>
      </c>
      <c r="S444" s="4">
        <v>-36464.791200000007</v>
      </c>
      <c r="T444" s="4">
        <v>-0.27186772537185128</v>
      </c>
    </row>
    <row r="445" spans="1:20" x14ac:dyDescent="0.3">
      <c r="A445" s="8">
        <v>1010</v>
      </c>
      <c r="B445" s="6">
        <v>45211</v>
      </c>
      <c r="C445" t="s">
        <v>3493</v>
      </c>
      <c r="D445" s="8">
        <v>2023</v>
      </c>
      <c r="E445" t="s">
        <v>3456</v>
      </c>
      <c r="F445" t="s">
        <v>3462</v>
      </c>
      <c r="G445" s="8">
        <v>9907.7199999999993</v>
      </c>
      <c r="H445" s="8">
        <v>20</v>
      </c>
      <c r="I445" s="8" t="s">
        <v>3467</v>
      </c>
      <c r="J445" s="8">
        <v>4298.74</v>
      </c>
      <c r="K445" s="8">
        <v>4475.1899999999996</v>
      </c>
      <c r="L445" s="8" t="s">
        <v>3498</v>
      </c>
      <c r="M445" s="8" t="s">
        <v>3513</v>
      </c>
      <c r="N445" s="21">
        <v>0.16</v>
      </c>
      <c r="O445" s="4" t="s">
        <v>3475</v>
      </c>
      <c r="P445" s="4" t="s">
        <v>3478</v>
      </c>
      <c r="Q445" s="4">
        <v>75183.191999999981</v>
      </c>
      <c r="R445" s="4">
        <v>85974.799999999988</v>
      </c>
      <c r="S445" s="4">
        <v>-10791.608000000007</v>
      </c>
      <c r="T445" s="4">
        <v>-0.14353750769187892</v>
      </c>
    </row>
    <row r="446" spans="1:20" x14ac:dyDescent="0.3">
      <c r="A446" s="8">
        <v>1063</v>
      </c>
      <c r="B446" s="6">
        <v>45013</v>
      </c>
      <c r="C446" t="s">
        <v>3490</v>
      </c>
      <c r="D446" s="8">
        <v>2023</v>
      </c>
      <c r="E446" t="s">
        <v>3456</v>
      </c>
      <c r="F446" t="s">
        <v>3463</v>
      </c>
      <c r="G446" s="8">
        <v>4947.28</v>
      </c>
      <c r="H446" s="8">
        <v>42</v>
      </c>
      <c r="I446" s="8" t="s">
        <v>3470</v>
      </c>
      <c r="J446" s="8">
        <v>1170.07</v>
      </c>
      <c r="K446" s="8">
        <v>1669.94999999999</v>
      </c>
      <c r="L446" s="8" t="s">
        <v>3498</v>
      </c>
      <c r="M446" s="8" t="s">
        <v>3513</v>
      </c>
      <c r="N446" s="21">
        <v>0.12</v>
      </c>
      <c r="O446" s="4" t="s">
        <v>3474</v>
      </c>
      <c r="P446" s="4" t="s">
        <v>3477</v>
      </c>
      <c r="Q446" s="4">
        <v>61721.351999999635</v>
      </c>
      <c r="R446" s="4">
        <v>49142.939999999995</v>
      </c>
      <c r="S446" s="4">
        <v>12578.41199999964</v>
      </c>
      <c r="T446" s="4">
        <v>0.20379352675229334</v>
      </c>
    </row>
    <row r="447" spans="1:20" x14ac:dyDescent="0.3">
      <c r="A447" s="8">
        <v>1025</v>
      </c>
      <c r="B447" s="6">
        <v>45290</v>
      </c>
      <c r="C447" t="s">
        <v>3488</v>
      </c>
      <c r="D447" s="8">
        <v>2023</v>
      </c>
      <c r="E447" t="s">
        <v>3457</v>
      </c>
      <c r="F447" t="s">
        <v>3464</v>
      </c>
      <c r="G447" s="8">
        <v>9215.32</v>
      </c>
      <c r="H447" s="8">
        <v>28</v>
      </c>
      <c r="I447" s="8" t="s">
        <v>3469</v>
      </c>
      <c r="J447" s="8">
        <v>2097.84</v>
      </c>
      <c r="K447" s="8">
        <v>2270.9899999999998</v>
      </c>
      <c r="L447" s="8" t="s">
        <v>3499</v>
      </c>
      <c r="M447" s="8" t="s">
        <v>3513</v>
      </c>
      <c r="N447" s="21">
        <v>0.13</v>
      </c>
      <c r="O447" s="4" t="s">
        <v>3473</v>
      </c>
      <c r="P447" s="4" t="s">
        <v>3477</v>
      </c>
      <c r="Q447" s="4">
        <v>55321.316399999996</v>
      </c>
      <c r="R447" s="4">
        <v>58739.520000000004</v>
      </c>
      <c r="S447" s="4">
        <v>-3418.203600000008</v>
      </c>
      <c r="T447" s="4">
        <v>-6.1788182610925869E-2</v>
      </c>
    </row>
    <row r="448" spans="1:20" x14ac:dyDescent="0.3">
      <c r="A448" s="8">
        <v>1042</v>
      </c>
      <c r="B448" s="6">
        <v>45115</v>
      </c>
      <c r="C448" t="s">
        <v>3487</v>
      </c>
      <c r="D448" s="8">
        <v>2023</v>
      </c>
      <c r="E448" t="s">
        <v>3458</v>
      </c>
      <c r="F448" t="s">
        <v>3465</v>
      </c>
      <c r="G448" s="8">
        <v>5947.31</v>
      </c>
      <c r="H448" s="8">
        <v>23</v>
      </c>
      <c r="I448" s="8" t="s">
        <v>3469</v>
      </c>
      <c r="J448" s="8">
        <v>1314</v>
      </c>
      <c r="K448" s="8">
        <v>1567.78</v>
      </c>
      <c r="L448" s="8" t="s">
        <v>3498</v>
      </c>
      <c r="M448" s="8" t="s">
        <v>3513</v>
      </c>
      <c r="N448" s="21">
        <v>0.15</v>
      </c>
      <c r="O448" s="4" t="s">
        <v>3473</v>
      </c>
      <c r="P448" s="4" t="s">
        <v>3477</v>
      </c>
      <c r="Q448" s="4">
        <v>30650.099000000002</v>
      </c>
      <c r="R448" s="4">
        <v>30222</v>
      </c>
      <c r="S448" s="4">
        <v>428.09900000000198</v>
      </c>
      <c r="T448" s="4">
        <v>1.396729583157307E-2</v>
      </c>
    </row>
    <row r="449" spans="1:20" x14ac:dyDescent="0.3">
      <c r="A449" s="8">
        <v>1013</v>
      </c>
      <c r="B449" s="6">
        <v>44960</v>
      </c>
      <c r="C449" t="s">
        <v>3492</v>
      </c>
      <c r="D449" s="8">
        <v>2023</v>
      </c>
      <c r="E449" t="s">
        <v>3455</v>
      </c>
      <c r="F449" t="s">
        <v>3462</v>
      </c>
      <c r="G449" s="8">
        <v>6520.2</v>
      </c>
      <c r="H449" s="8">
        <v>42</v>
      </c>
      <c r="I449" s="8" t="s">
        <v>3468</v>
      </c>
      <c r="J449" s="8">
        <v>4625.33</v>
      </c>
      <c r="K449" s="8">
        <v>4642.83</v>
      </c>
      <c r="L449" s="8" t="s">
        <v>3499</v>
      </c>
      <c r="M449" s="8" t="s">
        <v>3513</v>
      </c>
      <c r="N449" s="21">
        <v>0.19</v>
      </c>
      <c r="O449" s="4" t="s">
        <v>3473</v>
      </c>
      <c r="P449" s="4" t="s">
        <v>3478</v>
      </c>
      <c r="Q449" s="4">
        <v>157949.0766</v>
      </c>
      <c r="R449" s="4">
        <v>194263.86</v>
      </c>
      <c r="S449" s="4">
        <v>-36314.783399999986</v>
      </c>
      <c r="T449" s="4">
        <v>-0.22991450271004615</v>
      </c>
    </row>
    <row r="450" spans="1:20" x14ac:dyDescent="0.3">
      <c r="A450" s="8">
        <v>1054</v>
      </c>
      <c r="B450" s="6">
        <v>44950</v>
      </c>
      <c r="C450" t="s">
        <v>3486</v>
      </c>
      <c r="D450" s="8">
        <v>2023</v>
      </c>
      <c r="E450" t="s">
        <v>3455</v>
      </c>
      <c r="F450" t="s">
        <v>3465</v>
      </c>
      <c r="G450" s="8">
        <v>6624.55</v>
      </c>
      <c r="H450" s="8">
        <v>22</v>
      </c>
      <c r="I450" s="8" t="s">
        <v>3469</v>
      </c>
      <c r="J450" s="8">
        <v>4200.08</v>
      </c>
      <c r="K450" s="8">
        <v>4647.28</v>
      </c>
      <c r="L450" s="8" t="s">
        <v>3498</v>
      </c>
      <c r="M450" s="8" t="s">
        <v>3513</v>
      </c>
      <c r="N450" s="21">
        <v>0.11</v>
      </c>
      <c r="O450" s="4" t="s">
        <v>3475</v>
      </c>
      <c r="P450" s="4" t="s">
        <v>3478</v>
      </c>
      <c r="Q450" s="4">
        <v>90993.742399999988</v>
      </c>
      <c r="R450" s="4">
        <v>92401.76</v>
      </c>
      <c r="S450" s="4">
        <v>-1408.0176000000065</v>
      </c>
      <c r="T450" s="4">
        <v>-1.5473784931391135E-2</v>
      </c>
    </row>
    <row r="451" spans="1:20" x14ac:dyDescent="0.3">
      <c r="A451" s="8">
        <v>1012</v>
      </c>
      <c r="B451" s="6">
        <v>45066</v>
      </c>
      <c r="C451" t="s">
        <v>3491</v>
      </c>
      <c r="D451" s="8">
        <v>2023</v>
      </c>
      <c r="E451" t="s">
        <v>3455</v>
      </c>
      <c r="F451" t="s">
        <v>3462</v>
      </c>
      <c r="G451" s="8">
        <v>5371.79</v>
      </c>
      <c r="H451" s="8">
        <v>16</v>
      </c>
      <c r="I451" s="8" t="s">
        <v>3470</v>
      </c>
      <c r="J451" s="8">
        <v>3466.11</v>
      </c>
      <c r="K451" s="8">
        <v>3799.67</v>
      </c>
      <c r="L451" s="8" t="s">
        <v>3498</v>
      </c>
      <c r="M451" s="8" t="s">
        <v>3515</v>
      </c>
      <c r="N451" s="21">
        <v>0.01</v>
      </c>
      <c r="O451" s="4" t="s">
        <v>3475</v>
      </c>
      <c r="P451" s="4" t="s">
        <v>3477</v>
      </c>
      <c r="Q451" s="4">
        <v>60186.772799999999</v>
      </c>
      <c r="R451" s="4">
        <v>55457.760000000002</v>
      </c>
      <c r="S451" s="4">
        <v>4729.0127999999968</v>
      </c>
      <c r="T451" s="4">
        <v>7.8572293877833516E-2</v>
      </c>
    </row>
    <row r="452" spans="1:20" x14ac:dyDescent="0.3">
      <c r="A452" s="8">
        <v>1088</v>
      </c>
      <c r="B452" s="6">
        <v>45217</v>
      </c>
      <c r="C452" t="s">
        <v>3493</v>
      </c>
      <c r="D452" s="8">
        <v>2023</v>
      </c>
      <c r="E452" t="s">
        <v>3454</v>
      </c>
      <c r="F452" t="s">
        <v>3464</v>
      </c>
      <c r="G452" s="8">
        <v>177.63</v>
      </c>
      <c r="H452" s="8">
        <v>16</v>
      </c>
      <c r="I452" s="8" t="s">
        <v>3467</v>
      </c>
      <c r="J452" s="8">
        <v>3016.9</v>
      </c>
      <c r="K452" s="8">
        <v>3040.73</v>
      </c>
      <c r="L452" s="8" t="s">
        <v>3499</v>
      </c>
      <c r="M452" s="8" t="s">
        <v>3514</v>
      </c>
      <c r="N452" s="21">
        <v>0.26</v>
      </c>
      <c r="O452" s="4" t="s">
        <v>3474</v>
      </c>
      <c r="P452" s="4" t="s">
        <v>3477</v>
      </c>
      <c r="Q452" s="4">
        <v>36002.243199999997</v>
      </c>
      <c r="R452" s="4">
        <v>48270.400000000001</v>
      </c>
      <c r="S452" s="4">
        <v>-12268.156800000004</v>
      </c>
      <c r="T452" s="4">
        <v>-0.34076090014302235</v>
      </c>
    </row>
    <row r="453" spans="1:20" x14ac:dyDescent="0.3">
      <c r="A453" s="8">
        <v>1042</v>
      </c>
      <c r="B453" s="6">
        <v>45049</v>
      </c>
      <c r="C453" t="s">
        <v>3491</v>
      </c>
      <c r="D453" s="8">
        <v>2023</v>
      </c>
      <c r="E453" t="s">
        <v>3458</v>
      </c>
      <c r="F453" t="s">
        <v>3464</v>
      </c>
      <c r="G453" s="8">
        <v>7116.78</v>
      </c>
      <c r="H453" s="8">
        <v>37</v>
      </c>
      <c r="I453" s="8" t="s">
        <v>3467</v>
      </c>
      <c r="J453" s="8">
        <v>502.86</v>
      </c>
      <c r="K453" s="8">
        <v>687.6</v>
      </c>
      <c r="L453" s="8" t="s">
        <v>3498</v>
      </c>
      <c r="M453" s="8" t="s">
        <v>3514</v>
      </c>
      <c r="N453" s="21">
        <v>0.21</v>
      </c>
      <c r="O453" s="4" t="s">
        <v>3475</v>
      </c>
      <c r="P453" s="4" t="s">
        <v>3478</v>
      </c>
      <c r="Q453" s="4">
        <v>20098.548000000003</v>
      </c>
      <c r="R453" s="4">
        <v>18605.82</v>
      </c>
      <c r="S453" s="4">
        <v>1492.7280000000028</v>
      </c>
      <c r="T453" s="4">
        <v>7.4270439834758339E-2</v>
      </c>
    </row>
    <row r="454" spans="1:20" x14ac:dyDescent="0.3">
      <c r="A454" s="8">
        <v>1002</v>
      </c>
      <c r="B454" s="6">
        <v>45067</v>
      </c>
      <c r="C454" t="s">
        <v>3491</v>
      </c>
      <c r="D454" s="8">
        <v>2023</v>
      </c>
      <c r="E454" t="s">
        <v>3456</v>
      </c>
      <c r="F454" t="s">
        <v>3464</v>
      </c>
      <c r="G454" s="8">
        <v>7828.25</v>
      </c>
      <c r="H454" s="8">
        <v>26</v>
      </c>
      <c r="I454" s="8" t="s">
        <v>3468</v>
      </c>
      <c r="J454" s="8">
        <v>2041.42</v>
      </c>
      <c r="K454" s="8">
        <v>2291.17</v>
      </c>
      <c r="L454" s="8" t="s">
        <v>3498</v>
      </c>
      <c r="M454" s="8" t="s">
        <v>3514</v>
      </c>
      <c r="N454" s="21">
        <v>0.28000000000000003</v>
      </c>
      <c r="O454" s="4" t="s">
        <v>3475</v>
      </c>
      <c r="P454" s="4" t="s">
        <v>3478</v>
      </c>
      <c r="Q454" s="4">
        <v>42890.702399999995</v>
      </c>
      <c r="R454" s="4">
        <v>53076.92</v>
      </c>
      <c r="S454" s="4">
        <v>-10186.217600000004</v>
      </c>
      <c r="T454" s="4">
        <v>-0.23749244078595469</v>
      </c>
    </row>
    <row r="455" spans="1:20" x14ac:dyDescent="0.3">
      <c r="A455" s="8">
        <v>1040</v>
      </c>
      <c r="B455" s="6">
        <v>45076</v>
      </c>
      <c r="C455" t="s">
        <v>3491</v>
      </c>
      <c r="D455" s="8">
        <v>2023</v>
      </c>
      <c r="E455" t="s">
        <v>3458</v>
      </c>
      <c r="F455" t="s">
        <v>3463</v>
      </c>
      <c r="G455" s="8">
        <v>4284.03</v>
      </c>
      <c r="H455" s="8">
        <v>47</v>
      </c>
      <c r="I455" s="8" t="s">
        <v>3468</v>
      </c>
      <c r="J455" s="8">
        <v>1656.82</v>
      </c>
      <c r="K455" s="8">
        <v>1750.38</v>
      </c>
      <c r="L455" s="8" t="s">
        <v>3499</v>
      </c>
      <c r="M455" s="8" t="s">
        <v>3514</v>
      </c>
      <c r="N455" s="21">
        <v>0.21</v>
      </c>
      <c r="O455" s="4" t="s">
        <v>3473</v>
      </c>
      <c r="P455" s="4" t="s">
        <v>3478</v>
      </c>
      <c r="Q455" s="4">
        <v>64991.609400000001</v>
      </c>
      <c r="R455" s="4">
        <v>77870.539999999994</v>
      </c>
      <c r="S455" s="4">
        <v>-12878.930599999992</v>
      </c>
      <c r="T455" s="4">
        <v>-0.19816297394229465</v>
      </c>
    </row>
    <row r="456" spans="1:20" x14ac:dyDescent="0.3">
      <c r="A456" s="8">
        <v>1099</v>
      </c>
      <c r="B456" s="6">
        <v>45214</v>
      </c>
      <c r="C456" t="s">
        <v>3493</v>
      </c>
      <c r="D456" s="8">
        <v>2023</v>
      </c>
      <c r="E456" t="s">
        <v>3457</v>
      </c>
      <c r="F456" t="s">
        <v>3465</v>
      </c>
      <c r="G456" s="8">
        <v>6807.56</v>
      </c>
      <c r="H456" s="8">
        <v>39</v>
      </c>
      <c r="I456" s="8" t="s">
        <v>3469</v>
      </c>
      <c r="J456" s="8">
        <v>3592.89</v>
      </c>
      <c r="K456" s="8">
        <v>4004</v>
      </c>
      <c r="L456" s="8" t="s">
        <v>3499</v>
      </c>
      <c r="M456" s="8" t="s">
        <v>3513</v>
      </c>
      <c r="N456" s="21">
        <v>0.13</v>
      </c>
      <c r="O456" s="4" t="s">
        <v>3475</v>
      </c>
      <c r="P456" s="4" t="s">
        <v>3478</v>
      </c>
      <c r="Q456" s="4">
        <v>135855.72</v>
      </c>
      <c r="R456" s="4">
        <v>140122.71</v>
      </c>
      <c r="S456" s="4">
        <v>-4266.9899999999907</v>
      </c>
      <c r="T456" s="4">
        <v>-3.1408246925488235E-2</v>
      </c>
    </row>
    <row r="457" spans="1:20" x14ac:dyDescent="0.3">
      <c r="A457" s="8">
        <v>1089</v>
      </c>
      <c r="B457" s="6">
        <v>45285</v>
      </c>
      <c r="C457" t="s">
        <v>3488</v>
      </c>
      <c r="D457" s="8">
        <v>2023</v>
      </c>
      <c r="E457" t="s">
        <v>3454</v>
      </c>
      <c r="F457" t="s">
        <v>3463</v>
      </c>
      <c r="G457" s="8">
        <v>2032.88</v>
      </c>
      <c r="H457" s="8">
        <v>32</v>
      </c>
      <c r="I457" s="8" t="s">
        <v>3468</v>
      </c>
      <c r="J457" s="8">
        <v>4248.5</v>
      </c>
      <c r="K457" s="8">
        <v>4706.7</v>
      </c>
      <c r="L457" s="8" t="s">
        <v>3499</v>
      </c>
      <c r="M457" s="8" t="s">
        <v>3515</v>
      </c>
      <c r="N457" s="21">
        <v>0.01</v>
      </c>
      <c r="O457" s="4" t="s">
        <v>3474</v>
      </c>
      <c r="P457" s="4" t="s">
        <v>3477</v>
      </c>
      <c r="Q457" s="4">
        <v>149108.25599999999</v>
      </c>
      <c r="R457" s="4">
        <v>135952</v>
      </c>
      <c r="S457" s="4">
        <v>13156.255999999994</v>
      </c>
      <c r="T457" s="4">
        <v>8.8232914480603913E-2</v>
      </c>
    </row>
    <row r="458" spans="1:20" x14ac:dyDescent="0.3">
      <c r="A458" s="8">
        <v>1012</v>
      </c>
      <c r="B458" s="6">
        <v>45034</v>
      </c>
      <c r="C458" t="s">
        <v>3496</v>
      </c>
      <c r="D458" s="8">
        <v>2023</v>
      </c>
      <c r="E458" t="s">
        <v>3458</v>
      </c>
      <c r="F458" t="s">
        <v>3463</v>
      </c>
      <c r="G458" s="8">
        <v>1874.61</v>
      </c>
      <c r="H458" s="8">
        <v>9</v>
      </c>
      <c r="I458" s="8" t="s">
        <v>3469</v>
      </c>
      <c r="J458" s="8">
        <v>709.97</v>
      </c>
      <c r="K458" s="8">
        <v>1029.71</v>
      </c>
      <c r="L458" s="8" t="s">
        <v>3498</v>
      </c>
      <c r="M458" s="8" t="s">
        <v>3513</v>
      </c>
      <c r="N458" s="21">
        <v>0.13</v>
      </c>
      <c r="O458" s="4" t="s">
        <v>3474</v>
      </c>
      <c r="P458" s="4" t="s">
        <v>3477</v>
      </c>
      <c r="Q458" s="4">
        <v>8062.6292999999996</v>
      </c>
      <c r="R458" s="4">
        <v>6389.7300000000005</v>
      </c>
      <c r="S458" s="4">
        <v>1672.8992999999991</v>
      </c>
      <c r="T458" s="4">
        <v>0.20748805851708935</v>
      </c>
    </row>
    <row r="459" spans="1:20" x14ac:dyDescent="0.3">
      <c r="A459" s="8">
        <v>1099</v>
      </c>
      <c r="B459" s="6">
        <v>45286</v>
      </c>
      <c r="C459" t="s">
        <v>3488</v>
      </c>
      <c r="D459" s="8">
        <v>2023</v>
      </c>
      <c r="E459" t="s">
        <v>3454</v>
      </c>
      <c r="F459" t="s">
        <v>3464</v>
      </c>
      <c r="G459" s="8">
        <v>6644.04</v>
      </c>
      <c r="H459" s="8">
        <v>25</v>
      </c>
      <c r="I459" s="8" t="s">
        <v>3469</v>
      </c>
      <c r="J459" s="8">
        <v>4148.4799999999996</v>
      </c>
      <c r="K459" s="8">
        <v>4293.6899999999996</v>
      </c>
      <c r="L459" s="8" t="s">
        <v>3499</v>
      </c>
      <c r="M459" s="8" t="s">
        <v>3513</v>
      </c>
      <c r="N459" s="21">
        <v>0.11</v>
      </c>
      <c r="O459" s="4" t="s">
        <v>3474</v>
      </c>
      <c r="P459" s="4" t="s">
        <v>3478</v>
      </c>
      <c r="Q459" s="4">
        <v>95534.602499999994</v>
      </c>
      <c r="R459" s="4">
        <v>103711.99999999999</v>
      </c>
      <c r="S459" s="4">
        <v>-8177.3974999999919</v>
      </c>
      <c r="T459" s="4">
        <v>-8.5596184900648881E-2</v>
      </c>
    </row>
    <row r="460" spans="1:20" x14ac:dyDescent="0.3">
      <c r="A460" s="8">
        <v>1034</v>
      </c>
      <c r="B460" s="6">
        <v>45030</v>
      </c>
      <c r="C460" t="s">
        <v>3496</v>
      </c>
      <c r="D460" s="8">
        <v>2023</v>
      </c>
      <c r="E460" t="s">
        <v>3458</v>
      </c>
      <c r="F460" t="s">
        <v>3464</v>
      </c>
      <c r="G460" s="8">
        <v>534.61</v>
      </c>
      <c r="H460" s="8">
        <v>3</v>
      </c>
      <c r="I460" s="8" t="s">
        <v>3468</v>
      </c>
      <c r="J460" s="8">
        <v>3472.51</v>
      </c>
      <c r="K460" s="8">
        <v>3732</v>
      </c>
      <c r="L460" s="8" t="s">
        <v>3499</v>
      </c>
      <c r="M460" s="8" t="s">
        <v>3515</v>
      </c>
      <c r="N460" s="21">
        <v>0.06</v>
      </c>
      <c r="O460" s="4" t="s">
        <v>3475</v>
      </c>
      <c r="P460" s="4" t="s">
        <v>3478</v>
      </c>
      <c r="Q460" s="4">
        <v>10524.24</v>
      </c>
      <c r="R460" s="4">
        <v>10417.530000000001</v>
      </c>
      <c r="S460" s="4">
        <v>106.70999999999913</v>
      </c>
      <c r="T460" s="4">
        <v>1.0139449499441207E-2</v>
      </c>
    </row>
    <row r="461" spans="1:20" x14ac:dyDescent="0.3">
      <c r="A461" s="8">
        <v>1033</v>
      </c>
      <c r="B461" s="6">
        <v>45239</v>
      </c>
      <c r="C461" t="s">
        <v>3489</v>
      </c>
      <c r="D461" s="8">
        <v>2023</v>
      </c>
      <c r="E461" t="s">
        <v>3457</v>
      </c>
      <c r="F461" t="s">
        <v>3465</v>
      </c>
      <c r="G461" s="8">
        <v>7370.99</v>
      </c>
      <c r="H461" s="8">
        <v>6</v>
      </c>
      <c r="I461" s="8" t="s">
        <v>3468</v>
      </c>
      <c r="J461" s="8">
        <v>1621.07</v>
      </c>
      <c r="K461" s="8">
        <v>1687.5</v>
      </c>
      <c r="L461" s="8" t="s">
        <v>3498</v>
      </c>
      <c r="M461" s="8" t="s">
        <v>3513</v>
      </c>
      <c r="N461" s="21">
        <v>0.12</v>
      </c>
      <c r="O461" s="4" t="s">
        <v>3473</v>
      </c>
      <c r="P461" s="4" t="s">
        <v>3478</v>
      </c>
      <c r="Q461" s="4">
        <v>8910</v>
      </c>
      <c r="R461" s="4">
        <v>9726.42</v>
      </c>
      <c r="S461" s="4">
        <v>-816.42000000000007</v>
      </c>
      <c r="T461" s="4">
        <v>-9.1629629629629644E-2</v>
      </c>
    </row>
    <row r="462" spans="1:20" x14ac:dyDescent="0.3">
      <c r="A462" s="8">
        <v>1064</v>
      </c>
      <c r="B462" s="6">
        <v>45148</v>
      </c>
      <c r="C462" t="s">
        <v>3485</v>
      </c>
      <c r="D462" s="8">
        <v>2023</v>
      </c>
      <c r="E462" t="s">
        <v>3455</v>
      </c>
      <c r="F462" t="s">
        <v>3463</v>
      </c>
      <c r="G462" s="8">
        <v>322.02</v>
      </c>
      <c r="H462" s="8">
        <v>5</v>
      </c>
      <c r="I462" s="8" t="s">
        <v>3470</v>
      </c>
      <c r="J462" s="8">
        <v>421.05</v>
      </c>
      <c r="K462" s="8">
        <v>488.23</v>
      </c>
      <c r="L462" s="8" t="s">
        <v>3498</v>
      </c>
      <c r="M462" s="8" t="s">
        <v>3515</v>
      </c>
      <c r="N462" s="21">
        <v>7.0000000000000007E-2</v>
      </c>
      <c r="O462" s="4" t="s">
        <v>3473</v>
      </c>
      <c r="P462" s="4" t="s">
        <v>3477</v>
      </c>
      <c r="Q462" s="4">
        <v>2270.2694999999999</v>
      </c>
      <c r="R462" s="4">
        <v>2105.25</v>
      </c>
      <c r="S462" s="4">
        <v>165.01949999999988</v>
      </c>
      <c r="T462" s="4">
        <v>7.2687185376009281E-2</v>
      </c>
    </row>
    <row r="463" spans="1:20" x14ac:dyDescent="0.3">
      <c r="A463" s="8">
        <v>1016</v>
      </c>
      <c r="B463" s="6">
        <v>45003</v>
      </c>
      <c r="C463" t="s">
        <v>3490</v>
      </c>
      <c r="D463" s="8">
        <v>2023</v>
      </c>
      <c r="E463" t="s">
        <v>3457</v>
      </c>
      <c r="F463" t="s">
        <v>3463</v>
      </c>
      <c r="G463" s="8">
        <v>485.9</v>
      </c>
      <c r="H463" s="8">
        <v>4</v>
      </c>
      <c r="I463" s="8" t="s">
        <v>3470</v>
      </c>
      <c r="J463" s="8">
        <v>688.98</v>
      </c>
      <c r="K463" s="8">
        <v>863.81</v>
      </c>
      <c r="L463" s="8" t="s">
        <v>3499</v>
      </c>
      <c r="M463" s="8" t="s">
        <v>3514</v>
      </c>
      <c r="N463" s="21">
        <v>0.27</v>
      </c>
      <c r="O463" s="4" t="s">
        <v>3473</v>
      </c>
      <c r="P463" s="4" t="s">
        <v>3477</v>
      </c>
      <c r="Q463" s="4">
        <v>2522.3251999999998</v>
      </c>
      <c r="R463" s="4">
        <v>2755.92</v>
      </c>
      <c r="S463" s="4">
        <v>-233.5948000000003</v>
      </c>
      <c r="T463" s="4">
        <v>-9.2610897278431956E-2</v>
      </c>
    </row>
    <row r="464" spans="1:20" x14ac:dyDescent="0.3">
      <c r="A464" s="8">
        <v>1058</v>
      </c>
      <c r="B464" s="6">
        <v>45289</v>
      </c>
      <c r="C464" t="s">
        <v>3488</v>
      </c>
      <c r="D464" s="8">
        <v>2023</v>
      </c>
      <c r="E464" t="s">
        <v>3457</v>
      </c>
      <c r="F464" t="s">
        <v>3462</v>
      </c>
      <c r="G464" s="8">
        <v>2714.21</v>
      </c>
      <c r="H464" s="8">
        <v>34</v>
      </c>
      <c r="I464" s="8" t="s">
        <v>3469</v>
      </c>
      <c r="J464" s="8">
        <v>3160.61</v>
      </c>
      <c r="K464" s="8">
        <v>3273.22</v>
      </c>
      <c r="L464" s="8" t="s">
        <v>3498</v>
      </c>
      <c r="M464" s="8" t="s">
        <v>3515</v>
      </c>
      <c r="N464" s="21">
        <v>0.08</v>
      </c>
      <c r="O464" s="4" t="s">
        <v>3473</v>
      </c>
      <c r="P464" s="4" t="s">
        <v>3477</v>
      </c>
      <c r="Q464" s="4">
        <v>102386.3216</v>
      </c>
      <c r="R464" s="4">
        <v>107460.74</v>
      </c>
      <c r="S464" s="4">
        <v>-5074.4184000000096</v>
      </c>
      <c r="T464" s="4">
        <v>-4.9561487518074973E-2</v>
      </c>
    </row>
    <row r="465" spans="1:20" x14ac:dyDescent="0.3">
      <c r="A465" s="8">
        <v>1062</v>
      </c>
      <c r="B465" s="6">
        <v>45001</v>
      </c>
      <c r="C465" t="s">
        <v>3490</v>
      </c>
      <c r="D465" s="8">
        <v>2023</v>
      </c>
      <c r="E465" t="s">
        <v>3457</v>
      </c>
      <c r="F465" t="s">
        <v>3464</v>
      </c>
      <c r="G465" s="8">
        <v>4195.0600000000004</v>
      </c>
      <c r="H465" s="8">
        <v>45</v>
      </c>
      <c r="I465" s="8" t="s">
        <v>3467</v>
      </c>
      <c r="J465" s="8">
        <v>4849.6000000000004</v>
      </c>
      <c r="K465" s="8">
        <v>5166.72</v>
      </c>
      <c r="L465" s="8" t="s">
        <v>3498</v>
      </c>
      <c r="M465" s="8" t="s">
        <v>3514</v>
      </c>
      <c r="N465" s="21">
        <v>0.25</v>
      </c>
      <c r="O465" s="4" t="s">
        <v>3473</v>
      </c>
      <c r="P465" s="4" t="s">
        <v>3478</v>
      </c>
      <c r="Q465" s="4">
        <v>174376.80000000002</v>
      </c>
      <c r="R465" s="4">
        <v>218232.00000000003</v>
      </c>
      <c r="S465" s="4">
        <v>-43855.200000000012</v>
      </c>
      <c r="T465" s="4">
        <v>-0.2514967587431356</v>
      </c>
    </row>
    <row r="466" spans="1:20" x14ac:dyDescent="0.3">
      <c r="A466" s="8">
        <v>1024</v>
      </c>
      <c r="B466" s="6">
        <v>45040</v>
      </c>
      <c r="C466" t="s">
        <v>3496</v>
      </c>
      <c r="D466" s="8">
        <v>2023</v>
      </c>
      <c r="E466" t="s">
        <v>3457</v>
      </c>
      <c r="F466" t="s">
        <v>3462</v>
      </c>
      <c r="G466" s="8">
        <v>4670.99</v>
      </c>
      <c r="H466" s="8">
        <v>35</v>
      </c>
      <c r="I466" s="8" t="s">
        <v>3467</v>
      </c>
      <c r="J466" s="8">
        <v>2051</v>
      </c>
      <c r="K466" s="8">
        <v>2121.5500000000002</v>
      </c>
      <c r="L466" s="8" t="s">
        <v>3498</v>
      </c>
      <c r="M466" s="8" t="s">
        <v>3514</v>
      </c>
      <c r="N466" s="21">
        <v>0.26</v>
      </c>
      <c r="O466" s="4" t="s">
        <v>3475</v>
      </c>
      <c r="P466" s="4" t="s">
        <v>3477</v>
      </c>
      <c r="Q466" s="4">
        <v>54948.144999999997</v>
      </c>
      <c r="R466" s="4">
        <v>71785</v>
      </c>
      <c r="S466" s="4">
        <v>-16836.855000000003</v>
      </c>
      <c r="T466" s="4">
        <v>-0.30641352860956461</v>
      </c>
    </row>
    <row r="467" spans="1:20" x14ac:dyDescent="0.3">
      <c r="A467" s="8">
        <v>1037</v>
      </c>
      <c r="B467" s="6">
        <v>45182</v>
      </c>
      <c r="C467" t="s">
        <v>3495</v>
      </c>
      <c r="D467" s="8">
        <v>2023</v>
      </c>
      <c r="E467" t="s">
        <v>3455</v>
      </c>
      <c r="F467" t="s">
        <v>3463</v>
      </c>
      <c r="G467" s="8">
        <v>2929.01</v>
      </c>
      <c r="H467" s="8">
        <v>5</v>
      </c>
      <c r="I467" s="8" t="s">
        <v>3467</v>
      </c>
      <c r="J467" s="8">
        <v>1941.56</v>
      </c>
      <c r="K467" s="8">
        <v>2385.48</v>
      </c>
      <c r="L467" s="8" t="s">
        <v>3498</v>
      </c>
      <c r="M467" s="8" t="s">
        <v>3513</v>
      </c>
      <c r="N467" s="21">
        <v>0.15</v>
      </c>
      <c r="O467" s="4" t="s">
        <v>3473</v>
      </c>
      <c r="P467" s="4" t="s">
        <v>3478</v>
      </c>
      <c r="Q467" s="4">
        <v>10138.289999999999</v>
      </c>
      <c r="R467" s="4">
        <v>9707.7999999999993</v>
      </c>
      <c r="S467" s="4">
        <v>430.48999999999978</v>
      </c>
      <c r="T467" s="4">
        <v>4.2461795825528746E-2</v>
      </c>
    </row>
    <row r="468" spans="1:20" x14ac:dyDescent="0.3">
      <c r="A468" s="8">
        <v>1063</v>
      </c>
      <c r="B468" s="6">
        <v>45028</v>
      </c>
      <c r="C468" t="s">
        <v>3496</v>
      </c>
      <c r="D468" s="8">
        <v>2023</v>
      </c>
      <c r="E468" t="s">
        <v>3456</v>
      </c>
      <c r="F468" t="s">
        <v>3462</v>
      </c>
      <c r="G468" s="8">
        <v>5886.04</v>
      </c>
      <c r="H468" s="8">
        <v>40</v>
      </c>
      <c r="I468" s="8" t="s">
        <v>3469</v>
      </c>
      <c r="J468" s="8">
        <v>2101.3200000000002</v>
      </c>
      <c r="K468" s="8">
        <v>2440.63</v>
      </c>
      <c r="L468" s="8" t="s">
        <v>3499</v>
      </c>
      <c r="M468" s="8" t="s">
        <v>3514</v>
      </c>
      <c r="N468" s="21">
        <v>0.26</v>
      </c>
      <c r="O468" s="4" t="s">
        <v>3474</v>
      </c>
      <c r="P468" s="4" t="s">
        <v>3477</v>
      </c>
      <c r="Q468" s="4">
        <v>72242.648000000001</v>
      </c>
      <c r="R468" s="4">
        <v>84052.800000000003</v>
      </c>
      <c r="S468" s="4">
        <v>-11810.152000000002</v>
      </c>
      <c r="T468" s="4">
        <v>-0.16347894667426921</v>
      </c>
    </row>
    <row r="469" spans="1:20" x14ac:dyDescent="0.3">
      <c r="A469" s="8">
        <v>1039</v>
      </c>
      <c r="B469" s="6">
        <v>45080</v>
      </c>
      <c r="C469" t="s">
        <v>3494</v>
      </c>
      <c r="D469" s="8">
        <v>2023</v>
      </c>
      <c r="E469" t="s">
        <v>3455</v>
      </c>
      <c r="F469" t="s">
        <v>3463</v>
      </c>
      <c r="G469" s="8">
        <v>3099.02</v>
      </c>
      <c r="H469" s="8">
        <v>8</v>
      </c>
      <c r="I469" s="8" t="s">
        <v>3468</v>
      </c>
      <c r="J469" s="8">
        <v>3380.14</v>
      </c>
      <c r="K469" s="8">
        <v>3609.34</v>
      </c>
      <c r="L469" s="8" t="s">
        <v>3498</v>
      </c>
      <c r="M469" s="8" t="s">
        <v>3515</v>
      </c>
      <c r="N469" s="21">
        <v>0.09</v>
      </c>
      <c r="O469" s="4" t="s">
        <v>3473</v>
      </c>
      <c r="P469" s="4" t="s">
        <v>3478</v>
      </c>
      <c r="Q469" s="4">
        <v>26275.995200000001</v>
      </c>
      <c r="R469" s="4">
        <v>27041.119999999999</v>
      </c>
      <c r="S469" s="4">
        <v>-765.12479999999778</v>
      </c>
      <c r="T469" s="4">
        <v>-2.91187752995174E-2</v>
      </c>
    </row>
    <row r="470" spans="1:20" x14ac:dyDescent="0.3">
      <c r="A470" s="8">
        <v>1075</v>
      </c>
      <c r="B470" s="6">
        <v>45106</v>
      </c>
      <c r="C470" t="s">
        <v>3494</v>
      </c>
      <c r="D470" s="8">
        <v>2023</v>
      </c>
      <c r="E470" t="s">
        <v>3457</v>
      </c>
      <c r="F470" t="s">
        <v>3463</v>
      </c>
      <c r="G470" s="8">
        <v>4223.3900000000003</v>
      </c>
      <c r="H470" s="8">
        <v>30</v>
      </c>
      <c r="I470" s="8" t="s">
        <v>3467</v>
      </c>
      <c r="J470" s="8">
        <v>738.06</v>
      </c>
      <c r="K470" s="8">
        <v>1095.44999999999</v>
      </c>
      <c r="L470" s="8" t="s">
        <v>3499</v>
      </c>
      <c r="M470" s="8" t="s">
        <v>3515</v>
      </c>
      <c r="N470" s="21">
        <v>0.05</v>
      </c>
      <c r="O470" s="4" t="s">
        <v>3474</v>
      </c>
      <c r="P470" s="4" t="s">
        <v>3478</v>
      </c>
      <c r="Q470" s="4">
        <v>31220.324999999713</v>
      </c>
      <c r="R470" s="4">
        <v>22141.8</v>
      </c>
      <c r="S470" s="4">
        <v>9078.5249999997141</v>
      </c>
      <c r="T470" s="4">
        <v>0.29078893317093263</v>
      </c>
    </row>
    <row r="471" spans="1:20" x14ac:dyDescent="0.3">
      <c r="A471" s="8">
        <v>1039</v>
      </c>
      <c r="B471" s="6">
        <v>45041</v>
      </c>
      <c r="C471" t="s">
        <v>3496</v>
      </c>
      <c r="D471" s="8">
        <v>2023</v>
      </c>
      <c r="E471" t="s">
        <v>3458</v>
      </c>
      <c r="F471" t="s">
        <v>3465</v>
      </c>
      <c r="G471" s="8">
        <v>5830.19</v>
      </c>
      <c r="H471" s="8">
        <v>24</v>
      </c>
      <c r="I471" s="8" t="s">
        <v>3468</v>
      </c>
      <c r="J471" s="8">
        <v>2615.48</v>
      </c>
      <c r="K471" s="8">
        <v>3062.22</v>
      </c>
      <c r="L471" s="8" t="s">
        <v>3499</v>
      </c>
      <c r="M471" s="8" t="s">
        <v>3513</v>
      </c>
      <c r="N471" s="21">
        <v>0.19</v>
      </c>
      <c r="O471" s="4" t="s">
        <v>3474</v>
      </c>
      <c r="P471" s="4" t="s">
        <v>3477</v>
      </c>
      <c r="Q471" s="4">
        <v>59529.556800000006</v>
      </c>
      <c r="R471" s="4">
        <v>62771.520000000004</v>
      </c>
      <c r="S471" s="4">
        <v>-3241.9631999999983</v>
      </c>
      <c r="T471" s="4">
        <v>-5.4459723442792339E-2</v>
      </c>
    </row>
    <row r="472" spans="1:20" x14ac:dyDescent="0.3">
      <c r="A472" s="8">
        <v>1078</v>
      </c>
      <c r="B472" s="6">
        <v>45134</v>
      </c>
      <c r="C472" t="s">
        <v>3487</v>
      </c>
      <c r="D472" s="8">
        <v>2023</v>
      </c>
      <c r="E472" t="s">
        <v>3454</v>
      </c>
      <c r="F472" t="s">
        <v>3462</v>
      </c>
      <c r="G472" s="8">
        <v>4127.37</v>
      </c>
      <c r="H472" s="8">
        <v>3</v>
      </c>
      <c r="I472" s="8" t="s">
        <v>3468</v>
      </c>
      <c r="J472" s="8">
        <v>902.38</v>
      </c>
      <c r="K472" s="8">
        <v>1128.9100000000001</v>
      </c>
      <c r="L472" s="8" t="s">
        <v>3499</v>
      </c>
      <c r="M472" s="8" t="s">
        <v>3515</v>
      </c>
      <c r="N472" s="21">
        <v>0.01</v>
      </c>
      <c r="O472" s="4" t="s">
        <v>3474</v>
      </c>
      <c r="P472" s="4" t="s">
        <v>3477</v>
      </c>
      <c r="Q472" s="4">
        <v>3352.8627000000006</v>
      </c>
      <c r="R472" s="4">
        <v>2707.14</v>
      </c>
      <c r="S472" s="4">
        <v>645.72270000000071</v>
      </c>
      <c r="T472" s="4">
        <v>0.1925884707417338</v>
      </c>
    </row>
    <row r="473" spans="1:20" x14ac:dyDescent="0.3">
      <c r="A473" s="8">
        <v>1047</v>
      </c>
      <c r="B473" s="6">
        <v>45285</v>
      </c>
      <c r="C473" t="s">
        <v>3488</v>
      </c>
      <c r="D473" s="8">
        <v>2023</v>
      </c>
      <c r="E473" t="s">
        <v>3457</v>
      </c>
      <c r="F473" t="s">
        <v>3462</v>
      </c>
      <c r="G473" s="8">
        <v>7405.06</v>
      </c>
      <c r="H473" s="8">
        <v>43</v>
      </c>
      <c r="I473" s="8" t="s">
        <v>3469</v>
      </c>
      <c r="J473" s="8">
        <v>1249.17</v>
      </c>
      <c r="K473" s="8">
        <v>1727.15</v>
      </c>
      <c r="L473" s="8" t="s">
        <v>3499</v>
      </c>
      <c r="M473" s="8" t="s">
        <v>3515</v>
      </c>
      <c r="N473" s="21">
        <v>0.08</v>
      </c>
      <c r="O473" s="4" t="s">
        <v>3475</v>
      </c>
      <c r="P473" s="4" t="s">
        <v>3477</v>
      </c>
      <c r="Q473" s="4">
        <v>68326.054000000004</v>
      </c>
      <c r="R473" s="4">
        <v>53714.310000000005</v>
      </c>
      <c r="S473" s="4">
        <v>14611.743999999999</v>
      </c>
      <c r="T473" s="4">
        <v>0.21385318110131163</v>
      </c>
    </row>
    <row r="474" spans="1:20" x14ac:dyDescent="0.3">
      <c r="A474" s="8">
        <v>1050</v>
      </c>
      <c r="B474" s="6">
        <v>45159</v>
      </c>
      <c r="C474" t="s">
        <v>3485</v>
      </c>
      <c r="D474" s="8">
        <v>2023</v>
      </c>
      <c r="E474" t="s">
        <v>3457</v>
      </c>
      <c r="F474" t="s">
        <v>3462</v>
      </c>
      <c r="G474" s="8">
        <v>9976.52</v>
      </c>
      <c r="H474" s="8">
        <v>17</v>
      </c>
      <c r="I474" s="8" t="s">
        <v>3467</v>
      </c>
      <c r="J474" s="8">
        <v>2346.8000000000002</v>
      </c>
      <c r="K474" s="8">
        <v>2654.65</v>
      </c>
      <c r="L474" s="8" t="s">
        <v>3499</v>
      </c>
      <c r="M474" s="8" t="s">
        <v>3513</v>
      </c>
      <c r="N474" s="21">
        <v>0.13</v>
      </c>
      <c r="O474" s="4" t="s">
        <v>3475</v>
      </c>
      <c r="P474" s="4" t="s">
        <v>3477</v>
      </c>
      <c r="Q474" s="4">
        <v>39262.273500000003</v>
      </c>
      <c r="R474" s="4">
        <v>39895.600000000006</v>
      </c>
      <c r="S474" s="4">
        <v>-633.32650000000285</v>
      </c>
      <c r="T474" s="4">
        <v>-1.6130662937794544E-2</v>
      </c>
    </row>
    <row r="475" spans="1:20" x14ac:dyDescent="0.3">
      <c r="A475" s="8">
        <v>1047</v>
      </c>
      <c r="B475" s="6">
        <v>45147</v>
      </c>
      <c r="C475" t="s">
        <v>3485</v>
      </c>
      <c r="D475" s="8">
        <v>2023</v>
      </c>
      <c r="E475" t="s">
        <v>3457</v>
      </c>
      <c r="F475" t="s">
        <v>3462</v>
      </c>
      <c r="G475" s="8">
        <v>1910.09</v>
      </c>
      <c r="H475" s="8">
        <v>41</v>
      </c>
      <c r="I475" s="8" t="s">
        <v>3468</v>
      </c>
      <c r="J475" s="8">
        <v>2888.49</v>
      </c>
      <c r="K475" s="8">
        <v>2929.45</v>
      </c>
      <c r="L475" s="8" t="s">
        <v>3499</v>
      </c>
      <c r="M475" s="8" t="s">
        <v>3515</v>
      </c>
      <c r="N475" s="21">
        <v>0.06</v>
      </c>
      <c r="O475" s="4" t="s">
        <v>3475</v>
      </c>
      <c r="P475" s="4" t="s">
        <v>3477</v>
      </c>
      <c r="Q475" s="4">
        <v>112901.003</v>
      </c>
      <c r="R475" s="4">
        <v>118428.09</v>
      </c>
      <c r="S475" s="4">
        <v>-5527.0869999999995</v>
      </c>
      <c r="T475" s="4">
        <v>-4.8955162958118269E-2</v>
      </c>
    </row>
    <row r="476" spans="1:20" x14ac:dyDescent="0.3">
      <c r="A476" s="8">
        <v>1019</v>
      </c>
      <c r="B476" s="6">
        <v>45176</v>
      </c>
      <c r="C476" t="s">
        <v>3495</v>
      </c>
      <c r="D476" s="8">
        <v>2023</v>
      </c>
      <c r="E476" t="s">
        <v>3455</v>
      </c>
      <c r="F476" t="s">
        <v>3464</v>
      </c>
      <c r="G476" s="8">
        <v>6882.83</v>
      </c>
      <c r="H476" s="8">
        <v>27</v>
      </c>
      <c r="I476" s="8" t="s">
        <v>3469</v>
      </c>
      <c r="J476" s="8">
        <v>2387.52</v>
      </c>
      <c r="K476" s="8">
        <v>2604.06</v>
      </c>
      <c r="L476" s="8" t="s">
        <v>3498</v>
      </c>
      <c r="M476" s="8" t="s">
        <v>3513</v>
      </c>
      <c r="N476" s="21">
        <v>0.16</v>
      </c>
      <c r="O476" s="4" t="s">
        <v>3475</v>
      </c>
      <c r="P476" s="4" t="s">
        <v>3478</v>
      </c>
      <c r="Q476" s="4">
        <v>59060.080799999996</v>
      </c>
      <c r="R476" s="4">
        <v>64463.040000000001</v>
      </c>
      <c r="S476" s="4">
        <v>-5402.9592000000048</v>
      </c>
      <c r="T476" s="4">
        <v>-9.1482421405695152E-2</v>
      </c>
    </row>
    <row r="477" spans="1:20" x14ac:dyDescent="0.3">
      <c r="A477" s="8">
        <v>1030</v>
      </c>
      <c r="B477" s="6">
        <v>45245</v>
      </c>
      <c r="C477" t="s">
        <v>3489</v>
      </c>
      <c r="D477" s="8">
        <v>2023</v>
      </c>
      <c r="E477" t="s">
        <v>3454</v>
      </c>
      <c r="F477" t="s">
        <v>3465</v>
      </c>
      <c r="G477" s="8">
        <v>6951.53</v>
      </c>
      <c r="H477" s="8">
        <v>24</v>
      </c>
      <c r="I477" s="8" t="s">
        <v>3468</v>
      </c>
      <c r="J477" s="8">
        <v>1370.52</v>
      </c>
      <c r="K477" s="8">
        <v>1482.58</v>
      </c>
      <c r="L477" s="8" t="s">
        <v>3498</v>
      </c>
      <c r="M477" s="8" t="s">
        <v>3513</v>
      </c>
      <c r="N477" s="21">
        <v>0.2</v>
      </c>
      <c r="O477" s="4" t="s">
        <v>3473</v>
      </c>
      <c r="P477" s="4" t="s">
        <v>3477</v>
      </c>
      <c r="Q477" s="4">
        <v>28465.536</v>
      </c>
      <c r="R477" s="4">
        <v>32892.479999999996</v>
      </c>
      <c r="S477" s="4">
        <v>-4426.9439999999959</v>
      </c>
      <c r="T477" s="4">
        <v>-0.15551943234091906</v>
      </c>
    </row>
    <row r="478" spans="1:20" x14ac:dyDescent="0.3">
      <c r="A478" s="8">
        <v>1020</v>
      </c>
      <c r="B478" s="6">
        <v>45175</v>
      </c>
      <c r="C478" t="s">
        <v>3495</v>
      </c>
      <c r="D478" s="8">
        <v>2023</v>
      </c>
      <c r="E478" t="s">
        <v>3455</v>
      </c>
      <c r="F478" t="s">
        <v>3465</v>
      </c>
      <c r="G478" s="8">
        <v>1958.45</v>
      </c>
      <c r="H478" s="8">
        <v>45</v>
      </c>
      <c r="I478" s="8" t="s">
        <v>3468</v>
      </c>
      <c r="J478" s="8">
        <v>2188.4499999999998</v>
      </c>
      <c r="K478" s="8">
        <v>2255.0500000000002</v>
      </c>
      <c r="L478" s="8" t="s">
        <v>3499</v>
      </c>
      <c r="M478" s="8" t="s">
        <v>3513</v>
      </c>
      <c r="N478" s="21">
        <v>0.11</v>
      </c>
      <c r="O478" s="4" t="s">
        <v>3474</v>
      </c>
      <c r="P478" s="4" t="s">
        <v>3477</v>
      </c>
      <c r="Q478" s="4">
        <v>90314.752500000017</v>
      </c>
      <c r="R478" s="4">
        <v>98480.249999999985</v>
      </c>
      <c r="S478" s="4">
        <v>-8165.4974999999686</v>
      </c>
      <c r="T478" s="4">
        <v>-9.0411558178161058E-2</v>
      </c>
    </row>
    <row r="479" spans="1:20" x14ac:dyDescent="0.3">
      <c r="A479" s="8">
        <v>1001</v>
      </c>
      <c r="B479" s="6">
        <v>45057</v>
      </c>
      <c r="C479" t="s">
        <v>3491</v>
      </c>
      <c r="D479" s="8">
        <v>2023</v>
      </c>
      <c r="E479" t="s">
        <v>3454</v>
      </c>
      <c r="F479" t="s">
        <v>3465</v>
      </c>
      <c r="G479" s="8">
        <v>5262.35</v>
      </c>
      <c r="H479" s="8">
        <v>8</v>
      </c>
      <c r="I479" s="8" t="s">
        <v>3468</v>
      </c>
      <c r="J479" s="8">
        <v>442.11</v>
      </c>
      <c r="K479" s="8">
        <v>803.87</v>
      </c>
      <c r="L479" s="8" t="s">
        <v>3499</v>
      </c>
      <c r="M479" s="8" t="s">
        <v>3513</v>
      </c>
      <c r="N479" s="21">
        <v>0.18</v>
      </c>
      <c r="O479" s="4" t="s">
        <v>3475</v>
      </c>
      <c r="P479" s="4" t="s">
        <v>3477</v>
      </c>
      <c r="Q479" s="4">
        <v>5273.3872000000001</v>
      </c>
      <c r="R479" s="4">
        <v>3536.88</v>
      </c>
      <c r="S479" s="4">
        <v>1736.5072</v>
      </c>
      <c r="T479" s="4">
        <v>0.32929635813581071</v>
      </c>
    </row>
    <row r="480" spans="1:20" x14ac:dyDescent="0.3">
      <c r="A480" s="8">
        <v>1018</v>
      </c>
      <c r="B480" s="6">
        <v>45098</v>
      </c>
      <c r="C480" t="s">
        <v>3494</v>
      </c>
      <c r="D480" s="8">
        <v>2023</v>
      </c>
      <c r="E480" t="s">
        <v>3454</v>
      </c>
      <c r="F480" t="s">
        <v>3462</v>
      </c>
      <c r="G480" s="8">
        <v>750.38</v>
      </c>
      <c r="H480" s="8">
        <v>28</v>
      </c>
      <c r="I480" s="8" t="s">
        <v>3468</v>
      </c>
      <c r="J480" s="8">
        <v>1006.14</v>
      </c>
      <c r="K480" s="8">
        <v>1043.45</v>
      </c>
      <c r="L480" s="8" t="s">
        <v>3499</v>
      </c>
      <c r="M480" s="8" t="s">
        <v>3513</v>
      </c>
      <c r="N480" s="21">
        <v>0.15</v>
      </c>
      <c r="O480" s="4" t="s">
        <v>3474</v>
      </c>
      <c r="P480" s="4" t="s">
        <v>3477</v>
      </c>
      <c r="Q480" s="4">
        <v>24834.11</v>
      </c>
      <c r="R480" s="4">
        <v>28171.919999999998</v>
      </c>
      <c r="S480" s="4">
        <v>-3337.8099999999977</v>
      </c>
      <c r="T480" s="4">
        <v>-0.13440425286027957</v>
      </c>
    </row>
    <row r="481" spans="1:20" x14ac:dyDescent="0.3">
      <c r="A481" s="8">
        <v>1038</v>
      </c>
      <c r="B481" s="6">
        <v>45140</v>
      </c>
      <c r="C481" t="s">
        <v>3485</v>
      </c>
      <c r="D481" s="8">
        <v>2023</v>
      </c>
      <c r="E481" t="s">
        <v>3458</v>
      </c>
      <c r="F481" t="s">
        <v>3465</v>
      </c>
      <c r="G481" s="8">
        <v>8489.14</v>
      </c>
      <c r="H481" s="8">
        <v>43</v>
      </c>
      <c r="I481" s="8" t="s">
        <v>3467</v>
      </c>
      <c r="J481" s="8">
        <v>3031.17</v>
      </c>
      <c r="K481" s="8">
        <v>3231.32</v>
      </c>
      <c r="L481" s="8" t="s">
        <v>3498</v>
      </c>
      <c r="M481" s="8" t="s">
        <v>3514</v>
      </c>
      <c r="N481" s="21">
        <v>0.22</v>
      </c>
      <c r="O481" s="4" t="s">
        <v>3475</v>
      </c>
      <c r="P481" s="4" t="s">
        <v>3477</v>
      </c>
      <c r="Q481" s="4">
        <v>108378.47280000002</v>
      </c>
      <c r="R481" s="4">
        <v>130340.31</v>
      </c>
      <c r="S481" s="4">
        <v>-21961.83719999998</v>
      </c>
      <c r="T481" s="4">
        <v>-0.20264021657260312</v>
      </c>
    </row>
    <row r="482" spans="1:20" x14ac:dyDescent="0.3">
      <c r="A482" s="8">
        <v>1022</v>
      </c>
      <c r="B482" s="6">
        <v>45014</v>
      </c>
      <c r="C482" t="s">
        <v>3490</v>
      </c>
      <c r="D482" s="8">
        <v>2023</v>
      </c>
      <c r="E482" t="s">
        <v>3455</v>
      </c>
      <c r="F482" t="s">
        <v>3464</v>
      </c>
      <c r="G482" s="8">
        <v>8640.14</v>
      </c>
      <c r="H482" s="8">
        <v>45</v>
      </c>
      <c r="I482" s="8" t="s">
        <v>3467</v>
      </c>
      <c r="J482" s="8">
        <v>4020.09</v>
      </c>
      <c r="K482" s="8">
        <v>4087.91</v>
      </c>
      <c r="L482" s="8" t="s">
        <v>3498</v>
      </c>
      <c r="M482" s="8" t="s">
        <v>3515</v>
      </c>
      <c r="N482" s="21">
        <v>0.06</v>
      </c>
      <c r="O482" s="4" t="s">
        <v>3474</v>
      </c>
      <c r="P482" s="4" t="s">
        <v>3478</v>
      </c>
      <c r="Q482" s="4">
        <v>172918.59299999996</v>
      </c>
      <c r="R482" s="4">
        <v>180904.05000000002</v>
      </c>
      <c r="S482" s="4">
        <v>-7985.4570000000531</v>
      </c>
      <c r="T482" s="4">
        <v>-4.6180441683330457E-2</v>
      </c>
    </row>
    <row r="483" spans="1:20" x14ac:dyDescent="0.3">
      <c r="A483" s="8">
        <v>1061</v>
      </c>
      <c r="B483" s="6">
        <v>44998</v>
      </c>
      <c r="C483" t="s">
        <v>3490</v>
      </c>
      <c r="D483" s="8">
        <v>2023</v>
      </c>
      <c r="E483" t="s">
        <v>3455</v>
      </c>
      <c r="F483" t="s">
        <v>3463</v>
      </c>
      <c r="G483" s="8">
        <v>6321.42</v>
      </c>
      <c r="H483" s="8">
        <v>11</v>
      </c>
      <c r="I483" s="8" t="s">
        <v>3468</v>
      </c>
      <c r="J483" s="8">
        <v>2594.71</v>
      </c>
      <c r="K483" s="8">
        <v>2769.52</v>
      </c>
      <c r="L483" s="8" t="s">
        <v>3498</v>
      </c>
      <c r="M483" s="8" t="s">
        <v>3515</v>
      </c>
      <c r="N483" s="21">
        <v>0.01</v>
      </c>
      <c r="O483" s="4" t="s">
        <v>3474</v>
      </c>
      <c r="P483" s="4" t="s">
        <v>3477</v>
      </c>
      <c r="Q483" s="4">
        <v>30160.072800000002</v>
      </c>
      <c r="R483" s="4">
        <v>28541.81</v>
      </c>
      <c r="S483" s="4">
        <v>1618.2628000000004</v>
      </c>
      <c r="T483" s="4">
        <v>5.3655798867965607E-2</v>
      </c>
    </row>
    <row r="484" spans="1:20" x14ac:dyDescent="0.3">
      <c r="A484" s="8">
        <v>1011</v>
      </c>
      <c r="B484" s="6">
        <v>44951</v>
      </c>
      <c r="C484" t="s">
        <v>3486</v>
      </c>
      <c r="D484" s="8">
        <v>2023</v>
      </c>
      <c r="E484" t="s">
        <v>3454</v>
      </c>
      <c r="F484" t="s">
        <v>3462</v>
      </c>
      <c r="G484" s="8">
        <v>2896.48</v>
      </c>
      <c r="H484" s="8">
        <v>22</v>
      </c>
      <c r="I484" s="8" t="s">
        <v>3469</v>
      </c>
      <c r="J484" s="8">
        <v>1324.52</v>
      </c>
      <c r="K484" s="8">
        <v>1510.3</v>
      </c>
      <c r="L484" s="8" t="s">
        <v>3498</v>
      </c>
      <c r="M484" s="8" t="s">
        <v>3513</v>
      </c>
      <c r="N484" s="21">
        <v>0.15</v>
      </c>
      <c r="O484" s="4" t="s">
        <v>3475</v>
      </c>
      <c r="P484" s="4" t="s">
        <v>3477</v>
      </c>
      <c r="Q484" s="4">
        <v>28242.609999999997</v>
      </c>
      <c r="R484" s="4">
        <v>29139.439999999999</v>
      </c>
      <c r="S484" s="4">
        <v>-896.83000000000175</v>
      </c>
      <c r="T484" s="4">
        <v>-3.1754501443032421E-2</v>
      </c>
    </row>
    <row r="485" spans="1:20" x14ac:dyDescent="0.3">
      <c r="A485" s="8">
        <v>1035</v>
      </c>
      <c r="B485" s="6">
        <v>44960</v>
      </c>
      <c r="C485" t="s">
        <v>3492</v>
      </c>
      <c r="D485" s="8">
        <v>2023</v>
      </c>
      <c r="E485" t="s">
        <v>3456</v>
      </c>
      <c r="F485" t="s">
        <v>3462</v>
      </c>
      <c r="G485" s="8">
        <v>1736.32</v>
      </c>
      <c r="H485" s="8">
        <v>5</v>
      </c>
      <c r="I485" s="8" t="s">
        <v>3470</v>
      </c>
      <c r="J485" s="8">
        <v>4483.8500000000004</v>
      </c>
      <c r="K485" s="8">
        <v>4795.42</v>
      </c>
      <c r="L485" s="8" t="s">
        <v>3498</v>
      </c>
      <c r="M485" s="8" t="s">
        <v>3514</v>
      </c>
      <c r="N485" s="21">
        <v>0.23</v>
      </c>
      <c r="O485" s="4" t="s">
        <v>3475</v>
      </c>
      <c r="P485" s="4" t="s">
        <v>3478</v>
      </c>
      <c r="Q485" s="4">
        <v>18462.366999999998</v>
      </c>
      <c r="R485" s="4">
        <v>22419.25</v>
      </c>
      <c r="S485" s="4">
        <v>-3956.8830000000016</v>
      </c>
      <c r="T485" s="4">
        <v>-0.21432154392770991</v>
      </c>
    </row>
    <row r="486" spans="1:20" x14ac:dyDescent="0.3">
      <c r="A486" s="8">
        <v>1037</v>
      </c>
      <c r="B486" s="6">
        <v>44949</v>
      </c>
      <c r="C486" t="s">
        <v>3486</v>
      </c>
      <c r="D486" s="8">
        <v>2023</v>
      </c>
      <c r="E486" t="s">
        <v>3455</v>
      </c>
      <c r="F486" t="s">
        <v>3462</v>
      </c>
      <c r="G486" s="8">
        <v>9813.81</v>
      </c>
      <c r="H486" s="8">
        <v>40</v>
      </c>
      <c r="I486" s="8" t="s">
        <v>3468</v>
      </c>
      <c r="J486" s="8">
        <v>2790.11</v>
      </c>
      <c r="K486" s="8">
        <v>3192.37</v>
      </c>
      <c r="L486" s="8" t="s">
        <v>3498</v>
      </c>
      <c r="M486" s="8" t="s">
        <v>3514</v>
      </c>
      <c r="N486" s="21">
        <v>0.26</v>
      </c>
      <c r="O486" s="4" t="s">
        <v>3474</v>
      </c>
      <c r="P486" s="4" t="s">
        <v>3478</v>
      </c>
      <c r="Q486" s="4">
        <v>94494.151999999987</v>
      </c>
      <c r="R486" s="4">
        <v>111604.40000000001</v>
      </c>
      <c r="S486" s="4">
        <v>-17110.248000000021</v>
      </c>
      <c r="T486" s="4">
        <v>-0.18107203078556675</v>
      </c>
    </row>
    <row r="487" spans="1:20" x14ac:dyDescent="0.3">
      <c r="A487" s="8">
        <v>1069</v>
      </c>
      <c r="B487" s="6">
        <v>44933</v>
      </c>
      <c r="C487" t="s">
        <v>3486</v>
      </c>
      <c r="D487" s="8">
        <v>2023</v>
      </c>
      <c r="E487" t="s">
        <v>3458</v>
      </c>
      <c r="F487" t="s">
        <v>3465</v>
      </c>
      <c r="G487" s="8">
        <v>2574.5700000000002</v>
      </c>
      <c r="H487" s="8">
        <v>6</v>
      </c>
      <c r="I487" s="8" t="s">
        <v>3470</v>
      </c>
      <c r="J487" s="8">
        <v>1768.6</v>
      </c>
      <c r="K487" s="8">
        <v>2152.1999999999998</v>
      </c>
      <c r="L487" s="8" t="s">
        <v>3499</v>
      </c>
      <c r="M487" s="8" t="s">
        <v>3514</v>
      </c>
      <c r="N487" s="21">
        <v>0.25</v>
      </c>
      <c r="O487" s="4" t="s">
        <v>3474</v>
      </c>
      <c r="P487" s="4" t="s">
        <v>3477</v>
      </c>
      <c r="Q487" s="4">
        <v>9684.9</v>
      </c>
      <c r="R487" s="4">
        <v>10611.599999999999</v>
      </c>
      <c r="S487" s="4">
        <v>-926.69999999999891</v>
      </c>
      <c r="T487" s="4">
        <v>-9.5685035467583446E-2</v>
      </c>
    </row>
    <row r="488" spans="1:20" x14ac:dyDescent="0.3">
      <c r="A488" s="8">
        <v>1046</v>
      </c>
      <c r="B488" s="6">
        <v>45153</v>
      </c>
      <c r="C488" t="s">
        <v>3485</v>
      </c>
      <c r="D488" s="8">
        <v>2023</v>
      </c>
      <c r="E488" t="s">
        <v>3458</v>
      </c>
      <c r="F488" t="s">
        <v>3463</v>
      </c>
      <c r="G488" s="8">
        <v>2373.02</v>
      </c>
      <c r="H488" s="8">
        <v>4</v>
      </c>
      <c r="I488" s="8" t="s">
        <v>3467</v>
      </c>
      <c r="J488" s="8">
        <v>4095.1</v>
      </c>
      <c r="K488" s="8">
        <v>4134.55</v>
      </c>
      <c r="L488" s="8" t="s">
        <v>3498</v>
      </c>
      <c r="M488" s="8" t="s">
        <v>3515</v>
      </c>
      <c r="N488" s="21">
        <v>0.09</v>
      </c>
      <c r="O488" s="4" t="s">
        <v>3474</v>
      </c>
      <c r="P488" s="4" t="s">
        <v>3477</v>
      </c>
      <c r="Q488" s="4">
        <v>15049.762000000001</v>
      </c>
      <c r="R488" s="4">
        <v>16380.4</v>
      </c>
      <c r="S488" s="4">
        <v>-1330.637999999999</v>
      </c>
      <c r="T488" s="4">
        <v>-8.8415883254499242E-2</v>
      </c>
    </row>
    <row r="489" spans="1:20" x14ac:dyDescent="0.3">
      <c r="A489" s="8">
        <v>1092</v>
      </c>
      <c r="B489" s="6">
        <v>44966</v>
      </c>
      <c r="C489" t="s">
        <v>3492</v>
      </c>
      <c r="D489" s="8">
        <v>2023</v>
      </c>
      <c r="E489" t="s">
        <v>3457</v>
      </c>
      <c r="F489" t="s">
        <v>3464</v>
      </c>
      <c r="G489" s="8">
        <v>2749.17</v>
      </c>
      <c r="H489" s="8">
        <v>34</v>
      </c>
      <c r="I489" s="8" t="s">
        <v>3467</v>
      </c>
      <c r="J489" s="8">
        <v>2037.41</v>
      </c>
      <c r="K489" s="8">
        <v>2238.65</v>
      </c>
      <c r="L489" s="8" t="s">
        <v>3499</v>
      </c>
      <c r="M489" s="8" t="s">
        <v>3514</v>
      </c>
      <c r="N489" s="21">
        <v>0.3</v>
      </c>
      <c r="O489" s="4" t="s">
        <v>3473</v>
      </c>
      <c r="P489" s="4" t="s">
        <v>3478</v>
      </c>
      <c r="Q489" s="4">
        <v>53279.87</v>
      </c>
      <c r="R489" s="4">
        <v>69271.94</v>
      </c>
      <c r="S489" s="4">
        <v>-15992.07</v>
      </c>
      <c r="T489" s="4">
        <v>-0.30015219631729578</v>
      </c>
    </row>
    <row r="490" spans="1:20" x14ac:dyDescent="0.3">
      <c r="A490" s="8">
        <v>1024</v>
      </c>
      <c r="B490" s="6">
        <v>45286</v>
      </c>
      <c r="C490" t="s">
        <v>3488</v>
      </c>
      <c r="D490" s="8">
        <v>2023</v>
      </c>
      <c r="E490" t="s">
        <v>3457</v>
      </c>
      <c r="F490" t="s">
        <v>3462</v>
      </c>
      <c r="G490" s="8">
        <v>2565.19</v>
      </c>
      <c r="H490" s="8">
        <v>17</v>
      </c>
      <c r="I490" s="8" t="s">
        <v>3467</v>
      </c>
      <c r="J490" s="8">
        <v>4114.66</v>
      </c>
      <c r="K490" s="8">
        <v>4269.0200000000004</v>
      </c>
      <c r="L490" s="8" t="s">
        <v>3498</v>
      </c>
      <c r="M490" s="8" t="s">
        <v>3514</v>
      </c>
      <c r="N490" s="21">
        <v>0.27</v>
      </c>
      <c r="O490" s="4" t="s">
        <v>3474</v>
      </c>
      <c r="P490" s="4" t="s">
        <v>3477</v>
      </c>
      <c r="Q490" s="4">
        <v>52978.53820000001</v>
      </c>
      <c r="R490" s="4">
        <v>69949.22</v>
      </c>
      <c r="S490" s="4">
        <v>-16970.681799999991</v>
      </c>
      <c r="T490" s="4">
        <v>-0.32033125821504804</v>
      </c>
    </row>
    <row r="491" spans="1:20" x14ac:dyDescent="0.3">
      <c r="A491" s="8">
        <v>1063</v>
      </c>
      <c r="B491" s="6">
        <v>45128</v>
      </c>
      <c r="C491" t="s">
        <v>3487</v>
      </c>
      <c r="D491" s="8">
        <v>2023</v>
      </c>
      <c r="E491" t="s">
        <v>3455</v>
      </c>
      <c r="F491" t="s">
        <v>3465</v>
      </c>
      <c r="G491" s="8">
        <v>6359.59</v>
      </c>
      <c r="H491" s="8">
        <v>32</v>
      </c>
      <c r="I491" s="8" t="s">
        <v>3469</v>
      </c>
      <c r="J491" s="8">
        <v>975.31</v>
      </c>
      <c r="K491" s="8">
        <v>1176.17</v>
      </c>
      <c r="L491" s="8" t="s">
        <v>3499</v>
      </c>
      <c r="M491" s="8" t="s">
        <v>3514</v>
      </c>
      <c r="N491" s="21">
        <v>0.22</v>
      </c>
      <c r="O491" s="4" t="s">
        <v>3474</v>
      </c>
      <c r="P491" s="4" t="s">
        <v>3477</v>
      </c>
      <c r="Q491" s="4">
        <v>29357.203200000004</v>
      </c>
      <c r="R491" s="4">
        <v>31209.919999999998</v>
      </c>
      <c r="S491" s="4">
        <v>-1852.7167999999947</v>
      </c>
      <c r="T491" s="4">
        <v>-6.3109444976011689E-2</v>
      </c>
    </row>
    <row r="492" spans="1:20" x14ac:dyDescent="0.3">
      <c r="A492" s="8">
        <v>1076</v>
      </c>
      <c r="B492" s="6">
        <v>45276</v>
      </c>
      <c r="C492" t="s">
        <v>3488</v>
      </c>
      <c r="D492" s="8">
        <v>2023</v>
      </c>
      <c r="E492" t="s">
        <v>3454</v>
      </c>
      <c r="F492" t="s">
        <v>3465</v>
      </c>
      <c r="G492" s="8">
        <v>7160.75</v>
      </c>
      <c r="H492" s="8">
        <v>30</v>
      </c>
      <c r="I492" s="8" t="s">
        <v>3468</v>
      </c>
      <c r="J492" s="8">
        <v>3519.63</v>
      </c>
      <c r="K492" s="8">
        <v>3774.65</v>
      </c>
      <c r="L492" s="8" t="s">
        <v>3499</v>
      </c>
      <c r="M492" s="8" t="s">
        <v>3513</v>
      </c>
      <c r="N492" s="21">
        <v>0.2</v>
      </c>
      <c r="O492" s="4" t="s">
        <v>3473</v>
      </c>
      <c r="P492" s="4" t="s">
        <v>3477</v>
      </c>
      <c r="Q492" s="4">
        <v>90591.6</v>
      </c>
      <c r="R492" s="4">
        <v>105588.90000000001</v>
      </c>
      <c r="S492" s="4">
        <v>-14997.300000000003</v>
      </c>
      <c r="T492" s="4">
        <v>-0.16554846144675667</v>
      </c>
    </row>
    <row r="493" spans="1:20" x14ac:dyDescent="0.3">
      <c r="A493" s="8">
        <v>1021</v>
      </c>
      <c r="B493" s="6">
        <v>45120</v>
      </c>
      <c r="C493" t="s">
        <v>3487</v>
      </c>
      <c r="D493" s="8">
        <v>2023</v>
      </c>
      <c r="E493" t="s">
        <v>3455</v>
      </c>
      <c r="F493" t="s">
        <v>3464</v>
      </c>
      <c r="G493" s="8">
        <v>9638.64</v>
      </c>
      <c r="H493" s="8">
        <v>43</v>
      </c>
      <c r="I493" s="8" t="s">
        <v>3467</v>
      </c>
      <c r="J493" s="8">
        <v>4154.3</v>
      </c>
      <c r="K493" s="8">
        <v>4469.07</v>
      </c>
      <c r="L493" s="8" t="s">
        <v>3498</v>
      </c>
      <c r="M493" s="8" t="s">
        <v>3514</v>
      </c>
      <c r="N493" s="21">
        <v>0.23</v>
      </c>
      <c r="O493" s="4" t="s">
        <v>3475</v>
      </c>
      <c r="P493" s="4" t="s">
        <v>3477</v>
      </c>
      <c r="Q493" s="4">
        <v>147970.90769999998</v>
      </c>
      <c r="R493" s="4">
        <v>178634.9</v>
      </c>
      <c r="S493" s="4">
        <v>-30663.992300000013</v>
      </c>
      <c r="T493" s="4">
        <v>-0.20722987225413916</v>
      </c>
    </row>
    <row r="494" spans="1:20" x14ac:dyDescent="0.3">
      <c r="A494" s="8">
        <v>1094</v>
      </c>
      <c r="B494" s="6">
        <v>44972</v>
      </c>
      <c r="C494" t="s">
        <v>3492</v>
      </c>
      <c r="D494" s="8">
        <v>2023</v>
      </c>
      <c r="E494" t="s">
        <v>3456</v>
      </c>
      <c r="F494" t="s">
        <v>3463</v>
      </c>
      <c r="G494" s="8">
        <v>8643.67</v>
      </c>
      <c r="H494" s="8">
        <v>47</v>
      </c>
      <c r="I494" s="8" t="s">
        <v>3470</v>
      </c>
      <c r="J494" s="8">
        <v>3450.36</v>
      </c>
      <c r="K494" s="8">
        <v>3557.38</v>
      </c>
      <c r="L494" s="8" t="s">
        <v>3499</v>
      </c>
      <c r="M494" s="8" t="s">
        <v>3513</v>
      </c>
      <c r="N494" s="21">
        <v>0.2</v>
      </c>
      <c r="O494" s="4" t="s">
        <v>3473</v>
      </c>
      <c r="P494" s="4" t="s">
        <v>3478</v>
      </c>
      <c r="Q494" s="4">
        <v>133757.48800000001</v>
      </c>
      <c r="R494" s="4">
        <v>162166.92000000001</v>
      </c>
      <c r="S494" s="4">
        <v>-28409.432000000001</v>
      </c>
      <c r="T494" s="4">
        <v>-0.21239507727597276</v>
      </c>
    </row>
    <row r="495" spans="1:20" x14ac:dyDescent="0.3">
      <c r="A495" s="8">
        <v>1028</v>
      </c>
      <c r="B495" s="6">
        <v>45142</v>
      </c>
      <c r="C495" t="s">
        <v>3485</v>
      </c>
      <c r="D495" s="8">
        <v>2023</v>
      </c>
      <c r="E495" t="s">
        <v>3458</v>
      </c>
      <c r="F495" t="s">
        <v>3462</v>
      </c>
      <c r="G495" s="8">
        <v>2363.9</v>
      </c>
      <c r="H495" s="8">
        <v>38</v>
      </c>
      <c r="I495" s="8" t="s">
        <v>3468</v>
      </c>
      <c r="J495" s="8">
        <v>3350.32</v>
      </c>
      <c r="K495" s="8">
        <v>3449.94</v>
      </c>
      <c r="L495" s="8" t="s">
        <v>3499</v>
      </c>
      <c r="M495" s="8" t="s">
        <v>3514</v>
      </c>
      <c r="N495" s="21">
        <v>0.26</v>
      </c>
      <c r="O495" s="4" t="s">
        <v>3475</v>
      </c>
      <c r="P495" s="4" t="s">
        <v>3478</v>
      </c>
      <c r="Q495" s="4">
        <v>97012.3128</v>
      </c>
      <c r="R495" s="4">
        <v>127312.16</v>
      </c>
      <c r="S495" s="4">
        <v>-30299.847200000004</v>
      </c>
      <c r="T495" s="4">
        <v>-0.31232991282731282</v>
      </c>
    </row>
    <row r="496" spans="1:20" x14ac:dyDescent="0.3">
      <c r="A496" s="8">
        <v>1049</v>
      </c>
      <c r="B496" s="6">
        <v>45063</v>
      </c>
      <c r="C496" t="s">
        <v>3491</v>
      </c>
      <c r="D496" s="8">
        <v>2023</v>
      </c>
      <c r="E496" t="s">
        <v>3458</v>
      </c>
      <c r="F496" t="s">
        <v>3464</v>
      </c>
      <c r="G496" s="8">
        <v>3741.08</v>
      </c>
      <c r="H496" s="8">
        <v>1</v>
      </c>
      <c r="I496" s="8" t="s">
        <v>3467</v>
      </c>
      <c r="J496" s="8">
        <v>3290.89</v>
      </c>
      <c r="K496" s="8">
        <v>3317.75</v>
      </c>
      <c r="L496" s="8" t="s">
        <v>3498</v>
      </c>
      <c r="M496" s="8" t="s">
        <v>3513</v>
      </c>
      <c r="N496" s="21">
        <v>0.17</v>
      </c>
      <c r="O496" s="4" t="s">
        <v>3474</v>
      </c>
      <c r="P496" s="4" t="s">
        <v>3478</v>
      </c>
      <c r="Q496" s="4">
        <v>2753.7325000000001</v>
      </c>
      <c r="R496" s="4">
        <v>3290.89</v>
      </c>
      <c r="S496" s="4">
        <v>-537.1574999999998</v>
      </c>
      <c r="T496" s="4">
        <v>-0.19506524326527713</v>
      </c>
    </row>
    <row r="497" spans="1:20" x14ac:dyDescent="0.3">
      <c r="A497" s="8">
        <v>1081</v>
      </c>
      <c r="B497" s="6">
        <v>45173</v>
      </c>
      <c r="C497" t="s">
        <v>3495</v>
      </c>
      <c r="D497" s="8">
        <v>2023</v>
      </c>
      <c r="E497" t="s">
        <v>3458</v>
      </c>
      <c r="F497" t="s">
        <v>3462</v>
      </c>
      <c r="G497" s="8">
        <v>7215.52</v>
      </c>
      <c r="H497" s="8">
        <v>23</v>
      </c>
      <c r="I497" s="8" t="s">
        <v>3469</v>
      </c>
      <c r="J497" s="8">
        <v>1236.25</v>
      </c>
      <c r="K497" s="8">
        <v>1543.38</v>
      </c>
      <c r="L497" s="8" t="s">
        <v>3499</v>
      </c>
      <c r="M497" s="8" t="s">
        <v>3515</v>
      </c>
      <c r="N497" s="21">
        <v>0.1</v>
      </c>
      <c r="O497" s="4" t="s">
        <v>3474</v>
      </c>
      <c r="P497" s="4" t="s">
        <v>3478</v>
      </c>
      <c r="Q497" s="4">
        <v>31947.966000000004</v>
      </c>
      <c r="R497" s="4">
        <v>28433.75</v>
      </c>
      <c r="S497" s="4">
        <v>3514.216000000004</v>
      </c>
      <c r="T497" s="4">
        <v>0.10999811380793392</v>
      </c>
    </row>
    <row r="498" spans="1:20" x14ac:dyDescent="0.3">
      <c r="A498" s="8">
        <v>1015</v>
      </c>
      <c r="B498" s="6">
        <v>45215</v>
      </c>
      <c r="C498" t="s">
        <v>3493</v>
      </c>
      <c r="D498" s="8">
        <v>2023</v>
      </c>
      <c r="E498" t="s">
        <v>3456</v>
      </c>
      <c r="F498" t="s">
        <v>3462</v>
      </c>
      <c r="G498" s="8">
        <v>7946.69</v>
      </c>
      <c r="H498" s="8">
        <v>23</v>
      </c>
      <c r="I498" s="8" t="s">
        <v>3470</v>
      </c>
      <c r="J498" s="8">
        <v>2937.94</v>
      </c>
      <c r="K498" s="8">
        <v>3007.53</v>
      </c>
      <c r="L498" s="8" t="s">
        <v>3498</v>
      </c>
      <c r="M498" s="8" t="s">
        <v>3515</v>
      </c>
      <c r="N498" s="21">
        <v>0.03</v>
      </c>
      <c r="O498" s="4" t="s">
        <v>3475</v>
      </c>
      <c r="P498" s="4" t="s">
        <v>3477</v>
      </c>
      <c r="Q498" s="4">
        <v>67097.994300000006</v>
      </c>
      <c r="R498" s="4">
        <v>67572.62</v>
      </c>
      <c r="S498" s="4">
        <v>-474.62569999998959</v>
      </c>
      <c r="T498" s="4">
        <v>-7.0736197847867648E-3</v>
      </c>
    </row>
    <row r="499" spans="1:20" x14ac:dyDescent="0.3">
      <c r="A499" s="8">
        <v>1005</v>
      </c>
      <c r="B499" s="6">
        <v>45010</v>
      </c>
      <c r="C499" t="s">
        <v>3490</v>
      </c>
      <c r="D499" s="8">
        <v>2023</v>
      </c>
      <c r="E499" t="s">
        <v>3455</v>
      </c>
      <c r="F499" t="s">
        <v>3464</v>
      </c>
      <c r="G499" s="8">
        <v>7442.25</v>
      </c>
      <c r="H499" s="8">
        <v>14</v>
      </c>
      <c r="I499" s="8" t="s">
        <v>3468</v>
      </c>
      <c r="J499" s="8">
        <v>1861.2</v>
      </c>
      <c r="K499" s="8">
        <v>2075.35</v>
      </c>
      <c r="L499" s="8" t="s">
        <v>3498</v>
      </c>
      <c r="M499" s="8" t="s">
        <v>3515</v>
      </c>
      <c r="N499" s="21">
        <v>0.1</v>
      </c>
      <c r="O499" s="4" t="s">
        <v>3473</v>
      </c>
      <c r="P499" s="4" t="s">
        <v>3477</v>
      </c>
      <c r="Q499" s="4">
        <v>26149.41</v>
      </c>
      <c r="R499" s="4">
        <v>26056.799999999999</v>
      </c>
      <c r="S499" s="4">
        <v>92.610000000000582</v>
      </c>
      <c r="T499" s="4">
        <v>3.5415713012263215E-3</v>
      </c>
    </row>
    <row r="500" spans="1:20" x14ac:dyDescent="0.3">
      <c r="A500" s="8">
        <v>1034</v>
      </c>
      <c r="B500" s="6">
        <v>44986</v>
      </c>
      <c r="C500" t="s">
        <v>3490</v>
      </c>
      <c r="D500" s="8">
        <v>2023</v>
      </c>
      <c r="E500" t="s">
        <v>3456</v>
      </c>
      <c r="F500" t="s">
        <v>3464</v>
      </c>
      <c r="G500" s="8">
        <v>2842.42</v>
      </c>
      <c r="H500" s="8">
        <v>45</v>
      </c>
      <c r="I500" s="8" t="s">
        <v>3470</v>
      </c>
      <c r="J500" s="8">
        <v>2013.12</v>
      </c>
      <c r="K500" s="8">
        <v>2321.87</v>
      </c>
      <c r="L500" s="8" t="s">
        <v>3499</v>
      </c>
      <c r="M500" s="8" t="s">
        <v>3513</v>
      </c>
      <c r="N500" s="21">
        <v>0.18</v>
      </c>
      <c r="O500" s="4" t="s">
        <v>3474</v>
      </c>
      <c r="P500" s="4" t="s">
        <v>3477</v>
      </c>
      <c r="Q500" s="4">
        <v>85677.002999999997</v>
      </c>
      <c r="R500" s="4">
        <v>90590.399999999994</v>
      </c>
      <c r="S500" s="4">
        <v>-4913.3969999999972</v>
      </c>
      <c r="T500" s="4">
        <v>-5.7347909333383164E-2</v>
      </c>
    </row>
    <row r="501" spans="1:20" x14ac:dyDescent="0.3">
      <c r="A501" s="8">
        <v>1096</v>
      </c>
      <c r="B501" s="6">
        <v>45012</v>
      </c>
      <c r="C501" t="s">
        <v>3490</v>
      </c>
      <c r="D501" s="8">
        <v>2023</v>
      </c>
      <c r="E501" t="s">
        <v>3458</v>
      </c>
      <c r="F501" t="s">
        <v>3462</v>
      </c>
      <c r="G501" s="8">
        <v>4821.3100000000004</v>
      </c>
      <c r="H501" s="8">
        <v>48</v>
      </c>
      <c r="I501" s="8" t="s">
        <v>3468</v>
      </c>
      <c r="J501" s="8">
        <v>2449.21</v>
      </c>
      <c r="K501" s="8">
        <v>2714.12</v>
      </c>
      <c r="L501" s="8" t="s">
        <v>3499</v>
      </c>
      <c r="M501" s="8" t="s">
        <v>3515</v>
      </c>
      <c r="N501" s="21">
        <v>0.01</v>
      </c>
      <c r="O501" s="4" t="s">
        <v>3473</v>
      </c>
      <c r="P501" s="4" t="s">
        <v>3478</v>
      </c>
      <c r="Q501" s="4">
        <v>128974.98239999999</v>
      </c>
      <c r="R501" s="4">
        <v>117562.08</v>
      </c>
      <c r="S501" s="4">
        <v>11412.902399999992</v>
      </c>
      <c r="T501" s="4">
        <v>8.8489272784734979E-2</v>
      </c>
    </row>
    <row r="502" spans="1:20" x14ac:dyDescent="0.3">
      <c r="A502" s="8">
        <v>1038</v>
      </c>
      <c r="B502" s="6">
        <v>45239</v>
      </c>
      <c r="C502" t="s">
        <v>3489</v>
      </c>
      <c r="D502" s="8">
        <v>2023</v>
      </c>
      <c r="E502" t="s">
        <v>3457</v>
      </c>
      <c r="F502" t="s">
        <v>3465</v>
      </c>
      <c r="G502" s="8">
        <v>6966.82</v>
      </c>
      <c r="H502" s="8">
        <v>1</v>
      </c>
      <c r="I502" s="8" t="s">
        <v>3470</v>
      </c>
      <c r="J502" s="8">
        <v>1281.6500000000001</v>
      </c>
      <c r="K502" s="8">
        <v>1709.71</v>
      </c>
      <c r="L502" s="8" t="s">
        <v>3498</v>
      </c>
      <c r="M502" s="8" t="s">
        <v>3513</v>
      </c>
      <c r="N502" s="21">
        <v>0.14000000000000001</v>
      </c>
      <c r="O502" s="4" t="s">
        <v>3473</v>
      </c>
      <c r="P502" s="4" t="s">
        <v>3478</v>
      </c>
      <c r="Q502" s="4">
        <v>1470.3506</v>
      </c>
      <c r="R502" s="4">
        <v>1281.6500000000001</v>
      </c>
      <c r="S502" s="4">
        <v>188.70059999999989</v>
      </c>
      <c r="T502" s="4">
        <v>0.12833714625613776</v>
      </c>
    </row>
    <row r="503" spans="1:20" x14ac:dyDescent="0.3">
      <c r="A503" s="8">
        <v>1028</v>
      </c>
      <c r="B503" s="6">
        <v>45233</v>
      </c>
      <c r="C503" t="s">
        <v>3489</v>
      </c>
      <c r="D503" s="8">
        <v>2023</v>
      </c>
      <c r="E503" t="s">
        <v>3458</v>
      </c>
      <c r="F503" t="s">
        <v>3462</v>
      </c>
      <c r="G503" s="8">
        <v>5755.48</v>
      </c>
      <c r="H503" s="8">
        <v>38</v>
      </c>
      <c r="I503" s="8" t="s">
        <v>3468</v>
      </c>
      <c r="J503" s="8">
        <v>1234.69</v>
      </c>
      <c r="K503" s="8">
        <v>1511.26</v>
      </c>
      <c r="L503" s="8" t="s">
        <v>3499</v>
      </c>
      <c r="M503" s="8" t="s">
        <v>3515</v>
      </c>
      <c r="N503" s="21">
        <v>0.1</v>
      </c>
      <c r="O503" s="4" t="s">
        <v>3474</v>
      </c>
      <c r="P503" s="4" t="s">
        <v>3478</v>
      </c>
      <c r="Q503" s="4">
        <v>51685.091999999997</v>
      </c>
      <c r="R503" s="4">
        <v>46918.22</v>
      </c>
      <c r="S503" s="4">
        <v>4766.8719999999958</v>
      </c>
      <c r="T503" s="4">
        <v>9.222914801041654E-2</v>
      </c>
    </row>
    <row r="504" spans="1:20" x14ac:dyDescent="0.3">
      <c r="A504" s="8">
        <v>1063</v>
      </c>
      <c r="B504" s="6">
        <v>45215</v>
      </c>
      <c r="C504" t="s">
        <v>3493</v>
      </c>
      <c r="D504" s="8">
        <v>2023</v>
      </c>
      <c r="E504" t="s">
        <v>3456</v>
      </c>
      <c r="F504" t="s">
        <v>3462</v>
      </c>
      <c r="G504" s="8">
        <v>9775.35</v>
      </c>
      <c r="H504" s="8">
        <v>4</v>
      </c>
      <c r="I504" s="8" t="s">
        <v>3468</v>
      </c>
      <c r="J504" s="8">
        <v>1134.67</v>
      </c>
      <c r="K504" s="8">
        <v>1201.3900000000001</v>
      </c>
      <c r="L504" s="8" t="s">
        <v>3499</v>
      </c>
      <c r="M504" s="8" t="s">
        <v>3514</v>
      </c>
      <c r="N504" s="21">
        <v>0.3</v>
      </c>
      <c r="O504" s="4" t="s">
        <v>3474</v>
      </c>
      <c r="P504" s="4" t="s">
        <v>3477</v>
      </c>
      <c r="Q504" s="4">
        <v>3363.8920000000003</v>
      </c>
      <c r="R504" s="4">
        <v>4538.68</v>
      </c>
      <c r="S504" s="4">
        <v>-1174.788</v>
      </c>
      <c r="T504" s="4">
        <v>-0.34923475545588262</v>
      </c>
    </row>
    <row r="505" spans="1:20" x14ac:dyDescent="0.3">
      <c r="A505" s="8">
        <v>1095</v>
      </c>
      <c r="B505" s="6">
        <v>45208</v>
      </c>
      <c r="C505" t="s">
        <v>3493</v>
      </c>
      <c r="D505" s="8">
        <v>2023</v>
      </c>
      <c r="E505" t="s">
        <v>3457</v>
      </c>
      <c r="F505" t="s">
        <v>3462</v>
      </c>
      <c r="G505" s="8">
        <v>8828.74</v>
      </c>
      <c r="H505" s="8">
        <v>21</v>
      </c>
      <c r="I505" s="8" t="s">
        <v>3468</v>
      </c>
      <c r="J505" s="8">
        <v>621.04999999999995</v>
      </c>
      <c r="K505" s="8">
        <v>820.36999999999898</v>
      </c>
      <c r="L505" s="8" t="s">
        <v>3498</v>
      </c>
      <c r="M505" s="8" t="s">
        <v>3514</v>
      </c>
      <c r="N505" s="21">
        <v>0.24</v>
      </c>
      <c r="O505" s="4" t="s">
        <v>3474</v>
      </c>
      <c r="P505" s="4" t="s">
        <v>3478</v>
      </c>
      <c r="Q505" s="4">
        <v>13093.105199999984</v>
      </c>
      <c r="R505" s="4">
        <v>13042.05</v>
      </c>
      <c r="S505" s="4">
        <v>51.055199999984325</v>
      </c>
      <c r="T505" s="4">
        <v>3.8993958438510363E-3</v>
      </c>
    </row>
    <row r="506" spans="1:20" x14ac:dyDescent="0.3">
      <c r="A506" s="8">
        <v>1026</v>
      </c>
      <c r="B506" s="6">
        <v>45231</v>
      </c>
      <c r="C506" t="s">
        <v>3489</v>
      </c>
      <c r="D506" s="8">
        <v>2023</v>
      </c>
      <c r="E506" t="s">
        <v>3458</v>
      </c>
      <c r="F506" t="s">
        <v>3463</v>
      </c>
      <c r="G506" s="8">
        <v>7895.13</v>
      </c>
      <c r="H506" s="8">
        <v>36</v>
      </c>
      <c r="I506" s="8" t="s">
        <v>3468</v>
      </c>
      <c r="J506" s="8">
        <v>3067.05</v>
      </c>
      <c r="K506" s="8">
        <v>3386.33</v>
      </c>
      <c r="L506" s="8" t="s">
        <v>3499</v>
      </c>
      <c r="M506" s="8" t="s">
        <v>3513</v>
      </c>
      <c r="N506" s="21">
        <v>0.2</v>
      </c>
      <c r="O506" s="4" t="s">
        <v>3474</v>
      </c>
      <c r="P506" s="4" t="s">
        <v>3478</v>
      </c>
      <c r="Q506" s="4">
        <v>97526.304000000004</v>
      </c>
      <c r="R506" s="4">
        <v>110413.8</v>
      </c>
      <c r="S506" s="4">
        <v>-12887.495999999999</v>
      </c>
      <c r="T506" s="4">
        <v>-0.13214379579072327</v>
      </c>
    </row>
    <row r="507" spans="1:20" x14ac:dyDescent="0.3">
      <c r="A507" s="8">
        <v>1098</v>
      </c>
      <c r="B507" s="6">
        <v>45024</v>
      </c>
      <c r="C507" t="s">
        <v>3496</v>
      </c>
      <c r="D507" s="8">
        <v>2023</v>
      </c>
      <c r="E507" t="s">
        <v>3454</v>
      </c>
      <c r="F507" t="s">
        <v>3462</v>
      </c>
      <c r="G507" s="8">
        <v>9452.89</v>
      </c>
      <c r="H507" s="8">
        <v>5</v>
      </c>
      <c r="I507" s="8" t="s">
        <v>3469</v>
      </c>
      <c r="J507" s="8">
        <v>2947.22</v>
      </c>
      <c r="K507" s="8">
        <v>3145.27</v>
      </c>
      <c r="L507" s="8" t="s">
        <v>3499</v>
      </c>
      <c r="M507" s="8" t="s">
        <v>3515</v>
      </c>
      <c r="N507" s="21">
        <v>0.1</v>
      </c>
      <c r="O507" s="4" t="s">
        <v>3473</v>
      </c>
      <c r="P507" s="4" t="s">
        <v>3477</v>
      </c>
      <c r="Q507" s="4">
        <v>14153.715</v>
      </c>
      <c r="R507" s="4">
        <v>14736.099999999999</v>
      </c>
      <c r="S507" s="4">
        <v>-582.3849999999984</v>
      </c>
      <c r="T507" s="4">
        <v>-4.1147147586340291E-2</v>
      </c>
    </row>
    <row r="508" spans="1:20" x14ac:dyDescent="0.3">
      <c r="A508" s="8">
        <v>1049</v>
      </c>
      <c r="B508" s="6">
        <v>45060</v>
      </c>
      <c r="C508" t="s">
        <v>3491</v>
      </c>
      <c r="D508" s="8">
        <v>2023</v>
      </c>
      <c r="E508" t="s">
        <v>3454</v>
      </c>
      <c r="F508" t="s">
        <v>3463</v>
      </c>
      <c r="G508" s="8">
        <v>9298.48</v>
      </c>
      <c r="H508" s="8">
        <v>22</v>
      </c>
      <c r="I508" s="8" t="s">
        <v>3469</v>
      </c>
      <c r="J508" s="8">
        <v>4573.6899999999996</v>
      </c>
      <c r="K508" s="8">
        <v>4820.2999999999902</v>
      </c>
      <c r="L508" s="8" t="s">
        <v>3499</v>
      </c>
      <c r="M508" s="8" t="s">
        <v>3515</v>
      </c>
      <c r="N508" s="21">
        <v>0.04</v>
      </c>
      <c r="O508" s="4" t="s">
        <v>3475</v>
      </c>
      <c r="P508" s="4" t="s">
        <v>3478</v>
      </c>
      <c r="Q508" s="4">
        <v>101804.73599999979</v>
      </c>
      <c r="R508" s="4">
        <v>100621.18</v>
      </c>
      <c r="S508" s="4">
        <v>1183.5559999997931</v>
      </c>
      <c r="T508" s="4">
        <v>1.1625745977081024E-2</v>
      </c>
    </row>
    <row r="509" spans="1:20" x14ac:dyDescent="0.3">
      <c r="A509" s="8">
        <v>1090</v>
      </c>
      <c r="B509" s="6">
        <v>45214</v>
      </c>
      <c r="C509" t="s">
        <v>3493</v>
      </c>
      <c r="D509" s="8">
        <v>2023</v>
      </c>
      <c r="E509" t="s">
        <v>3456</v>
      </c>
      <c r="F509" t="s">
        <v>3463</v>
      </c>
      <c r="G509" s="8">
        <v>9702.27</v>
      </c>
      <c r="H509" s="8">
        <v>48</v>
      </c>
      <c r="I509" s="8" t="s">
        <v>3469</v>
      </c>
      <c r="J509" s="8">
        <v>4766.53</v>
      </c>
      <c r="K509" s="8">
        <v>5253.07</v>
      </c>
      <c r="L509" s="8" t="s">
        <v>3498</v>
      </c>
      <c r="M509" s="8" t="s">
        <v>3515</v>
      </c>
      <c r="N509" s="21">
        <v>0.01</v>
      </c>
      <c r="O509" s="4" t="s">
        <v>3474</v>
      </c>
      <c r="P509" s="4" t="s">
        <v>3478</v>
      </c>
      <c r="Q509" s="4">
        <v>249625.88639999999</v>
      </c>
      <c r="R509" s="4">
        <v>228793.44</v>
      </c>
      <c r="S509" s="4">
        <v>20832.446399999986</v>
      </c>
      <c r="T509" s="4">
        <v>8.3454671710681952E-2</v>
      </c>
    </row>
    <row r="510" spans="1:20" x14ac:dyDescent="0.3">
      <c r="A510" s="8">
        <v>1052</v>
      </c>
      <c r="B510" s="6">
        <v>45021</v>
      </c>
      <c r="C510" t="s">
        <v>3496</v>
      </c>
      <c r="D510" s="8">
        <v>2023</v>
      </c>
      <c r="E510" t="s">
        <v>3456</v>
      </c>
      <c r="F510" t="s">
        <v>3463</v>
      </c>
      <c r="G510" s="8">
        <v>4744.16</v>
      </c>
      <c r="H510" s="8">
        <v>26</v>
      </c>
      <c r="I510" s="8" t="s">
        <v>3468</v>
      </c>
      <c r="J510" s="8">
        <v>4771.99</v>
      </c>
      <c r="K510" s="8">
        <v>5079.6499999999996</v>
      </c>
      <c r="L510" s="8" t="s">
        <v>3499</v>
      </c>
      <c r="M510" s="8" t="s">
        <v>3514</v>
      </c>
      <c r="N510" s="21">
        <v>0.28999999999999998</v>
      </c>
      <c r="O510" s="4" t="s">
        <v>3473</v>
      </c>
      <c r="P510" s="4" t="s">
        <v>3478</v>
      </c>
      <c r="Q510" s="4">
        <v>93770.338999999993</v>
      </c>
      <c r="R510" s="4">
        <v>124071.73999999999</v>
      </c>
      <c r="S510" s="4">
        <v>-30301.400999999998</v>
      </c>
      <c r="T510" s="4">
        <v>-0.32314483794283821</v>
      </c>
    </row>
    <row r="511" spans="1:20" x14ac:dyDescent="0.3">
      <c r="A511" s="8">
        <v>1044</v>
      </c>
      <c r="B511" s="6">
        <v>44937</v>
      </c>
      <c r="C511" t="s">
        <v>3486</v>
      </c>
      <c r="D511" s="8">
        <v>2023</v>
      </c>
      <c r="E511" t="s">
        <v>3454</v>
      </c>
      <c r="F511" t="s">
        <v>3462</v>
      </c>
      <c r="G511" s="8">
        <v>3594.29</v>
      </c>
      <c r="H511" s="8">
        <v>5</v>
      </c>
      <c r="I511" s="8" t="s">
        <v>3470</v>
      </c>
      <c r="J511" s="8">
        <v>4762.87</v>
      </c>
      <c r="K511" s="8">
        <v>5050.46</v>
      </c>
      <c r="L511" s="8" t="s">
        <v>3499</v>
      </c>
      <c r="M511" s="8" t="s">
        <v>3514</v>
      </c>
      <c r="N511" s="21">
        <v>0.25</v>
      </c>
      <c r="O511" s="4" t="s">
        <v>3475</v>
      </c>
      <c r="P511" s="4" t="s">
        <v>3477</v>
      </c>
      <c r="Q511" s="4">
        <v>18939.224999999999</v>
      </c>
      <c r="R511" s="4">
        <v>23814.35</v>
      </c>
      <c r="S511" s="4">
        <v>-4875.125</v>
      </c>
      <c r="T511" s="4">
        <v>-0.25740889608735312</v>
      </c>
    </row>
    <row r="512" spans="1:20" x14ac:dyDescent="0.3">
      <c r="A512" s="8">
        <v>1014</v>
      </c>
      <c r="B512" s="6">
        <v>45252</v>
      </c>
      <c r="C512" t="s">
        <v>3489</v>
      </c>
      <c r="D512" s="8">
        <v>2023</v>
      </c>
      <c r="E512" t="s">
        <v>3457</v>
      </c>
      <c r="F512" t="s">
        <v>3464</v>
      </c>
      <c r="G512" s="8">
        <v>9762.5400000000009</v>
      </c>
      <c r="H512" s="8">
        <v>17</v>
      </c>
      <c r="I512" s="8" t="s">
        <v>3470</v>
      </c>
      <c r="J512" s="8">
        <v>3184.65</v>
      </c>
      <c r="K512" s="8">
        <v>3204.01</v>
      </c>
      <c r="L512" s="8" t="s">
        <v>3499</v>
      </c>
      <c r="M512" s="8" t="s">
        <v>3513</v>
      </c>
      <c r="N512" s="21">
        <v>0.2</v>
      </c>
      <c r="O512" s="4" t="s">
        <v>3474</v>
      </c>
      <c r="P512" s="4" t="s">
        <v>3478</v>
      </c>
      <c r="Q512" s="4">
        <v>43574.536000000007</v>
      </c>
      <c r="R512" s="4">
        <v>54139.05</v>
      </c>
      <c r="S512" s="4">
        <v>-10564.513999999996</v>
      </c>
      <c r="T512" s="4">
        <v>-0.24244696489711318</v>
      </c>
    </row>
    <row r="513" spans="1:20" x14ac:dyDescent="0.3">
      <c r="A513" s="8">
        <v>1036</v>
      </c>
      <c r="B513" s="6">
        <v>45198</v>
      </c>
      <c r="C513" t="s">
        <v>3495</v>
      </c>
      <c r="D513" s="8">
        <v>2023</v>
      </c>
      <c r="E513" t="s">
        <v>3455</v>
      </c>
      <c r="F513" t="s">
        <v>3462</v>
      </c>
      <c r="G513" s="8">
        <v>6116.75</v>
      </c>
      <c r="H513" s="8">
        <v>7</v>
      </c>
      <c r="I513" s="8" t="s">
        <v>3468</v>
      </c>
      <c r="J513" s="8">
        <v>2588.67</v>
      </c>
      <c r="K513" s="8">
        <v>2847.76</v>
      </c>
      <c r="L513" s="8" t="s">
        <v>3499</v>
      </c>
      <c r="M513" s="8" t="s">
        <v>3514</v>
      </c>
      <c r="N513" s="21">
        <v>0.22</v>
      </c>
      <c r="O513" s="4" t="s">
        <v>3475</v>
      </c>
      <c r="P513" s="4" t="s">
        <v>3477</v>
      </c>
      <c r="Q513" s="4">
        <v>15548.7696</v>
      </c>
      <c r="R513" s="4">
        <v>18120.690000000002</v>
      </c>
      <c r="S513" s="4">
        <v>-2571.9204000000027</v>
      </c>
      <c r="T513" s="4">
        <v>-0.16540989841408435</v>
      </c>
    </row>
    <row r="514" spans="1:20" x14ac:dyDescent="0.3">
      <c r="A514" s="8">
        <v>1033</v>
      </c>
      <c r="B514" s="6">
        <v>45244</v>
      </c>
      <c r="C514" t="s">
        <v>3489</v>
      </c>
      <c r="D514" s="8">
        <v>2023</v>
      </c>
      <c r="E514" t="s">
        <v>3457</v>
      </c>
      <c r="F514" t="s">
        <v>3463</v>
      </c>
      <c r="G514" s="8">
        <v>4011.8</v>
      </c>
      <c r="H514" s="8">
        <v>23</v>
      </c>
      <c r="I514" s="8" t="s">
        <v>3467</v>
      </c>
      <c r="J514" s="8">
        <v>2981.5</v>
      </c>
      <c r="K514" s="8">
        <v>3360.4</v>
      </c>
      <c r="L514" s="8" t="s">
        <v>3498</v>
      </c>
      <c r="M514" s="8" t="s">
        <v>3514</v>
      </c>
      <c r="N514" s="21">
        <v>0.22</v>
      </c>
      <c r="O514" s="4" t="s">
        <v>3474</v>
      </c>
      <c r="P514" s="4" t="s">
        <v>3477</v>
      </c>
      <c r="Q514" s="4">
        <v>60285.576000000001</v>
      </c>
      <c r="R514" s="4">
        <v>68574.5</v>
      </c>
      <c r="S514" s="4">
        <v>-8288.9239999999991</v>
      </c>
      <c r="T514" s="4">
        <v>-0.137494315389804</v>
      </c>
    </row>
    <row r="515" spans="1:20" x14ac:dyDescent="0.3">
      <c r="A515" s="8">
        <v>1019</v>
      </c>
      <c r="B515" s="6">
        <v>45070</v>
      </c>
      <c r="C515" t="s">
        <v>3491</v>
      </c>
      <c r="D515" s="8">
        <v>2023</v>
      </c>
      <c r="E515" t="s">
        <v>3454</v>
      </c>
      <c r="F515" t="s">
        <v>3463</v>
      </c>
      <c r="G515" s="8">
        <v>1114.9100000000001</v>
      </c>
      <c r="H515" s="8">
        <v>13</v>
      </c>
      <c r="I515" s="8" t="s">
        <v>3470</v>
      </c>
      <c r="J515" s="8">
        <v>3102.73</v>
      </c>
      <c r="K515" s="8">
        <v>3202.68</v>
      </c>
      <c r="L515" s="8" t="s">
        <v>3499</v>
      </c>
      <c r="M515" s="8" t="s">
        <v>3515</v>
      </c>
      <c r="N515" s="21">
        <v>0.09</v>
      </c>
      <c r="O515" s="4" t="s">
        <v>3475</v>
      </c>
      <c r="P515" s="4" t="s">
        <v>3478</v>
      </c>
      <c r="Q515" s="4">
        <v>37887.704399999995</v>
      </c>
      <c r="R515" s="4">
        <v>40335.49</v>
      </c>
      <c r="S515" s="4">
        <v>-2447.7856000000029</v>
      </c>
      <c r="T515" s="4">
        <v>-6.4606331757592658E-2</v>
      </c>
    </row>
    <row r="516" spans="1:20" x14ac:dyDescent="0.3">
      <c r="A516" s="8">
        <v>1067</v>
      </c>
      <c r="B516" s="6">
        <v>45109</v>
      </c>
      <c r="C516" t="s">
        <v>3487</v>
      </c>
      <c r="D516" s="8">
        <v>2023</v>
      </c>
      <c r="E516" t="s">
        <v>3458</v>
      </c>
      <c r="F516" t="s">
        <v>3462</v>
      </c>
      <c r="G516" s="8">
        <v>8602.2900000000009</v>
      </c>
      <c r="H516" s="8">
        <v>36</v>
      </c>
      <c r="I516" s="8" t="s">
        <v>3469</v>
      </c>
      <c r="J516" s="8">
        <v>689.66</v>
      </c>
      <c r="K516" s="8">
        <v>1150.28</v>
      </c>
      <c r="L516" s="8" t="s">
        <v>3499</v>
      </c>
      <c r="M516" s="8" t="s">
        <v>3513</v>
      </c>
      <c r="N516" s="21">
        <v>0.2</v>
      </c>
      <c r="O516" s="4" t="s">
        <v>3474</v>
      </c>
      <c r="P516" s="4" t="s">
        <v>3478</v>
      </c>
      <c r="Q516" s="4">
        <v>33128.064000000006</v>
      </c>
      <c r="R516" s="4">
        <v>24827.759999999998</v>
      </c>
      <c r="S516" s="4">
        <v>8300.3040000000074</v>
      </c>
      <c r="T516" s="4">
        <v>0.25055203950342542</v>
      </c>
    </row>
    <row r="517" spans="1:20" x14ac:dyDescent="0.3">
      <c r="A517" s="8">
        <v>1026</v>
      </c>
      <c r="B517" s="6">
        <v>45022</v>
      </c>
      <c r="C517" t="s">
        <v>3496</v>
      </c>
      <c r="D517" s="8">
        <v>2023</v>
      </c>
      <c r="E517" t="s">
        <v>3455</v>
      </c>
      <c r="F517" t="s">
        <v>3463</v>
      </c>
      <c r="G517" s="8">
        <v>927.19</v>
      </c>
      <c r="H517" s="8">
        <v>4</v>
      </c>
      <c r="I517" s="8" t="s">
        <v>3469</v>
      </c>
      <c r="J517" s="8">
        <v>3993.39</v>
      </c>
      <c r="K517" s="8">
        <v>4288.3</v>
      </c>
      <c r="L517" s="8" t="s">
        <v>3499</v>
      </c>
      <c r="M517" s="8" t="s">
        <v>3513</v>
      </c>
      <c r="N517" s="21">
        <v>0.13</v>
      </c>
      <c r="O517" s="4" t="s">
        <v>3473</v>
      </c>
      <c r="P517" s="4" t="s">
        <v>3478</v>
      </c>
      <c r="Q517" s="4">
        <v>14923.284</v>
      </c>
      <c r="R517" s="4">
        <v>15973.56</v>
      </c>
      <c r="S517" s="4">
        <v>-1050.2759999999998</v>
      </c>
      <c r="T517" s="4">
        <v>-7.0378342997426027E-2</v>
      </c>
    </row>
    <row r="518" spans="1:20" x14ac:dyDescent="0.3">
      <c r="A518" s="8">
        <v>1030</v>
      </c>
      <c r="B518" s="6">
        <v>45124</v>
      </c>
      <c r="C518" t="s">
        <v>3487</v>
      </c>
      <c r="D518" s="8">
        <v>2023</v>
      </c>
      <c r="E518" t="s">
        <v>3457</v>
      </c>
      <c r="F518" t="s">
        <v>3464</v>
      </c>
      <c r="G518" s="8">
        <v>3023.48</v>
      </c>
      <c r="H518" s="8">
        <v>19</v>
      </c>
      <c r="I518" s="8" t="s">
        <v>3468</v>
      </c>
      <c r="J518" s="8">
        <v>3049.33</v>
      </c>
      <c r="K518" s="8">
        <v>3209.22</v>
      </c>
      <c r="L518" s="8" t="s">
        <v>3498</v>
      </c>
      <c r="M518" s="8" t="s">
        <v>3514</v>
      </c>
      <c r="N518" s="21">
        <v>0.26</v>
      </c>
      <c r="O518" s="4" t="s">
        <v>3475</v>
      </c>
      <c r="P518" s="4" t="s">
        <v>3478</v>
      </c>
      <c r="Q518" s="4">
        <v>45121.633199999997</v>
      </c>
      <c r="R518" s="4">
        <v>57937.27</v>
      </c>
      <c r="S518" s="4">
        <v>-12815.6368</v>
      </c>
      <c r="T518" s="4">
        <v>-0.28402422277569511</v>
      </c>
    </row>
    <row r="519" spans="1:20" x14ac:dyDescent="0.3">
      <c r="A519" s="8">
        <v>1059</v>
      </c>
      <c r="B519" s="6">
        <v>45136</v>
      </c>
      <c r="C519" t="s">
        <v>3487</v>
      </c>
      <c r="D519" s="8">
        <v>2023</v>
      </c>
      <c r="E519" t="s">
        <v>3455</v>
      </c>
      <c r="F519" t="s">
        <v>3463</v>
      </c>
      <c r="G519" s="8">
        <v>7678.91</v>
      </c>
      <c r="H519" s="8">
        <v>16</v>
      </c>
      <c r="I519" s="8" t="s">
        <v>3467</v>
      </c>
      <c r="J519" s="8">
        <v>4287.21</v>
      </c>
      <c r="K519" s="8">
        <v>4464.28</v>
      </c>
      <c r="L519" s="8" t="s">
        <v>3498</v>
      </c>
      <c r="M519" s="8" t="s">
        <v>3513</v>
      </c>
      <c r="N519" s="21">
        <v>0.2</v>
      </c>
      <c r="O519" s="4" t="s">
        <v>3473</v>
      </c>
      <c r="P519" s="4" t="s">
        <v>3477</v>
      </c>
      <c r="Q519" s="4">
        <v>57142.784</v>
      </c>
      <c r="R519" s="4">
        <v>68595.360000000001</v>
      </c>
      <c r="S519" s="4">
        <v>-11452.576000000001</v>
      </c>
      <c r="T519" s="4">
        <v>-0.20042033653803079</v>
      </c>
    </row>
    <row r="520" spans="1:20" x14ac:dyDescent="0.3">
      <c r="A520" s="8">
        <v>1092</v>
      </c>
      <c r="B520" s="6">
        <v>44955</v>
      </c>
      <c r="C520" t="s">
        <v>3486</v>
      </c>
      <c r="D520" s="8">
        <v>2023</v>
      </c>
      <c r="E520" t="s">
        <v>3455</v>
      </c>
      <c r="F520" t="s">
        <v>3463</v>
      </c>
      <c r="G520" s="8">
        <v>8936.33</v>
      </c>
      <c r="H520" s="8">
        <v>13</v>
      </c>
      <c r="I520" s="8" t="s">
        <v>3468</v>
      </c>
      <c r="J520" s="8">
        <v>2684.5</v>
      </c>
      <c r="K520" s="8">
        <v>2913.78</v>
      </c>
      <c r="L520" s="8" t="s">
        <v>3499</v>
      </c>
      <c r="M520" s="8" t="s">
        <v>3515</v>
      </c>
      <c r="N520" s="21">
        <v>0.08</v>
      </c>
      <c r="O520" s="4" t="s">
        <v>3473</v>
      </c>
      <c r="P520" s="4" t="s">
        <v>3477</v>
      </c>
      <c r="Q520" s="4">
        <v>34848.808799999999</v>
      </c>
      <c r="R520" s="4">
        <v>34898.5</v>
      </c>
      <c r="S520" s="4">
        <v>-49.691200000001118</v>
      </c>
      <c r="T520" s="4">
        <v>-1.4259081360623472E-3</v>
      </c>
    </row>
    <row r="521" spans="1:20" x14ac:dyDescent="0.3">
      <c r="A521" s="8">
        <v>1023</v>
      </c>
      <c r="B521" s="6">
        <v>45119</v>
      </c>
      <c r="C521" t="s">
        <v>3487</v>
      </c>
      <c r="D521" s="8">
        <v>2023</v>
      </c>
      <c r="E521" t="s">
        <v>3458</v>
      </c>
      <c r="F521" t="s">
        <v>3462</v>
      </c>
      <c r="G521" s="8">
        <v>5051.12</v>
      </c>
      <c r="H521" s="8">
        <v>2</v>
      </c>
      <c r="I521" s="8" t="s">
        <v>3470</v>
      </c>
      <c r="J521" s="8">
        <v>665.89</v>
      </c>
      <c r="K521" s="8">
        <v>944.79</v>
      </c>
      <c r="L521" s="8" t="s">
        <v>3499</v>
      </c>
      <c r="M521" s="8" t="s">
        <v>3515</v>
      </c>
      <c r="N521" s="21">
        <v>0.1</v>
      </c>
      <c r="O521" s="4" t="s">
        <v>3473</v>
      </c>
      <c r="P521" s="4" t="s">
        <v>3477</v>
      </c>
      <c r="Q521" s="4">
        <v>1700.6220000000001</v>
      </c>
      <c r="R521" s="4">
        <v>1331.78</v>
      </c>
      <c r="S521" s="4">
        <v>368.8420000000001</v>
      </c>
      <c r="T521" s="4">
        <v>0.21688652739997488</v>
      </c>
    </row>
    <row r="522" spans="1:20" x14ac:dyDescent="0.3">
      <c r="A522" s="8">
        <v>1007</v>
      </c>
      <c r="B522" s="6">
        <v>45091</v>
      </c>
      <c r="C522" t="s">
        <v>3494</v>
      </c>
      <c r="D522" s="8">
        <v>2023</v>
      </c>
      <c r="E522" t="s">
        <v>3458</v>
      </c>
      <c r="F522" t="s">
        <v>3462</v>
      </c>
      <c r="G522" s="8">
        <v>249.6</v>
      </c>
      <c r="H522" s="8">
        <v>9</v>
      </c>
      <c r="I522" s="8" t="s">
        <v>3468</v>
      </c>
      <c r="J522" s="8">
        <v>1481.76</v>
      </c>
      <c r="K522" s="8">
        <v>1668.95</v>
      </c>
      <c r="L522" s="8" t="s">
        <v>3498</v>
      </c>
      <c r="M522" s="8" t="s">
        <v>3513</v>
      </c>
      <c r="N522" s="21">
        <v>0.12</v>
      </c>
      <c r="O522" s="4" t="s">
        <v>3473</v>
      </c>
      <c r="P522" s="4" t="s">
        <v>3477</v>
      </c>
      <c r="Q522" s="4">
        <v>13218.084000000001</v>
      </c>
      <c r="R522" s="4">
        <v>13335.84</v>
      </c>
      <c r="S522" s="4">
        <v>-117.7559999999994</v>
      </c>
      <c r="T522" s="4">
        <v>-8.9087041662013495E-3</v>
      </c>
    </row>
    <row r="523" spans="1:20" x14ac:dyDescent="0.3">
      <c r="A523" s="8">
        <v>1013</v>
      </c>
      <c r="B523" s="6">
        <v>44982</v>
      </c>
      <c r="C523" t="s">
        <v>3492</v>
      </c>
      <c r="D523" s="8">
        <v>2023</v>
      </c>
      <c r="E523" t="s">
        <v>3454</v>
      </c>
      <c r="F523" t="s">
        <v>3465</v>
      </c>
      <c r="G523" s="8">
        <v>4791.82</v>
      </c>
      <c r="H523" s="8">
        <v>31</v>
      </c>
      <c r="I523" s="8" t="s">
        <v>3470</v>
      </c>
      <c r="J523" s="8">
        <v>2757.06</v>
      </c>
      <c r="K523" s="8">
        <v>3023.97</v>
      </c>
      <c r="L523" s="8" t="s">
        <v>3498</v>
      </c>
      <c r="M523" s="8" t="s">
        <v>3514</v>
      </c>
      <c r="N523" s="21">
        <v>0.21</v>
      </c>
      <c r="O523" s="4" t="s">
        <v>3475</v>
      </c>
      <c r="P523" s="4" t="s">
        <v>3478</v>
      </c>
      <c r="Q523" s="4">
        <v>74057.025299999994</v>
      </c>
      <c r="R523" s="4">
        <v>85468.86</v>
      </c>
      <c r="S523" s="4">
        <v>-11411.834700000007</v>
      </c>
      <c r="T523" s="4">
        <v>-0.15409523477038725</v>
      </c>
    </row>
    <row r="524" spans="1:20" x14ac:dyDescent="0.3">
      <c r="A524" s="8">
        <v>1086</v>
      </c>
      <c r="B524" s="6">
        <v>45235</v>
      </c>
      <c r="C524" t="s">
        <v>3489</v>
      </c>
      <c r="D524" s="8">
        <v>2023</v>
      </c>
      <c r="E524" t="s">
        <v>3458</v>
      </c>
      <c r="F524" t="s">
        <v>3463</v>
      </c>
      <c r="G524" s="8">
        <v>2928.5</v>
      </c>
      <c r="H524" s="8">
        <v>10</v>
      </c>
      <c r="I524" s="8" t="s">
        <v>3467</v>
      </c>
      <c r="J524" s="8">
        <v>2273.91</v>
      </c>
      <c r="K524" s="8">
        <v>2578.8000000000002</v>
      </c>
      <c r="L524" s="8" t="s">
        <v>3499</v>
      </c>
      <c r="M524" s="8" t="s">
        <v>3513</v>
      </c>
      <c r="N524" s="21">
        <v>0.14000000000000001</v>
      </c>
      <c r="O524" s="4" t="s">
        <v>3475</v>
      </c>
      <c r="P524" s="4" t="s">
        <v>3478</v>
      </c>
      <c r="Q524" s="4">
        <v>22177.68</v>
      </c>
      <c r="R524" s="4">
        <v>22739.1</v>
      </c>
      <c r="S524" s="4">
        <v>-561.41999999999825</v>
      </c>
      <c r="T524" s="4">
        <v>-2.531464066575035E-2</v>
      </c>
    </row>
    <row r="525" spans="1:20" x14ac:dyDescent="0.3">
      <c r="A525" s="8">
        <v>1059</v>
      </c>
      <c r="B525" s="6">
        <v>45018</v>
      </c>
      <c r="C525" t="s">
        <v>3496</v>
      </c>
      <c r="D525" s="8">
        <v>2023</v>
      </c>
      <c r="E525" t="s">
        <v>3454</v>
      </c>
      <c r="F525" t="s">
        <v>3464</v>
      </c>
      <c r="G525" s="8">
        <v>3595.2</v>
      </c>
      <c r="H525" s="8">
        <v>12</v>
      </c>
      <c r="I525" s="8" t="s">
        <v>3470</v>
      </c>
      <c r="J525" s="8">
        <v>3496.15</v>
      </c>
      <c r="K525" s="8">
        <v>3955.75</v>
      </c>
      <c r="L525" s="8" t="s">
        <v>3498</v>
      </c>
      <c r="M525" s="8" t="s">
        <v>3514</v>
      </c>
      <c r="N525" s="21">
        <v>0.28000000000000003</v>
      </c>
      <c r="O525" s="4" t="s">
        <v>3475</v>
      </c>
      <c r="P525" s="4" t="s">
        <v>3477</v>
      </c>
      <c r="Q525" s="4">
        <v>34177.68</v>
      </c>
      <c r="R525" s="4">
        <v>41953.8</v>
      </c>
      <c r="S525" s="4">
        <v>-7776.1200000000026</v>
      </c>
      <c r="T525" s="4">
        <v>-0.22752041683344226</v>
      </c>
    </row>
    <row r="526" spans="1:20" x14ac:dyDescent="0.3">
      <c r="A526" s="8">
        <v>1077</v>
      </c>
      <c r="B526" s="6">
        <v>45145</v>
      </c>
      <c r="C526" t="s">
        <v>3485</v>
      </c>
      <c r="D526" s="8">
        <v>2023</v>
      </c>
      <c r="E526" t="s">
        <v>3456</v>
      </c>
      <c r="F526" t="s">
        <v>3465</v>
      </c>
      <c r="G526" s="8">
        <v>242.38</v>
      </c>
      <c r="H526" s="8">
        <v>43</v>
      </c>
      <c r="I526" s="8" t="s">
        <v>3470</v>
      </c>
      <c r="J526" s="8">
        <v>4402.66</v>
      </c>
      <c r="K526" s="8">
        <v>4724.7</v>
      </c>
      <c r="L526" s="8" t="s">
        <v>3499</v>
      </c>
      <c r="M526" s="8" t="s">
        <v>3515</v>
      </c>
      <c r="N526" s="21">
        <v>0.1</v>
      </c>
      <c r="O526" s="4" t="s">
        <v>3474</v>
      </c>
      <c r="P526" s="4" t="s">
        <v>3477</v>
      </c>
      <c r="Q526" s="4">
        <v>182845.89</v>
      </c>
      <c r="R526" s="4">
        <v>189314.38</v>
      </c>
      <c r="S526" s="4">
        <v>-6468.4899999999907</v>
      </c>
      <c r="T526" s="4">
        <v>-3.5376731738405442E-2</v>
      </c>
    </row>
    <row r="527" spans="1:20" x14ac:dyDescent="0.3">
      <c r="A527" s="8">
        <v>1065</v>
      </c>
      <c r="B527" s="6">
        <v>45288</v>
      </c>
      <c r="C527" t="s">
        <v>3488</v>
      </c>
      <c r="D527" s="8">
        <v>2023</v>
      </c>
      <c r="E527" t="s">
        <v>3457</v>
      </c>
      <c r="F527" t="s">
        <v>3464</v>
      </c>
      <c r="G527" s="8">
        <v>6139.07</v>
      </c>
      <c r="H527" s="8">
        <v>18</v>
      </c>
      <c r="I527" s="8" t="s">
        <v>3470</v>
      </c>
      <c r="J527" s="8">
        <v>4334.58</v>
      </c>
      <c r="K527" s="8">
        <v>4431.04</v>
      </c>
      <c r="L527" s="8" t="s">
        <v>3499</v>
      </c>
      <c r="M527" s="8" t="s">
        <v>3515</v>
      </c>
      <c r="N527" s="21">
        <v>0.02</v>
      </c>
      <c r="O527" s="4" t="s">
        <v>3474</v>
      </c>
      <c r="P527" s="4" t="s">
        <v>3477</v>
      </c>
      <c r="Q527" s="4">
        <v>78163.545599999998</v>
      </c>
      <c r="R527" s="4">
        <v>78022.44</v>
      </c>
      <c r="S527" s="4">
        <v>141.10559999999532</v>
      </c>
      <c r="T527" s="4">
        <v>1.8052609936875142E-3</v>
      </c>
    </row>
    <row r="528" spans="1:20" x14ac:dyDescent="0.3">
      <c r="A528" s="8">
        <v>1002</v>
      </c>
      <c r="B528" s="6">
        <v>45219</v>
      </c>
      <c r="C528" t="s">
        <v>3493</v>
      </c>
      <c r="D528" s="8">
        <v>2023</v>
      </c>
      <c r="E528" t="s">
        <v>3457</v>
      </c>
      <c r="F528" t="s">
        <v>3462</v>
      </c>
      <c r="G528" s="8">
        <v>5842.88</v>
      </c>
      <c r="H528" s="8">
        <v>30</v>
      </c>
      <c r="I528" s="8" t="s">
        <v>3468</v>
      </c>
      <c r="J528" s="8">
        <v>4646.55</v>
      </c>
      <c r="K528" s="8">
        <v>4784.28</v>
      </c>
      <c r="L528" s="8" t="s">
        <v>3498</v>
      </c>
      <c r="M528" s="8" t="s">
        <v>3515</v>
      </c>
      <c r="N528" s="21">
        <v>0.1</v>
      </c>
      <c r="O528" s="4" t="s">
        <v>3473</v>
      </c>
      <c r="P528" s="4" t="s">
        <v>3477</v>
      </c>
      <c r="Q528" s="4">
        <v>129175.56</v>
      </c>
      <c r="R528" s="4">
        <v>139396.5</v>
      </c>
      <c r="S528" s="4">
        <v>-10220.940000000002</v>
      </c>
      <c r="T528" s="4">
        <v>-7.9124410221252398E-2</v>
      </c>
    </row>
    <row r="529" spans="1:20" x14ac:dyDescent="0.3">
      <c r="A529" s="8">
        <v>1046</v>
      </c>
      <c r="B529" s="6">
        <v>45177</v>
      </c>
      <c r="C529" t="s">
        <v>3495</v>
      </c>
      <c r="D529" s="8">
        <v>2023</v>
      </c>
      <c r="E529" t="s">
        <v>3458</v>
      </c>
      <c r="F529" t="s">
        <v>3462</v>
      </c>
      <c r="G529" s="8">
        <v>8398.48</v>
      </c>
      <c r="H529" s="8">
        <v>30</v>
      </c>
      <c r="I529" s="8" t="s">
        <v>3467</v>
      </c>
      <c r="J529" s="8">
        <v>320.73</v>
      </c>
      <c r="K529" s="8">
        <v>678.04</v>
      </c>
      <c r="L529" s="8" t="s">
        <v>3498</v>
      </c>
      <c r="M529" s="8" t="s">
        <v>3515</v>
      </c>
      <c r="N529" s="21">
        <v>0.08</v>
      </c>
      <c r="O529" s="4" t="s">
        <v>3475</v>
      </c>
      <c r="P529" s="4" t="s">
        <v>3477</v>
      </c>
      <c r="Q529" s="4">
        <v>18713.903999999999</v>
      </c>
      <c r="R529" s="4">
        <v>9621.9000000000015</v>
      </c>
      <c r="S529" s="4">
        <v>9092.0039999999972</v>
      </c>
      <c r="T529" s="4">
        <v>0.48584218450623651</v>
      </c>
    </row>
    <row r="530" spans="1:20" x14ac:dyDescent="0.3">
      <c r="A530" s="8">
        <v>1093</v>
      </c>
      <c r="B530" s="6">
        <v>45086</v>
      </c>
      <c r="C530" t="s">
        <v>3494</v>
      </c>
      <c r="D530" s="8">
        <v>2023</v>
      </c>
      <c r="E530" t="s">
        <v>3455</v>
      </c>
      <c r="F530" t="s">
        <v>3463</v>
      </c>
      <c r="G530" s="8">
        <v>4391.38</v>
      </c>
      <c r="H530" s="8">
        <v>38</v>
      </c>
      <c r="I530" s="8" t="s">
        <v>3470</v>
      </c>
      <c r="J530" s="8">
        <v>86.59</v>
      </c>
      <c r="K530" s="8">
        <v>390.89</v>
      </c>
      <c r="L530" s="8" t="s">
        <v>3498</v>
      </c>
      <c r="M530" s="8" t="s">
        <v>3514</v>
      </c>
      <c r="N530" s="21">
        <v>0.25</v>
      </c>
      <c r="O530" s="4" t="s">
        <v>3473</v>
      </c>
      <c r="P530" s="4" t="s">
        <v>3478</v>
      </c>
      <c r="Q530" s="4">
        <v>11140.365</v>
      </c>
      <c r="R530" s="4">
        <v>3290.42</v>
      </c>
      <c r="S530" s="4">
        <v>7849.9449999999997</v>
      </c>
      <c r="T530" s="4">
        <v>0.70463983899988913</v>
      </c>
    </row>
    <row r="531" spans="1:20" x14ac:dyDescent="0.3">
      <c r="A531" s="8">
        <v>1071</v>
      </c>
      <c r="B531" s="6">
        <v>45229</v>
      </c>
      <c r="C531" t="s">
        <v>3493</v>
      </c>
      <c r="D531" s="8">
        <v>2023</v>
      </c>
      <c r="E531" t="s">
        <v>3458</v>
      </c>
      <c r="F531" t="s">
        <v>3464</v>
      </c>
      <c r="G531" s="8">
        <v>189.48</v>
      </c>
      <c r="H531" s="8">
        <v>22</v>
      </c>
      <c r="I531" s="8" t="s">
        <v>3469</v>
      </c>
      <c r="J531" s="8">
        <v>2701.39</v>
      </c>
      <c r="K531" s="8">
        <v>3185.81</v>
      </c>
      <c r="L531" s="8" t="s">
        <v>3499</v>
      </c>
      <c r="M531" s="8" t="s">
        <v>3515</v>
      </c>
      <c r="N531" s="21">
        <v>0.01</v>
      </c>
      <c r="O531" s="4" t="s">
        <v>3474</v>
      </c>
      <c r="P531" s="4" t="s">
        <v>3478</v>
      </c>
      <c r="Q531" s="4">
        <v>69386.941799999986</v>
      </c>
      <c r="R531" s="4">
        <v>59430.579999999994</v>
      </c>
      <c r="S531" s="4">
        <v>9956.3617999999915</v>
      </c>
      <c r="T531" s="4">
        <v>0.14349042545639321</v>
      </c>
    </row>
    <row r="532" spans="1:20" x14ac:dyDescent="0.3">
      <c r="A532" s="8">
        <v>1062</v>
      </c>
      <c r="B532" s="6">
        <v>45236</v>
      </c>
      <c r="C532" t="s">
        <v>3489</v>
      </c>
      <c r="D532" s="8">
        <v>2023</v>
      </c>
      <c r="E532" t="s">
        <v>3457</v>
      </c>
      <c r="F532" t="s">
        <v>3465</v>
      </c>
      <c r="G532" s="8">
        <v>2605.71</v>
      </c>
      <c r="H532" s="8">
        <v>25</v>
      </c>
      <c r="I532" s="8" t="s">
        <v>3470</v>
      </c>
      <c r="J532" s="8">
        <v>2361.0500000000002</v>
      </c>
      <c r="K532" s="8">
        <v>2616.19</v>
      </c>
      <c r="L532" s="8" t="s">
        <v>3499</v>
      </c>
      <c r="M532" s="8" t="s">
        <v>3514</v>
      </c>
      <c r="N532" s="21">
        <v>0.3</v>
      </c>
      <c r="O532" s="4" t="s">
        <v>3474</v>
      </c>
      <c r="P532" s="4" t="s">
        <v>3477</v>
      </c>
      <c r="Q532" s="4">
        <v>45783.324999999997</v>
      </c>
      <c r="R532" s="4">
        <v>59026.250000000007</v>
      </c>
      <c r="S532" s="4">
        <v>-13242.92500000001</v>
      </c>
      <c r="T532" s="4">
        <v>-0.28925214584130821</v>
      </c>
    </row>
    <row r="533" spans="1:20" x14ac:dyDescent="0.3">
      <c r="A533" s="8">
        <v>1016</v>
      </c>
      <c r="B533" s="6">
        <v>45253</v>
      </c>
      <c r="C533" t="s">
        <v>3489</v>
      </c>
      <c r="D533" s="8">
        <v>2023</v>
      </c>
      <c r="E533" t="s">
        <v>3454</v>
      </c>
      <c r="F533" t="s">
        <v>3465</v>
      </c>
      <c r="G533" s="8">
        <v>5490.52</v>
      </c>
      <c r="H533" s="8">
        <v>26</v>
      </c>
      <c r="I533" s="8" t="s">
        <v>3468</v>
      </c>
      <c r="J533" s="8">
        <v>4906.8500000000004</v>
      </c>
      <c r="K533" s="8">
        <v>4954.3900000000003</v>
      </c>
      <c r="L533" s="8" t="s">
        <v>3499</v>
      </c>
      <c r="M533" s="8" t="s">
        <v>3514</v>
      </c>
      <c r="N533" s="21">
        <v>0.25</v>
      </c>
      <c r="O533" s="4" t="s">
        <v>3474</v>
      </c>
      <c r="P533" s="4" t="s">
        <v>3478</v>
      </c>
      <c r="Q533" s="4">
        <v>96610.60500000001</v>
      </c>
      <c r="R533" s="4">
        <v>127578.1</v>
      </c>
      <c r="S533" s="4">
        <v>-30967.494999999995</v>
      </c>
      <c r="T533" s="4">
        <v>-0.32053929276190735</v>
      </c>
    </row>
    <row r="534" spans="1:20" x14ac:dyDescent="0.3">
      <c r="A534" s="8">
        <v>1035</v>
      </c>
      <c r="B534" s="6">
        <v>45068</v>
      </c>
      <c r="C534" t="s">
        <v>3491</v>
      </c>
      <c r="D534" s="8">
        <v>2023</v>
      </c>
      <c r="E534" t="s">
        <v>3458</v>
      </c>
      <c r="F534" t="s">
        <v>3463</v>
      </c>
      <c r="G534" s="8">
        <v>3780.22</v>
      </c>
      <c r="H534" s="8">
        <v>45</v>
      </c>
      <c r="I534" s="8" t="s">
        <v>3470</v>
      </c>
      <c r="J534" s="8">
        <v>4132.79</v>
      </c>
      <c r="K534" s="8">
        <v>4624.1000000000004</v>
      </c>
      <c r="L534" s="8" t="s">
        <v>3499</v>
      </c>
      <c r="M534" s="8" t="s">
        <v>3513</v>
      </c>
      <c r="N534" s="21">
        <v>0.15</v>
      </c>
      <c r="O534" s="4" t="s">
        <v>3473</v>
      </c>
      <c r="P534" s="4" t="s">
        <v>3477</v>
      </c>
      <c r="Q534" s="4">
        <v>176871.82500000001</v>
      </c>
      <c r="R534" s="4">
        <v>185975.55</v>
      </c>
      <c r="S534" s="4">
        <v>-9103.7249999999767</v>
      </c>
      <c r="T534" s="4">
        <v>-5.1470747248749067E-2</v>
      </c>
    </row>
    <row r="535" spans="1:20" x14ac:dyDescent="0.3">
      <c r="A535" s="8">
        <v>1004</v>
      </c>
      <c r="B535" s="6">
        <v>45282</v>
      </c>
      <c r="C535" t="s">
        <v>3488</v>
      </c>
      <c r="D535" s="8">
        <v>2023</v>
      </c>
      <c r="E535" t="s">
        <v>3454</v>
      </c>
      <c r="F535" t="s">
        <v>3462</v>
      </c>
      <c r="G535" s="8">
        <v>8485.9</v>
      </c>
      <c r="H535" s="8">
        <v>11</v>
      </c>
      <c r="I535" s="8" t="s">
        <v>3468</v>
      </c>
      <c r="J535" s="8">
        <v>4840.33</v>
      </c>
      <c r="K535" s="8">
        <v>4884.29</v>
      </c>
      <c r="L535" s="8" t="s">
        <v>3499</v>
      </c>
      <c r="M535" s="8" t="s">
        <v>3513</v>
      </c>
      <c r="N535" s="21">
        <v>0.13</v>
      </c>
      <c r="O535" s="4" t="s">
        <v>3475</v>
      </c>
      <c r="P535" s="4" t="s">
        <v>3478</v>
      </c>
      <c r="Q535" s="4">
        <v>46742.655299999999</v>
      </c>
      <c r="R535" s="4">
        <v>53243.63</v>
      </c>
      <c r="S535" s="4">
        <v>-6500.9746999999988</v>
      </c>
      <c r="T535" s="4">
        <v>-0.13908013265990046</v>
      </c>
    </row>
    <row r="536" spans="1:20" x14ac:dyDescent="0.3">
      <c r="A536" s="8">
        <v>1075</v>
      </c>
      <c r="B536" s="6">
        <v>45059</v>
      </c>
      <c r="C536" t="s">
        <v>3491</v>
      </c>
      <c r="D536" s="8">
        <v>2023</v>
      </c>
      <c r="E536" t="s">
        <v>3455</v>
      </c>
      <c r="F536" t="s">
        <v>3465</v>
      </c>
      <c r="G536" s="8">
        <v>6653.49</v>
      </c>
      <c r="H536" s="8">
        <v>36</v>
      </c>
      <c r="I536" s="8" t="s">
        <v>3468</v>
      </c>
      <c r="J536" s="8">
        <v>4337.6099999999997</v>
      </c>
      <c r="K536" s="8">
        <v>4386.82</v>
      </c>
      <c r="L536" s="8" t="s">
        <v>3498</v>
      </c>
      <c r="M536" s="8" t="s">
        <v>3514</v>
      </c>
      <c r="N536" s="21">
        <v>0.23</v>
      </c>
      <c r="O536" s="4" t="s">
        <v>3473</v>
      </c>
      <c r="P536" s="4" t="s">
        <v>3478</v>
      </c>
      <c r="Q536" s="4">
        <v>121602.6504</v>
      </c>
      <c r="R536" s="4">
        <v>156153.96</v>
      </c>
      <c r="S536" s="4">
        <v>-34551.309599999993</v>
      </c>
      <c r="T536" s="4">
        <v>-0.28413286623561945</v>
      </c>
    </row>
    <row r="537" spans="1:20" x14ac:dyDescent="0.3">
      <c r="A537" s="8">
        <v>1026</v>
      </c>
      <c r="B537" s="6">
        <v>45054</v>
      </c>
      <c r="C537" t="s">
        <v>3491</v>
      </c>
      <c r="D537" s="8">
        <v>2023</v>
      </c>
      <c r="E537" t="s">
        <v>3456</v>
      </c>
      <c r="F537" t="s">
        <v>3464</v>
      </c>
      <c r="G537" s="8">
        <v>9519.09</v>
      </c>
      <c r="H537" s="8">
        <v>20</v>
      </c>
      <c r="I537" s="8" t="s">
        <v>3468</v>
      </c>
      <c r="J537" s="8">
        <v>2985.63</v>
      </c>
      <c r="K537" s="8">
        <v>3452.14</v>
      </c>
      <c r="L537" s="8" t="s">
        <v>3499</v>
      </c>
      <c r="M537" s="8" t="s">
        <v>3513</v>
      </c>
      <c r="N537" s="21">
        <v>0.17</v>
      </c>
      <c r="O537" s="4" t="s">
        <v>3473</v>
      </c>
      <c r="P537" s="4" t="s">
        <v>3477</v>
      </c>
      <c r="Q537" s="4">
        <v>57305.523999999998</v>
      </c>
      <c r="R537" s="4">
        <v>59712.600000000006</v>
      </c>
      <c r="S537" s="4">
        <v>-2407.0760000000082</v>
      </c>
      <c r="T537" s="4">
        <v>-4.20042577396205E-2</v>
      </c>
    </row>
    <row r="538" spans="1:20" x14ac:dyDescent="0.3">
      <c r="A538" s="8">
        <v>1034</v>
      </c>
      <c r="B538" s="6">
        <v>45056</v>
      </c>
      <c r="C538" t="s">
        <v>3491</v>
      </c>
      <c r="D538" s="8">
        <v>2023</v>
      </c>
      <c r="E538" t="s">
        <v>3454</v>
      </c>
      <c r="F538" t="s">
        <v>3465</v>
      </c>
      <c r="G538" s="8">
        <v>4892.3599999999997</v>
      </c>
      <c r="H538" s="8">
        <v>19</v>
      </c>
      <c r="I538" s="8" t="s">
        <v>3468</v>
      </c>
      <c r="J538" s="8">
        <v>1922.21</v>
      </c>
      <c r="K538" s="8">
        <v>2180.83</v>
      </c>
      <c r="L538" s="8" t="s">
        <v>3498</v>
      </c>
      <c r="M538" s="8" t="s">
        <v>3513</v>
      </c>
      <c r="N538" s="21">
        <v>0.17</v>
      </c>
      <c r="O538" s="4" t="s">
        <v>3473</v>
      </c>
      <c r="P538" s="4" t="s">
        <v>3477</v>
      </c>
      <c r="Q538" s="4">
        <v>34391.689099999996</v>
      </c>
      <c r="R538" s="4">
        <v>36521.99</v>
      </c>
      <c r="S538" s="4">
        <v>-2130.300900000002</v>
      </c>
      <c r="T538" s="4">
        <v>-6.1942316755823498E-2</v>
      </c>
    </row>
    <row r="539" spans="1:20" x14ac:dyDescent="0.3">
      <c r="A539" s="8">
        <v>1053</v>
      </c>
      <c r="B539" s="6">
        <v>45215</v>
      </c>
      <c r="C539" t="s">
        <v>3493</v>
      </c>
      <c r="D539" s="8">
        <v>2023</v>
      </c>
      <c r="E539" t="s">
        <v>3455</v>
      </c>
      <c r="F539" t="s">
        <v>3462</v>
      </c>
      <c r="G539" s="8">
        <v>2235.83</v>
      </c>
      <c r="H539" s="8">
        <v>48</v>
      </c>
      <c r="I539" s="8" t="s">
        <v>3467</v>
      </c>
      <c r="J539" s="8">
        <v>121.19</v>
      </c>
      <c r="K539" s="8">
        <v>487.65</v>
      </c>
      <c r="L539" s="8" t="s">
        <v>3499</v>
      </c>
      <c r="M539" s="8" t="s">
        <v>3513</v>
      </c>
      <c r="N539" s="21">
        <v>0.18</v>
      </c>
      <c r="O539" s="4" t="s">
        <v>3475</v>
      </c>
      <c r="P539" s="4" t="s">
        <v>3477</v>
      </c>
      <c r="Q539" s="4">
        <v>19193.903999999999</v>
      </c>
      <c r="R539" s="4">
        <v>5817.12</v>
      </c>
      <c r="S539" s="4">
        <v>13376.784</v>
      </c>
      <c r="T539" s="4">
        <v>0.69692877488602634</v>
      </c>
    </row>
    <row r="540" spans="1:20" x14ac:dyDescent="0.3">
      <c r="A540" s="8">
        <v>1079</v>
      </c>
      <c r="B540" s="6">
        <v>45162</v>
      </c>
      <c r="C540" t="s">
        <v>3485</v>
      </c>
      <c r="D540" s="8">
        <v>2023</v>
      </c>
      <c r="E540" t="s">
        <v>3458</v>
      </c>
      <c r="F540" t="s">
        <v>3462</v>
      </c>
      <c r="G540" s="8">
        <v>9972.66</v>
      </c>
      <c r="H540" s="8">
        <v>8</v>
      </c>
      <c r="I540" s="8" t="s">
        <v>3468</v>
      </c>
      <c r="J540" s="8">
        <v>3808.23</v>
      </c>
      <c r="K540" s="8">
        <v>3891.62</v>
      </c>
      <c r="L540" s="8" t="s">
        <v>3498</v>
      </c>
      <c r="M540" s="8" t="s">
        <v>3514</v>
      </c>
      <c r="N540" s="21">
        <v>0.26</v>
      </c>
      <c r="O540" s="4" t="s">
        <v>3474</v>
      </c>
      <c r="P540" s="4" t="s">
        <v>3478</v>
      </c>
      <c r="Q540" s="4">
        <v>23038.3904</v>
      </c>
      <c r="R540" s="4">
        <v>30465.84</v>
      </c>
      <c r="S540" s="4">
        <v>-7427.4495999999999</v>
      </c>
      <c r="T540" s="4">
        <v>-0.3223944672801447</v>
      </c>
    </row>
    <row r="541" spans="1:20" x14ac:dyDescent="0.3">
      <c r="A541" s="8">
        <v>1094</v>
      </c>
      <c r="B541" s="6">
        <v>44941</v>
      </c>
      <c r="C541" t="s">
        <v>3486</v>
      </c>
      <c r="D541" s="8">
        <v>2023</v>
      </c>
      <c r="E541" t="s">
        <v>3455</v>
      </c>
      <c r="F541" t="s">
        <v>3462</v>
      </c>
      <c r="G541" s="8">
        <v>8872.33</v>
      </c>
      <c r="H541" s="8">
        <v>45</v>
      </c>
      <c r="I541" s="8" t="s">
        <v>3467</v>
      </c>
      <c r="J541" s="8">
        <v>4470.91</v>
      </c>
      <c r="K541" s="8">
        <v>4695.54</v>
      </c>
      <c r="L541" s="8" t="s">
        <v>3498</v>
      </c>
      <c r="M541" s="8" t="s">
        <v>3515</v>
      </c>
      <c r="N541" s="21">
        <v>0.06</v>
      </c>
      <c r="O541" s="4" t="s">
        <v>3475</v>
      </c>
      <c r="P541" s="4" t="s">
        <v>3477</v>
      </c>
      <c r="Q541" s="4">
        <v>198621.34199999998</v>
      </c>
      <c r="R541" s="4">
        <v>201190.94999999998</v>
      </c>
      <c r="S541" s="4">
        <v>-2569.6080000000075</v>
      </c>
      <c r="T541" s="4">
        <v>-1.2937220009318072E-2</v>
      </c>
    </row>
    <row r="542" spans="1:20" x14ac:dyDescent="0.3">
      <c r="A542" s="8">
        <v>1015</v>
      </c>
      <c r="B542" s="6">
        <v>45193</v>
      </c>
      <c r="C542" t="s">
        <v>3495</v>
      </c>
      <c r="D542" s="8">
        <v>2023</v>
      </c>
      <c r="E542" t="s">
        <v>3455</v>
      </c>
      <c r="F542" t="s">
        <v>3465</v>
      </c>
      <c r="G542" s="8">
        <v>182.37</v>
      </c>
      <c r="H542" s="8">
        <v>35</v>
      </c>
      <c r="I542" s="8" t="s">
        <v>3468</v>
      </c>
      <c r="J542" s="8">
        <v>3461.15</v>
      </c>
      <c r="K542" s="8">
        <v>3631.75</v>
      </c>
      <c r="L542" s="8" t="s">
        <v>3498</v>
      </c>
      <c r="M542" s="8" t="s">
        <v>3514</v>
      </c>
      <c r="N542" s="21">
        <v>0.27</v>
      </c>
      <c r="O542" s="4" t="s">
        <v>3473</v>
      </c>
      <c r="P542" s="4" t="s">
        <v>3478</v>
      </c>
      <c r="Q542" s="4">
        <v>92791.212499999994</v>
      </c>
      <c r="R542" s="4">
        <v>121140.25</v>
      </c>
      <c r="S542" s="4">
        <v>-28349.037500000006</v>
      </c>
      <c r="T542" s="4">
        <v>-0.30551424791437021</v>
      </c>
    </row>
    <row r="543" spans="1:20" x14ac:dyDescent="0.3">
      <c r="A543" s="8">
        <v>1086</v>
      </c>
      <c r="B543" s="6">
        <v>44930</v>
      </c>
      <c r="C543" t="s">
        <v>3486</v>
      </c>
      <c r="D543" s="8">
        <v>2023</v>
      </c>
      <c r="E543" t="s">
        <v>3455</v>
      </c>
      <c r="F543" t="s">
        <v>3463</v>
      </c>
      <c r="G543" s="8">
        <v>6530.14</v>
      </c>
      <c r="H543" s="8">
        <v>8</v>
      </c>
      <c r="I543" s="8" t="s">
        <v>3467</v>
      </c>
      <c r="J543" s="8">
        <v>1569.31</v>
      </c>
      <c r="K543" s="8">
        <v>1798.02</v>
      </c>
      <c r="L543" s="8" t="s">
        <v>3499</v>
      </c>
      <c r="M543" s="8" t="s">
        <v>3515</v>
      </c>
      <c r="N543" s="21">
        <v>7.0000000000000007E-2</v>
      </c>
      <c r="O543" s="4" t="s">
        <v>3473</v>
      </c>
      <c r="P543" s="4" t="s">
        <v>3478</v>
      </c>
      <c r="Q543" s="4">
        <v>13377.2688</v>
      </c>
      <c r="R543" s="4">
        <v>12554.48</v>
      </c>
      <c r="S543" s="4">
        <v>822.78880000000026</v>
      </c>
      <c r="T543" s="4">
        <v>6.1506486286647712E-2</v>
      </c>
    </row>
    <row r="544" spans="1:20" x14ac:dyDescent="0.3">
      <c r="A544" s="8">
        <v>1089</v>
      </c>
      <c r="B544" s="6">
        <v>45217</v>
      </c>
      <c r="C544" t="s">
        <v>3493</v>
      </c>
      <c r="D544" s="8">
        <v>2023</v>
      </c>
      <c r="E544" t="s">
        <v>3457</v>
      </c>
      <c r="F544" t="s">
        <v>3462</v>
      </c>
      <c r="G544" s="8">
        <v>7405.38</v>
      </c>
      <c r="H544" s="8">
        <v>15</v>
      </c>
      <c r="I544" s="8" t="s">
        <v>3470</v>
      </c>
      <c r="J544" s="8">
        <v>3841.05</v>
      </c>
      <c r="K544" s="8">
        <v>4323.62</v>
      </c>
      <c r="L544" s="8" t="s">
        <v>3498</v>
      </c>
      <c r="M544" s="8" t="s">
        <v>3514</v>
      </c>
      <c r="N544" s="21">
        <v>0.28999999999999998</v>
      </c>
      <c r="O544" s="4" t="s">
        <v>3473</v>
      </c>
      <c r="P544" s="4" t="s">
        <v>3477</v>
      </c>
      <c r="Q544" s="4">
        <v>46046.552999999993</v>
      </c>
      <c r="R544" s="4">
        <v>57615.75</v>
      </c>
      <c r="S544" s="4">
        <v>-11569.197000000007</v>
      </c>
      <c r="T544" s="4">
        <v>-0.25125001213445902</v>
      </c>
    </row>
    <row r="545" spans="1:20" x14ac:dyDescent="0.3">
      <c r="A545" s="8">
        <v>1079</v>
      </c>
      <c r="B545" s="6">
        <v>45099</v>
      </c>
      <c r="C545" t="s">
        <v>3494</v>
      </c>
      <c r="D545" s="8">
        <v>2023</v>
      </c>
      <c r="E545" t="s">
        <v>3454</v>
      </c>
      <c r="F545" t="s">
        <v>3465</v>
      </c>
      <c r="G545" s="8">
        <v>2265.23</v>
      </c>
      <c r="H545" s="8">
        <v>49</v>
      </c>
      <c r="I545" s="8" t="s">
        <v>3468</v>
      </c>
      <c r="J545" s="8">
        <v>437.59</v>
      </c>
      <c r="K545" s="8">
        <v>675.54</v>
      </c>
      <c r="L545" s="8" t="s">
        <v>3498</v>
      </c>
      <c r="M545" s="8" t="s">
        <v>3515</v>
      </c>
      <c r="N545" s="21">
        <v>0.1</v>
      </c>
      <c r="O545" s="4" t="s">
        <v>3475</v>
      </c>
      <c r="P545" s="4" t="s">
        <v>3478</v>
      </c>
      <c r="Q545" s="4">
        <v>29791.313999999998</v>
      </c>
      <c r="R545" s="4">
        <v>21441.91</v>
      </c>
      <c r="S545" s="4">
        <v>8349.4039999999986</v>
      </c>
      <c r="T545" s="4">
        <v>0.28026303237245592</v>
      </c>
    </row>
    <row r="546" spans="1:20" x14ac:dyDescent="0.3">
      <c r="A546" s="8">
        <v>1030</v>
      </c>
      <c r="B546" s="6">
        <v>45143</v>
      </c>
      <c r="C546" t="s">
        <v>3485</v>
      </c>
      <c r="D546" s="8">
        <v>2023</v>
      </c>
      <c r="E546" t="s">
        <v>3455</v>
      </c>
      <c r="F546" t="s">
        <v>3464</v>
      </c>
      <c r="G546" s="8">
        <v>9733.4599999999991</v>
      </c>
      <c r="H546" s="8">
        <v>34</v>
      </c>
      <c r="I546" s="8" t="s">
        <v>3469</v>
      </c>
      <c r="J546" s="8">
        <v>3125.07</v>
      </c>
      <c r="K546" s="8">
        <v>3564.19</v>
      </c>
      <c r="L546" s="8" t="s">
        <v>3498</v>
      </c>
      <c r="M546" s="8" t="s">
        <v>3515</v>
      </c>
      <c r="N546" s="21">
        <v>0.09</v>
      </c>
      <c r="O546" s="4" t="s">
        <v>3475</v>
      </c>
      <c r="P546" s="4" t="s">
        <v>3478</v>
      </c>
      <c r="Q546" s="4">
        <v>110276.03860000001</v>
      </c>
      <c r="R546" s="4">
        <v>106252.38</v>
      </c>
      <c r="S546" s="4">
        <v>4023.6586000000098</v>
      </c>
      <c r="T546" s="4">
        <v>3.6487152159997968E-2</v>
      </c>
    </row>
    <row r="547" spans="1:20" x14ac:dyDescent="0.3">
      <c r="A547" s="8">
        <v>1049</v>
      </c>
      <c r="B547" s="6">
        <v>45229</v>
      </c>
      <c r="C547" t="s">
        <v>3493</v>
      </c>
      <c r="D547" s="8">
        <v>2023</v>
      </c>
      <c r="E547" t="s">
        <v>3458</v>
      </c>
      <c r="F547" t="s">
        <v>3465</v>
      </c>
      <c r="G547" s="8">
        <v>2947.56</v>
      </c>
      <c r="H547" s="8">
        <v>38</v>
      </c>
      <c r="I547" s="8" t="s">
        <v>3470</v>
      </c>
      <c r="J547" s="8">
        <v>4243.9799999999996</v>
      </c>
      <c r="K547" s="8">
        <v>4474.5099999999902</v>
      </c>
      <c r="L547" s="8" t="s">
        <v>3499</v>
      </c>
      <c r="M547" s="8" t="s">
        <v>3515</v>
      </c>
      <c r="N547" s="21">
        <v>0.01</v>
      </c>
      <c r="O547" s="4" t="s">
        <v>3473</v>
      </c>
      <c r="P547" s="4" t="s">
        <v>3478</v>
      </c>
      <c r="Q547" s="4">
        <v>168331.06619999962</v>
      </c>
      <c r="R547" s="4">
        <v>161271.24</v>
      </c>
      <c r="S547" s="4">
        <v>7059.8261999996321</v>
      </c>
      <c r="T547" s="4">
        <v>4.1940126438762187E-2</v>
      </c>
    </row>
    <row r="548" spans="1:20" x14ac:dyDescent="0.3">
      <c r="A548" s="8">
        <v>1052</v>
      </c>
      <c r="B548" s="6">
        <v>45033</v>
      </c>
      <c r="C548" t="s">
        <v>3496</v>
      </c>
      <c r="D548" s="8">
        <v>2023</v>
      </c>
      <c r="E548" t="s">
        <v>3458</v>
      </c>
      <c r="F548" t="s">
        <v>3463</v>
      </c>
      <c r="G548" s="8">
        <v>8448.93</v>
      </c>
      <c r="H548" s="8">
        <v>2</v>
      </c>
      <c r="I548" s="8" t="s">
        <v>3470</v>
      </c>
      <c r="J548" s="8">
        <v>1935.41</v>
      </c>
      <c r="K548" s="8">
        <v>2305.44</v>
      </c>
      <c r="L548" s="8" t="s">
        <v>3498</v>
      </c>
      <c r="M548" s="8" t="s">
        <v>3514</v>
      </c>
      <c r="N548" s="21">
        <v>0.22</v>
      </c>
      <c r="O548" s="4" t="s">
        <v>3473</v>
      </c>
      <c r="P548" s="4" t="s">
        <v>3478</v>
      </c>
      <c r="Q548" s="4">
        <v>3596.4864000000002</v>
      </c>
      <c r="R548" s="4">
        <v>3870.82</v>
      </c>
      <c r="S548" s="4">
        <v>-274.33359999999993</v>
      </c>
      <c r="T548" s="4">
        <v>-7.6278225325695628E-2</v>
      </c>
    </row>
    <row r="549" spans="1:20" x14ac:dyDescent="0.3">
      <c r="A549" s="8">
        <v>1068</v>
      </c>
      <c r="B549" s="6">
        <v>45153</v>
      </c>
      <c r="C549" t="s">
        <v>3485</v>
      </c>
      <c r="D549" s="8">
        <v>2023</v>
      </c>
      <c r="E549" t="s">
        <v>3458</v>
      </c>
      <c r="F549" t="s">
        <v>3463</v>
      </c>
      <c r="G549" s="8">
        <v>7262.13</v>
      </c>
      <c r="H549" s="8">
        <v>21</v>
      </c>
      <c r="I549" s="8" t="s">
        <v>3470</v>
      </c>
      <c r="J549" s="8">
        <v>1142.53</v>
      </c>
      <c r="K549" s="8">
        <v>1384.3</v>
      </c>
      <c r="L549" s="8" t="s">
        <v>3498</v>
      </c>
      <c r="M549" s="8" t="s">
        <v>3515</v>
      </c>
      <c r="N549" s="21">
        <v>0.02</v>
      </c>
      <c r="O549" s="4" t="s">
        <v>3473</v>
      </c>
      <c r="P549" s="4" t="s">
        <v>3477</v>
      </c>
      <c r="Q549" s="4">
        <v>28488.894</v>
      </c>
      <c r="R549" s="4">
        <v>23993.13</v>
      </c>
      <c r="S549" s="4">
        <v>4495.7639999999992</v>
      </c>
      <c r="T549" s="4">
        <v>0.15780760039333219</v>
      </c>
    </row>
    <row r="550" spans="1:20" x14ac:dyDescent="0.3">
      <c r="A550" s="8">
        <v>1071</v>
      </c>
      <c r="B550" s="6">
        <v>45103</v>
      </c>
      <c r="C550" t="s">
        <v>3494</v>
      </c>
      <c r="D550" s="8">
        <v>2023</v>
      </c>
      <c r="E550" t="s">
        <v>3457</v>
      </c>
      <c r="F550" t="s">
        <v>3462</v>
      </c>
      <c r="G550" s="8">
        <v>6664.17</v>
      </c>
      <c r="H550" s="8">
        <v>35</v>
      </c>
      <c r="I550" s="8" t="s">
        <v>3468</v>
      </c>
      <c r="J550" s="8">
        <v>295.82</v>
      </c>
      <c r="K550" s="8">
        <v>684.67</v>
      </c>
      <c r="L550" s="8" t="s">
        <v>3499</v>
      </c>
      <c r="M550" s="8" t="s">
        <v>3515</v>
      </c>
      <c r="N550" s="21">
        <v>0.03</v>
      </c>
      <c r="O550" s="4" t="s">
        <v>3473</v>
      </c>
      <c r="P550" s="4" t="s">
        <v>3478</v>
      </c>
      <c r="Q550" s="4">
        <v>23244.546499999997</v>
      </c>
      <c r="R550" s="4">
        <v>10353.699999999999</v>
      </c>
      <c r="S550" s="4">
        <v>12890.846499999998</v>
      </c>
      <c r="T550" s="4">
        <v>0.55457509140907524</v>
      </c>
    </row>
    <row r="551" spans="1:20" x14ac:dyDescent="0.3">
      <c r="A551" s="8">
        <v>1023</v>
      </c>
      <c r="B551" s="6">
        <v>45044</v>
      </c>
      <c r="C551" t="s">
        <v>3496</v>
      </c>
      <c r="D551" s="8">
        <v>2023</v>
      </c>
      <c r="E551" t="s">
        <v>3456</v>
      </c>
      <c r="F551" t="s">
        <v>3462</v>
      </c>
      <c r="G551" s="8">
        <v>9850.1</v>
      </c>
      <c r="H551" s="8">
        <v>5</v>
      </c>
      <c r="I551" s="8" t="s">
        <v>3469</v>
      </c>
      <c r="J551" s="8">
        <v>2311.25</v>
      </c>
      <c r="K551" s="8">
        <v>2482.34</v>
      </c>
      <c r="L551" s="8" t="s">
        <v>3498</v>
      </c>
      <c r="M551" s="8" t="s">
        <v>3514</v>
      </c>
      <c r="N551" s="21">
        <v>0.22</v>
      </c>
      <c r="O551" s="4" t="s">
        <v>3473</v>
      </c>
      <c r="P551" s="4" t="s">
        <v>3477</v>
      </c>
      <c r="Q551" s="4">
        <v>9681.1260000000002</v>
      </c>
      <c r="R551" s="4">
        <v>11556.25</v>
      </c>
      <c r="S551" s="4">
        <v>-1875.1239999999998</v>
      </c>
      <c r="T551" s="4">
        <v>-0.19368862671552872</v>
      </c>
    </row>
    <row r="552" spans="1:20" x14ac:dyDescent="0.3">
      <c r="A552" s="8">
        <v>1032</v>
      </c>
      <c r="B552" s="6">
        <v>45211</v>
      </c>
      <c r="C552" t="s">
        <v>3493</v>
      </c>
      <c r="D552" s="8">
        <v>2023</v>
      </c>
      <c r="E552" t="s">
        <v>3458</v>
      </c>
      <c r="F552" t="s">
        <v>3462</v>
      </c>
      <c r="G552" s="8">
        <v>3035.94</v>
      </c>
      <c r="H552" s="8">
        <v>17</v>
      </c>
      <c r="I552" s="8" t="s">
        <v>3468</v>
      </c>
      <c r="J552" s="8">
        <v>1291.9100000000001</v>
      </c>
      <c r="K552" s="8">
        <v>1528.59</v>
      </c>
      <c r="L552" s="8" t="s">
        <v>3498</v>
      </c>
      <c r="M552" s="8" t="s">
        <v>3513</v>
      </c>
      <c r="N552" s="21">
        <v>0.11</v>
      </c>
      <c r="O552" s="4" t="s">
        <v>3473</v>
      </c>
      <c r="P552" s="4" t="s">
        <v>3477</v>
      </c>
      <c r="Q552" s="4">
        <v>23127.566699999999</v>
      </c>
      <c r="R552" s="4">
        <v>21962.47</v>
      </c>
      <c r="S552" s="4">
        <v>1165.0966999999982</v>
      </c>
      <c r="T552" s="4">
        <v>5.0376968537723353E-2</v>
      </c>
    </row>
    <row r="553" spans="1:20" x14ac:dyDescent="0.3">
      <c r="A553" s="8">
        <v>1096</v>
      </c>
      <c r="B553" s="6">
        <v>44959</v>
      </c>
      <c r="C553" t="s">
        <v>3492</v>
      </c>
      <c r="D553" s="8">
        <v>2023</v>
      </c>
      <c r="E553" t="s">
        <v>3458</v>
      </c>
      <c r="F553" t="s">
        <v>3465</v>
      </c>
      <c r="G553" s="8">
        <v>9289</v>
      </c>
      <c r="H553" s="8">
        <v>31</v>
      </c>
      <c r="I553" s="8" t="s">
        <v>3469</v>
      </c>
      <c r="J553" s="8">
        <v>1724.24</v>
      </c>
      <c r="K553" s="8">
        <v>2036.2</v>
      </c>
      <c r="L553" s="8" t="s">
        <v>3499</v>
      </c>
      <c r="M553" s="8" t="s">
        <v>3513</v>
      </c>
      <c r="N553" s="21">
        <v>0.17</v>
      </c>
      <c r="O553" s="4" t="s">
        <v>3475</v>
      </c>
      <c r="P553" s="4" t="s">
        <v>3478</v>
      </c>
      <c r="Q553" s="4">
        <v>52391.425999999999</v>
      </c>
      <c r="R553" s="4">
        <v>53451.44</v>
      </c>
      <c r="S553" s="4">
        <v>-1060.0140000000029</v>
      </c>
      <c r="T553" s="4">
        <v>-2.0232585385249923E-2</v>
      </c>
    </row>
    <row r="554" spans="1:20" x14ac:dyDescent="0.3">
      <c r="A554" s="8">
        <v>1007</v>
      </c>
      <c r="B554" s="6">
        <v>45024</v>
      </c>
      <c r="C554" t="s">
        <v>3496</v>
      </c>
      <c r="D554" s="8">
        <v>2023</v>
      </c>
      <c r="E554" t="s">
        <v>3456</v>
      </c>
      <c r="F554" t="s">
        <v>3465</v>
      </c>
      <c r="G554" s="8">
        <v>3758.78</v>
      </c>
      <c r="H554" s="8">
        <v>13</v>
      </c>
      <c r="I554" s="8" t="s">
        <v>3468</v>
      </c>
      <c r="J554" s="8">
        <v>3597.2</v>
      </c>
      <c r="K554" s="8">
        <v>4071.82</v>
      </c>
      <c r="L554" s="8" t="s">
        <v>3498</v>
      </c>
      <c r="M554" s="8" t="s">
        <v>3514</v>
      </c>
      <c r="N554" s="21">
        <v>0.28999999999999998</v>
      </c>
      <c r="O554" s="4" t="s">
        <v>3474</v>
      </c>
      <c r="P554" s="4" t="s">
        <v>3478</v>
      </c>
      <c r="Q554" s="4">
        <v>37582.8986</v>
      </c>
      <c r="R554" s="4">
        <v>46763.6</v>
      </c>
      <c r="S554" s="4">
        <v>-9180.7013999999981</v>
      </c>
      <c r="T554" s="4">
        <v>-0.24427869435275537</v>
      </c>
    </row>
    <row r="555" spans="1:20" x14ac:dyDescent="0.3">
      <c r="A555" s="8">
        <v>1015</v>
      </c>
      <c r="B555" s="6">
        <v>45145</v>
      </c>
      <c r="C555" t="s">
        <v>3485</v>
      </c>
      <c r="D555" s="8">
        <v>2023</v>
      </c>
      <c r="E555" t="s">
        <v>3458</v>
      </c>
      <c r="F555" t="s">
        <v>3465</v>
      </c>
      <c r="G555" s="8">
        <v>1148.47</v>
      </c>
      <c r="H555" s="8">
        <v>19</v>
      </c>
      <c r="I555" s="8" t="s">
        <v>3468</v>
      </c>
      <c r="J555" s="8">
        <v>433.54</v>
      </c>
      <c r="K555" s="8">
        <v>445.48</v>
      </c>
      <c r="L555" s="8" t="s">
        <v>3499</v>
      </c>
      <c r="M555" s="8" t="s">
        <v>3514</v>
      </c>
      <c r="N555" s="21">
        <v>0.28999999999999998</v>
      </c>
      <c r="O555" s="4" t="s">
        <v>3474</v>
      </c>
      <c r="P555" s="4" t="s">
        <v>3477</v>
      </c>
      <c r="Q555" s="4">
        <v>6009.5252</v>
      </c>
      <c r="R555" s="4">
        <v>8237.26</v>
      </c>
      <c r="S555" s="4">
        <v>-2227.7348000000002</v>
      </c>
      <c r="T555" s="4">
        <v>-0.37070063372061407</v>
      </c>
    </row>
    <row r="556" spans="1:20" x14ac:dyDescent="0.3">
      <c r="A556" s="8">
        <v>1063</v>
      </c>
      <c r="B556" s="6">
        <v>45152</v>
      </c>
      <c r="C556" t="s">
        <v>3485</v>
      </c>
      <c r="D556" s="8">
        <v>2023</v>
      </c>
      <c r="E556" t="s">
        <v>3455</v>
      </c>
      <c r="F556" t="s">
        <v>3462</v>
      </c>
      <c r="G556" s="8">
        <v>9956.75</v>
      </c>
      <c r="H556" s="8">
        <v>27</v>
      </c>
      <c r="I556" s="8" t="s">
        <v>3468</v>
      </c>
      <c r="J556" s="8">
        <v>3760.25</v>
      </c>
      <c r="K556" s="8">
        <v>4147.1099999999997</v>
      </c>
      <c r="L556" s="8" t="s">
        <v>3499</v>
      </c>
      <c r="M556" s="8" t="s">
        <v>3514</v>
      </c>
      <c r="N556" s="21">
        <v>0.22</v>
      </c>
      <c r="O556" s="4" t="s">
        <v>3475</v>
      </c>
      <c r="P556" s="4" t="s">
        <v>3478</v>
      </c>
      <c r="Q556" s="4">
        <v>87338.136599999998</v>
      </c>
      <c r="R556" s="4">
        <v>101526.75</v>
      </c>
      <c r="S556" s="4">
        <v>-14188.613400000002</v>
      </c>
      <c r="T556" s="4">
        <v>-0.1624561039695917</v>
      </c>
    </row>
    <row r="557" spans="1:20" x14ac:dyDescent="0.3">
      <c r="A557" s="8">
        <v>1097</v>
      </c>
      <c r="B557" s="6">
        <v>45229</v>
      </c>
      <c r="C557" t="s">
        <v>3493</v>
      </c>
      <c r="D557" s="8">
        <v>2023</v>
      </c>
      <c r="E557" t="s">
        <v>3454</v>
      </c>
      <c r="F557" t="s">
        <v>3464</v>
      </c>
      <c r="G557" s="8">
        <v>6600.65</v>
      </c>
      <c r="H557" s="8">
        <v>49</v>
      </c>
      <c r="I557" s="8" t="s">
        <v>3469</v>
      </c>
      <c r="J557" s="8">
        <v>4264.46</v>
      </c>
      <c r="K557" s="8">
        <v>4315.5200000000004</v>
      </c>
      <c r="L557" s="8" t="s">
        <v>3499</v>
      </c>
      <c r="M557" s="8" t="s">
        <v>3515</v>
      </c>
      <c r="N557" s="21">
        <v>7.0000000000000007E-2</v>
      </c>
      <c r="O557" s="4" t="s">
        <v>3475</v>
      </c>
      <c r="P557" s="4" t="s">
        <v>3477</v>
      </c>
      <c r="Q557" s="4">
        <v>196658.2464</v>
      </c>
      <c r="R557" s="4">
        <v>208958.54</v>
      </c>
      <c r="S557" s="4">
        <v>-12300.293600000005</v>
      </c>
      <c r="T557" s="4">
        <v>-6.2546543687679326E-2</v>
      </c>
    </row>
    <row r="558" spans="1:20" x14ac:dyDescent="0.3">
      <c r="A558" s="8">
        <v>1036</v>
      </c>
      <c r="B558" s="6">
        <v>45250</v>
      </c>
      <c r="C558" t="s">
        <v>3489</v>
      </c>
      <c r="D558" s="8">
        <v>2023</v>
      </c>
      <c r="E558" t="s">
        <v>3458</v>
      </c>
      <c r="F558" t="s">
        <v>3465</v>
      </c>
      <c r="G558" s="8">
        <v>5454.96</v>
      </c>
      <c r="H558" s="8">
        <v>32</v>
      </c>
      <c r="I558" s="8" t="s">
        <v>3468</v>
      </c>
      <c r="J558" s="8">
        <v>700.49</v>
      </c>
      <c r="K558" s="8">
        <v>1126.52</v>
      </c>
      <c r="L558" s="8" t="s">
        <v>3499</v>
      </c>
      <c r="M558" s="8" t="s">
        <v>3514</v>
      </c>
      <c r="N558" s="21">
        <v>0.28999999999999998</v>
      </c>
      <c r="O558" s="4" t="s">
        <v>3473</v>
      </c>
      <c r="P558" s="4" t="s">
        <v>3477</v>
      </c>
      <c r="Q558" s="4">
        <v>25594.534399999997</v>
      </c>
      <c r="R558" s="4">
        <v>22415.68</v>
      </c>
      <c r="S558" s="4">
        <v>3178.8543999999965</v>
      </c>
      <c r="T558" s="4">
        <v>0.12420051681033889</v>
      </c>
    </row>
    <row r="559" spans="1:20" x14ac:dyDescent="0.3">
      <c r="A559" s="8">
        <v>1083</v>
      </c>
      <c r="B559" s="6">
        <v>45152</v>
      </c>
      <c r="C559" t="s">
        <v>3485</v>
      </c>
      <c r="D559" s="8">
        <v>2023</v>
      </c>
      <c r="E559" t="s">
        <v>3454</v>
      </c>
      <c r="F559" t="s">
        <v>3464</v>
      </c>
      <c r="G559" s="8">
        <v>4902.4399999999996</v>
      </c>
      <c r="H559" s="8">
        <v>42</v>
      </c>
      <c r="I559" s="8" t="s">
        <v>3468</v>
      </c>
      <c r="J559" s="8">
        <v>2505.41</v>
      </c>
      <c r="K559" s="8">
        <v>2638.96</v>
      </c>
      <c r="L559" s="8" t="s">
        <v>3499</v>
      </c>
      <c r="M559" s="8" t="s">
        <v>3515</v>
      </c>
      <c r="N559" s="21">
        <v>0.1</v>
      </c>
      <c r="O559" s="4" t="s">
        <v>3474</v>
      </c>
      <c r="P559" s="4" t="s">
        <v>3478</v>
      </c>
      <c r="Q559" s="4">
        <v>99752.688000000009</v>
      </c>
      <c r="R559" s="4">
        <v>105227.22</v>
      </c>
      <c r="S559" s="4">
        <v>-5474.531999999992</v>
      </c>
      <c r="T559" s="4">
        <v>-5.4881047415985339E-2</v>
      </c>
    </row>
    <row r="560" spans="1:20" x14ac:dyDescent="0.3">
      <c r="A560" s="8">
        <v>1080</v>
      </c>
      <c r="B560" s="6">
        <v>45162</v>
      </c>
      <c r="C560" t="s">
        <v>3485</v>
      </c>
      <c r="D560" s="8">
        <v>2023</v>
      </c>
      <c r="E560" t="s">
        <v>3455</v>
      </c>
      <c r="F560" t="s">
        <v>3464</v>
      </c>
      <c r="G560" s="8">
        <v>1493.95</v>
      </c>
      <c r="H560" s="8">
        <v>17</v>
      </c>
      <c r="I560" s="8" t="s">
        <v>3467</v>
      </c>
      <c r="J560" s="8">
        <v>2742.67</v>
      </c>
      <c r="K560" s="8">
        <v>2979.64</v>
      </c>
      <c r="L560" s="8" t="s">
        <v>3498</v>
      </c>
      <c r="M560" s="8" t="s">
        <v>3515</v>
      </c>
      <c r="N560" s="21">
        <v>0.01</v>
      </c>
      <c r="O560" s="4" t="s">
        <v>3475</v>
      </c>
      <c r="P560" s="4" t="s">
        <v>3477</v>
      </c>
      <c r="Q560" s="4">
        <v>50147.341199999995</v>
      </c>
      <c r="R560" s="4">
        <v>46625.39</v>
      </c>
      <c r="S560" s="4">
        <v>3521.9511999999959</v>
      </c>
      <c r="T560" s="4">
        <v>7.0232062472735765E-2</v>
      </c>
    </row>
    <row r="561" spans="1:20" x14ac:dyDescent="0.3">
      <c r="A561" s="8">
        <v>1052</v>
      </c>
      <c r="B561" s="6">
        <v>45238</v>
      </c>
      <c r="C561" t="s">
        <v>3489</v>
      </c>
      <c r="D561" s="8">
        <v>2023</v>
      </c>
      <c r="E561" t="s">
        <v>3456</v>
      </c>
      <c r="F561" t="s">
        <v>3465</v>
      </c>
      <c r="G561" s="8">
        <v>2072.7800000000002</v>
      </c>
      <c r="H561" s="8">
        <v>18</v>
      </c>
      <c r="I561" s="8" t="s">
        <v>3467</v>
      </c>
      <c r="J561" s="8">
        <v>3271.62</v>
      </c>
      <c r="K561" s="8">
        <v>3722.38</v>
      </c>
      <c r="L561" s="8" t="s">
        <v>3498</v>
      </c>
      <c r="M561" s="8" t="s">
        <v>3513</v>
      </c>
      <c r="N561" s="21">
        <v>0.19</v>
      </c>
      <c r="O561" s="4" t="s">
        <v>3474</v>
      </c>
      <c r="P561" s="4" t="s">
        <v>3477</v>
      </c>
      <c r="Q561" s="4">
        <v>54272.3004</v>
      </c>
      <c r="R561" s="4">
        <v>58889.159999999996</v>
      </c>
      <c r="S561" s="4">
        <v>-4616.8595999999961</v>
      </c>
      <c r="T561" s="4">
        <v>-8.5068433915139449E-2</v>
      </c>
    </row>
    <row r="562" spans="1:20" x14ac:dyDescent="0.3">
      <c r="A562" s="8">
        <v>1016</v>
      </c>
      <c r="B562" s="6">
        <v>45155</v>
      </c>
      <c r="C562" t="s">
        <v>3485</v>
      </c>
      <c r="D562" s="8">
        <v>2023</v>
      </c>
      <c r="E562" t="s">
        <v>3454</v>
      </c>
      <c r="F562" t="s">
        <v>3464</v>
      </c>
      <c r="G562" s="8">
        <v>777.74</v>
      </c>
      <c r="H562" s="8">
        <v>7</v>
      </c>
      <c r="I562" s="8" t="s">
        <v>3470</v>
      </c>
      <c r="J562" s="8">
        <v>282.94</v>
      </c>
      <c r="K562" s="8">
        <v>779.32999999999902</v>
      </c>
      <c r="L562" s="8" t="s">
        <v>3498</v>
      </c>
      <c r="M562" s="8" t="s">
        <v>3514</v>
      </c>
      <c r="N562" s="21">
        <v>0.28000000000000003</v>
      </c>
      <c r="O562" s="4" t="s">
        <v>3473</v>
      </c>
      <c r="P562" s="4" t="s">
        <v>3478</v>
      </c>
      <c r="Q562" s="4">
        <v>3927.8231999999948</v>
      </c>
      <c r="R562" s="4">
        <v>1980.58</v>
      </c>
      <c r="S562" s="4">
        <v>1947.2431999999949</v>
      </c>
      <c r="T562" s="4">
        <v>0.49575632630307737</v>
      </c>
    </row>
    <row r="563" spans="1:20" x14ac:dyDescent="0.3">
      <c r="A563" s="8">
        <v>1043</v>
      </c>
      <c r="B563" s="6">
        <v>45256</v>
      </c>
      <c r="C563" t="s">
        <v>3489</v>
      </c>
      <c r="D563" s="8">
        <v>2023</v>
      </c>
      <c r="E563" t="s">
        <v>3455</v>
      </c>
      <c r="F563" t="s">
        <v>3463</v>
      </c>
      <c r="G563" s="8">
        <v>1710.73</v>
      </c>
      <c r="H563" s="8">
        <v>3</v>
      </c>
      <c r="I563" s="8" t="s">
        <v>3469</v>
      </c>
      <c r="J563" s="8">
        <v>2009.1</v>
      </c>
      <c r="K563" s="8">
        <v>2186.42</v>
      </c>
      <c r="L563" s="8" t="s">
        <v>3499</v>
      </c>
      <c r="M563" s="8" t="s">
        <v>3514</v>
      </c>
      <c r="N563" s="21">
        <v>0.25</v>
      </c>
      <c r="O563" s="4" t="s">
        <v>3474</v>
      </c>
      <c r="P563" s="4" t="s">
        <v>3478</v>
      </c>
      <c r="Q563" s="4">
        <v>4919.4449999999997</v>
      </c>
      <c r="R563" s="4">
        <v>6027.2999999999993</v>
      </c>
      <c r="S563" s="4">
        <v>-1107.8549999999996</v>
      </c>
      <c r="T563" s="4">
        <v>-0.22519918405429873</v>
      </c>
    </row>
    <row r="564" spans="1:20" x14ac:dyDescent="0.3">
      <c r="A564" s="8">
        <v>1028</v>
      </c>
      <c r="B564" s="6">
        <v>45149</v>
      </c>
      <c r="C564" t="s">
        <v>3485</v>
      </c>
      <c r="D564" s="8">
        <v>2023</v>
      </c>
      <c r="E564" t="s">
        <v>3456</v>
      </c>
      <c r="F564" t="s">
        <v>3464</v>
      </c>
      <c r="G564" s="8">
        <v>5809.35</v>
      </c>
      <c r="H564" s="8">
        <v>45</v>
      </c>
      <c r="I564" s="8" t="s">
        <v>3468</v>
      </c>
      <c r="J564" s="8">
        <v>4848.9799999999996</v>
      </c>
      <c r="K564" s="8">
        <v>4985.75</v>
      </c>
      <c r="L564" s="8" t="s">
        <v>3498</v>
      </c>
      <c r="M564" s="8" t="s">
        <v>3513</v>
      </c>
      <c r="N564" s="21">
        <v>0.2</v>
      </c>
      <c r="O564" s="4" t="s">
        <v>3474</v>
      </c>
      <c r="P564" s="4" t="s">
        <v>3478</v>
      </c>
      <c r="Q564" s="4">
        <v>179487</v>
      </c>
      <c r="R564" s="4">
        <v>218204.09999999998</v>
      </c>
      <c r="S564" s="4">
        <v>-38717.099999999977</v>
      </c>
      <c r="T564" s="4">
        <v>-0.21570977285262988</v>
      </c>
    </row>
    <row r="565" spans="1:20" x14ac:dyDescent="0.3">
      <c r="A565" s="8">
        <v>1088</v>
      </c>
      <c r="B565" s="6">
        <v>45137</v>
      </c>
      <c r="C565" t="s">
        <v>3487</v>
      </c>
      <c r="D565" s="8">
        <v>2023</v>
      </c>
      <c r="E565" t="s">
        <v>3454</v>
      </c>
      <c r="F565" t="s">
        <v>3465</v>
      </c>
      <c r="G565" s="8">
        <v>7997.55</v>
      </c>
      <c r="H565" s="8">
        <v>1</v>
      </c>
      <c r="I565" s="8" t="s">
        <v>3467</v>
      </c>
      <c r="J565" s="8">
        <v>4384.6400000000003</v>
      </c>
      <c r="K565" s="8">
        <v>4693.8999999999996</v>
      </c>
      <c r="L565" s="8" t="s">
        <v>3499</v>
      </c>
      <c r="M565" s="8" t="s">
        <v>3513</v>
      </c>
      <c r="N565" s="21">
        <v>0.14000000000000001</v>
      </c>
      <c r="O565" s="4" t="s">
        <v>3475</v>
      </c>
      <c r="P565" s="4" t="s">
        <v>3477</v>
      </c>
      <c r="Q565" s="4">
        <v>4036.7539999999995</v>
      </c>
      <c r="R565" s="4">
        <v>4384.6400000000003</v>
      </c>
      <c r="S565" s="4">
        <v>-347.88600000000088</v>
      </c>
      <c r="T565" s="4">
        <v>-8.6179638392629557E-2</v>
      </c>
    </row>
    <row r="566" spans="1:20" x14ac:dyDescent="0.3">
      <c r="A566" s="8">
        <v>1013</v>
      </c>
      <c r="B566" s="6">
        <v>45078</v>
      </c>
      <c r="C566" t="s">
        <v>3494</v>
      </c>
      <c r="D566" s="8">
        <v>2023</v>
      </c>
      <c r="E566" t="s">
        <v>3456</v>
      </c>
      <c r="F566" t="s">
        <v>3465</v>
      </c>
      <c r="G566" s="8">
        <v>2985.46</v>
      </c>
      <c r="H566" s="8">
        <v>16</v>
      </c>
      <c r="I566" s="8" t="s">
        <v>3467</v>
      </c>
      <c r="J566" s="8">
        <v>1222.1500000000001</v>
      </c>
      <c r="K566" s="8">
        <v>1284.3599999999999</v>
      </c>
      <c r="L566" s="8" t="s">
        <v>3498</v>
      </c>
      <c r="M566" s="8" t="s">
        <v>3515</v>
      </c>
      <c r="N566" s="21">
        <v>0.03</v>
      </c>
      <c r="O566" s="4" t="s">
        <v>3473</v>
      </c>
      <c r="P566" s="4" t="s">
        <v>3477</v>
      </c>
      <c r="Q566" s="4">
        <v>19933.267199999998</v>
      </c>
      <c r="R566" s="4">
        <v>19554.400000000001</v>
      </c>
      <c r="S566" s="4">
        <v>378.86719999999696</v>
      </c>
      <c r="T566" s="4">
        <v>1.9006778778342819E-2</v>
      </c>
    </row>
    <row r="567" spans="1:20" x14ac:dyDescent="0.3">
      <c r="A567" s="8">
        <v>1025</v>
      </c>
      <c r="B567" s="6">
        <v>45214</v>
      </c>
      <c r="C567" t="s">
        <v>3493</v>
      </c>
      <c r="D567" s="8">
        <v>2023</v>
      </c>
      <c r="E567" t="s">
        <v>3457</v>
      </c>
      <c r="F567" t="s">
        <v>3462</v>
      </c>
      <c r="G567" s="8">
        <v>3422.54</v>
      </c>
      <c r="H567" s="8">
        <v>44</v>
      </c>
      <c r="I567" s="8" t="s">
        <v>3470</v>
      </c>
      <c r="J567" s="8">
        <v>1485.72</v>
      </c>
      <c r="K567" s="8">
        <v>1717.97</v>
      </c>
      <c r="L567" s="8" t="s">
        <v>3499</v>
      </c>
      <c r="M567" s="8" t="s">
        <v>3515</v>
      </c>
      <c r="N567" s="21">
        <v>0.02</v>
      </c>
      <c r="O567" s="4" t="s">
        <v>3473</v>
      </c>
      <c r="P567" s="4" t="s">
        <v>3477</v>
      </c>
      <c r="Q567" s="4">
        <v>74078.866399999999</v>
      </c>
      <c r="R567" s="4">
        <v>65371.68</v>
      </c>
      <c r="S567" s="4">
        <v>8707.1863999999987</v>
      </c>
      <c r="T567" s="4">
        <v>0.11753941202318396</v>
      </c>
    </row>
    <row r="568" spans="1:20" x14ac:dyDescent="0.3">
      <c r="A568" s="8">
        <v>1004</v>
      </c>
      <c r="B568" s="6">
        <v>45114</v>
      </c>
      <c r="C568" t="s">
        <v>3487</v>
      </c>
      <c r="D568" s="8">
        <v>2023</v>
      </c>
      <c r="E568" t="s">
        <v>3454</v>
      </c>
      <c r="F568" t="s">
        <v>3462</v>
      </c>
      <c r="G568" s="8">
        <v>6772.8</v>
      </c>
      <c r="H568" s="8">
        <v>35</v>
      </c>
      <c r="I568" s="8" t="s">
        <v>3468</v>
      </c>
      <c r="J568" s="8">
        <v>2278.87</v>
      </c>
      <c r="K568" s="8">
        <v>2646.53</v>
      </c>
      <c r="L568" s="8" t="s">
        <v>3498</v>
      </c>
      <c r="M568" s="8" t="s">
        <v>3515</v>
      </c>
      <c r="N568" s="21">
        <v>0.09</v>
      </c>
      <c r="O568" s="4" t="s">
        <v>3474</v>
      </c>
      <c r="P568" s="4" t="s">
        <v>3478</v>
      </c>
      <c r="Q568" s="4">
        <v>84291.980500000005</v>
      </c>
      <c r="R568" s="4">
        <v>79760.45</v>
      </c>
      <c r="S568" s="4">
        <v>4531.530500000008</v>
      </c>
      <c r="T568" s="4">
        <v>5.375992440941648E-2</v>
      </c>
    </row>
    <row r="569" spans="1:20" x14ac:dyDescent="0.3">
      <c r="A569" s="8">
        <v>1086</v>
      </c>
      <c r="B569" s="6">
        <v>45079</v>
      </c>
      <c r="C569" t="s">
        <v>3494</v>
      </c>
      <c r="D569" s="8">
        <v>2023</v>
      </c>
      <c r="E569" t="s">
        <v>3455</v>
      </c>
      <c r="F569" t="s">
        <v>3465</v>
      </c>
      <c r="G569" s="8">
        <v>2495.5700000000002</v>
      </c>
      <c r="H569" s="8">
        <v>3</v>
      </c>
      <c r="I569" s="8" t="s">
        <v>3469</v>
      </c>
      <c r="J569" s="8">
        <v>1595.35</v>
      </c>
      <c r="K569" s="8">
        <v>1625.70999999999</v>
      </c>
      <c r="L569" s="8" t="s">
        <v>3499</v>
      </c>
      <c r="M569" s="8" t="s">
        <v>3514</v>
      </c>
      <c r="N569" s="21">
        <v>0.27</v>
      </c>
      <c r="O569" s="4" t="s">
        <v>3475</v>
      </c>
      <c r="P569" s="4" t="s">
        <v>3478</v>
      </c>
      <c r="Q569" s="4">
        <v>3560.3048999999783</v>
      </c>
      <c r="R569" s="4">
        <v>4786.0499999999993</v>
      </c>
      <c r="S569" s="4">
        <v>-1225.745100000021</v>
      </c>
      <c r="T569" s="4">
        <v>-0.34428093504015023</v>
      </c>
    </row>
    <row r="570" spans="1:20" x14ac:dyDescent="0.3">
      <c r="A570" s="8">
        <v>1092</v>
      </c>
      <c r="B570" s="6">
        <v>45010</v>
      </c>
      <c r="C570" t="s">
        <v>3490</v>
      </c>
      <c r="D570" s="8">
        <v>2023</v>
      </c>
      <c r="E570" t="s">
        <v>3458</v>
      </c>
      <c r="F570" t="s">
        <v>3464</v>
      </c>
      <c r="G570" s="8">
        <v>1897.98</v>
      </c>
      <c r="H570" s="8">
        <v>49</v>
      </c>
      <c r="I570" s="8" t="s">
        <v>3467</v>
      </c>
      <c r="J570" s="8">
        <v>2315</v>
      </c>
      <c r="K570" s="8">
        <v>2467.2800000000002</v>
      </c>
      <c r="L570" s="8" t="s">
        <v>3499</v>
      </c>
      <c r="M570" s="8" t="s">
        <v>3513</v>
      </c>
      <c r="N570" s="21">
        <v>0.15</v>
      </c>
      <c r="O570" s="4" t="s">
        <v>3474</v>
      </c>
      <c r="P570" s="4" t="s">
        <v>3477</v>
      </c>
      <c r="Q570" s="4">
        <v>102762.21200000001</v>
      </c>
      <c r="R570" s="4">
        <v>113435</v>
      </c>
      <c r="S570" s="4">
        <v>-10672.787999999986</v>
      </c>
      <c r="T570" s="4">
        <v>-0.10385907224340388</v>
      </c>
    </row>
    <row r="571" spans="1:20" x14ac:dyDescent="0.3">
      <c r="A571" s="8">
        <v>1032</v>
      </c>
      <c r="B571" s="6">
        <v>45046</v>
      </c>
      <c r="C571" t="s">
        <v>3496</v>
      </c>
      <c r="D571" s="8">
        <v>2023</v>
      </c>
      <c r="E571" t="s">
        <v>3458</v>
      </c>
      <c r="F571" t="s">
        <v>3464</v>
      </c>
      <c r="G571" s="8">
        <v>4241.51</v>
      </c>
      <c r="H571" s="8">
        <v>18</v>
      </c>
      <c r="I571" s="8" t="s">
        <v>3469</v>
      </c>
      <c r="J571" s="8">
        <v>2466.1799999999998</v>
      </c>
      <c r="K571" s="8">
        <v>2483.87</v>
      </c>
      <c r="L571" s="8" t="s">
        <v>3498</v>
      </c>
      <c r="M571" s="8" t="s">
        <v>3515</v>
      </c>
      <c r="N571" s="21">
        <v>0.08</v>
      </c>
      <c r="O571" s="4" t="s">
        <v>3475</v>
      </c>
      <c r="P571" s="4" t="s">
        <v>3478</v>
      </c>
      <c r="Q571" s="4">
        <v>41132.887199999997</v>
      </c>
      <c r="R571" s="4">
        <v>44391.24</v>
      </c>
      <c r="S571" s="4">
        <v>-3258.3528000000006</v>
      </c>
      <c r="T571" s="4">
        <v>-7.9215270840506447E-2</v>
      </c>
    </row>
    <row r="572" spans="1:20" x14ac:dyDescent="0.3">
      <c r="A572" s="8">
        <v>1002</v>
      </c>
      <c r="B572" s="6">
        <v>45096</v>
      </c>
      <c r="C572" t="s">
        <v>3494</v>
      </c>
      <c r="D572" s="8">
        <v>2023</v>
      </c>
      <c r="E572" t="s">
        <v>3454</v>
      </c>
      <c r="F572" t="s">
        <v>3464</v>
      </c>
      <c r="G572" s="8">
        <v>1263.76</v>
      </c>
      <c r="H572" s="8">
        <v>18</v>
      </c>
      <c r="I572" s="8" t="s">
        <v>3470</v>
      </c>
      <c r="J572" s="8">
        <v>117.63</v>
      </c>
      <c r="K572" s="8">
        <v>576.44000000000005</v>
      </c>
      <c r="L572" s="8" t="s">
        <v>3499</v>
      </c>
      <c r="M572" s="8" t="s">
        <v>3513</v>
      </c>
      <c r="N572" s="21">
        <v>0.18</v>
      </c>
      <c r="O572" s="4" t="s">
        <v>3473</v>
      </c>
      <c r="P572" s="4" t="s">
        <v>3477</v>
      </c>
      <c r="Q572" s="4">
        <v>8508.2544000000016</v>
      </c>
      <c r="R572" s="4">
        <v>2117.34</v>
      </c>
      <c r="S572" s="4">
        <v>6390.9144000000015</v>
      </c>
      <c r="T572" s="4">
        <v>0.75114284311950053</v>
      </c>
    </row>
    <row r="573" spans="1:20" x14ac:dyDescent="0.3">
      <c r="A573" s="8">
        <v>1048</v>
      </c>
      <c r="B573" s="6">
        <v>45199</v>
      </c>
      <c r="C573" t="s">
        <v>3495</v>
      </c>
      <c r="D573" s="8">
        <v>2023</v>
      </c>
      <c r="E573" t="s">
        <v>3456</v>
      </c>
      <c r="F573" t="s">
        <v>3462</v>
      </c>
      <c r="G573" s="8">
        <v>7873.38</v>
      </c>
      <c r="H573" s="8">
        <v>4</v>
      </c>
      <c r="I573" s="8" t="s">
        <v>3467</v>
      </c>
      <c r="J573" s="8">
        <v>2900.14</v>
      </c>
      <c r="K573" s="8">
        <v>2910.51</v>
      </c>
      <c r="L573" s="8" t="s">
        <v>3499</v>
      </c>
      <c r="M573" s="8" t="s">
        <v>3514</v>
      </c>
      <c r="N573" s="21">
        <v>0.22</v>
      </c>
      <c r="O573" s="4" t="s">
        <v>3473</v>
      </c>
      <c r="P573" s="4" t="s">
        <v>3477</v>
      </c>
      <c r="Q573" s="4">
        <v>9080.7912000000015</v>
      </c>
      <c r="R573" s="4">
        <v>11600.56</v>
      </c>
      <c r="S573" s="4">
        <v>-2519.768799999998</v>
      </c>
      <c r="T573" s="4">
        <v>-0.27748339814266376</v>
      </c>
    </row>
    <row r="574" spans="1:20" x14ac:dyDescent="0.3">
      <c r="A574" s="8">
        <v>1090</v>
      </c>
      <c r="B574" s="6">
        <v>45037</v>
      </c>
      <c r="C574" t="s">
        <v>3496</v>
      </c>
      <c r="D574" s="8">
        <v>2023</v>
      </c>
      <c r="E574" t="s">
        <v>3457</v>
      </c>
      <c r="F574" t="s">
        <v>3464</v>
      </c>
      <c r="G574" s="8">
        <v>4883.49</v>
      </c>
      <c r="H574" s="8">
        <v>35</v>
      </c>
      <c r="I574" s="8" t="s">
        <v>3469</v>
      </c>
      <c r="J574" s="8">
        <v>1130.5999999999999</v>
      </c>
      <c r="K574" s="8">
        <v>1466.1799999999901</v>
      </c>
      <c r="L574" s="8" t="s">
        <v>3498</v>
      </c>
      <c r="M574" s="8" t="s">
        <v>3513</v>
      </c>
      <c r="N574" s="21">
        <v>0.13</v>
      </c>
      <c r="O574" s="4" t="s">
        <v>3475</v>
      </c>
      <c r="P574" s="4" t="s">
        <v>3478</v>
      </c>
      <c r="Q574" s="4">
        <v>44645.180999999699</v>
      </c>
      <c r="R574" s="4">
        <v>39571</v>
      </c>
      <c r="S574" s="4">
        <v>5074.1809999996985</v>
      </c>
      <c r="T574" s="4">
        <v>0.11365573811873969</v>
      </c>
    </row>
    <row r="575" spans="1:20" x14ac:dyDescent="0.3">
      <c r="A575" s="8">
        <v>1035</v>
      </c>
      <c r="B575" s="6">
        <v>45142</v>
      </c>
      <c r="C575" t="s">
        <v>3485</v>
      </c>
      <c r="D575" s="8">
        <v>2023</v>
      </c>
      <c r="E575" t="s">
        <v>3457</v>
      </c>
      <c r="F575" t="s">
        <v>3463</v>
      </c>
      <c r="G575" s="8">
        <v>3817.14</v>
      </c>
      <c r="H575" s="8">
        <v>30</v>
      </c>
      <c r="I575" s="8" t="s">
        <v>3469</v>
      </c>
      <c r="J575" s="8">
        <v>3813.62</v>
      </c>
      <c r="K575" s="8">
        <v>3839.72</v>
      </c>
      <c r="L575" s="8" t="s">
        <v>3499</v>
      </c>
      <c r="M575" s="8" t="s">
        <v>3514</v>
      </c>
      <c r="N575" s="21">
        <v>0.21</v>
      </c>
      <c r="O575" s="4" t="s">
        <v>3473</v>
      </c>
      <c r="P575" s="4" t="s">
        <v>3478</v>
      </c>
      <c r="Q575" s="4">
        <v>91001.364000000001</v>
      </c>
      <c r="R575" s="4">
        <v>114408.59999999999</v>
      </c>
      <c r="S575" s="4">
        <v>-23407.23599999999</v>
      </c>
      <c r="T575" s="4">
        <v>-0.25721851817517799</v>
      </c>
    </row>
    <row r="576" spans="1:20" x14ac:dyDescent="0.3">
      <c r="A576" s="8">
        <v>1006</v>
      </c>
      <c r="B576" s="6">
        <v>45236</v>
      </c>
      <c r="C576" t="s">
        <v>3489</v>
      </c>
      <c r="D576" s="8">
        <v>2023</v>
      </c>
      <c r="E576" t="s">
        <v>3455</v>
      </c>
      <c r="F576" t="s">
        <v>3463</v>
      </c>
      <c r="G576" s="8">
        <v>189.64</v>
      </c>
      <c r="H576" s="8">
        <v>22</v>
      </c>
      <c r="I576" s="8" t="s">
        <v>3470</v>
      </c>
      <c r="J576" s="8">
        <v>834.32</v>
      </c>
      <c r="K576" s="8">
        <v>1098.97</v>
      </c>
      <c r="L576" s="8" t="s">
        <v>3498</v>
      </c>
      <c r="M576" s="8" t="s">
        <v>3513</v>
      </c>
      <c r="N576" s="21">
        <v>0.17</v>
      </c>
      <c r="O576" s="4" t="s">
        <v>3475</v>
      </c>
      <c r="P576" s="4" t="s">
        <v>3478</v>
      </c>
      <c r="Q576" s="4">
        <v>20067.192199999998</v>
      </c>
      <c r="R576" s="4">
        <v>18355.04</v>
      </c>
      <c r="S576" s="4">
        <v>1712.1521999999968</v>
      </c>
      <c r="T576" s="4">
        <v>8.5320964833336121E-2</v>
      </c>
    </row>
    <row r="577" spans="1:20" x14ac:dyDescent="0.3">
      <c r="A577" s="8">
        <v>1047</v>
      </c>
      <c r="B577" s="6">
        <v>45086</v>
      </c>
      <c r="C577" t="s">
        <v>3494</v>
      </c>
      <c r="D577" s="8">
        <v>2023</v>
      </c>
      <c r="E577" t="s">
        <v>3457</v>
      </c>
      <c r="F577" t="s">
        <v>3465</v>
      </c>
      <c r="G577" s="8">
        <v>3746.64</v>
      </c>
      <c r="H577" s="8">
        <v>18</v>
      </c>
      <c r="I577" s="8" t="s">
        <v>3468</v>
      </c>
      <c r="J577" s="8">
        <v>560.91999999999996</v>
      </c>
      <c r="K577" s="8">
        <v>1024.31</v>
      </c>
      <c r="L577" s="8" t="s">
        <v>3498</v>
      </c>
      <c r="M577" s="8" t="s">
        <v>3514</v>
      </c>
      <c r="N577" s="21">
        <v>0.26</v>
      </c>
      <c r="O577" s="4" t="s">
        <v>3475</v>
      </c>
      <c r="P577" s="4" t="s">
        <v>3478</v>
      </c>
      <c r="Q577" s="4">
        <v>13643.809199999998</v>
      </c>
      <c r="R577" s="4">
        <v>10096.56</v>
      </c>
      <c r="S577" s="4">
        <v>3547.2491999999984</v>
      </c>
      <c r="T577" s="4">
        <v>0.25998965157032533</v>
      </c>
    </row>
    <row r="578" spans="1:20" x14ac:dyDescent="0.3">
      <c r="A578" s="8">
        <v>1019</v>
      </c>
      <c r="B578" s="6">
        <v>45228</v>
      </c>
      <c r="C578" t="s">
        <v>3493</v>
      </c>
      <c r="D578" s="8">
        <v>2023</v>
      </c>
      <c r="E578" t="s">
        <v>3457</v>
      </c>
      <c r="F578" t="s">
        <v>3464</v>
      </c>
      <c r="G578" s="8">
        <v>5952.19</v>
      </c>
      <c r="H578" s="8">
        <v>31</v>
      </c>
      <c r="I578" s="8" t="s">
        <v>3470</v>
      </c>
      <c r="J578" s="8">
        <v>333.69</v>
      </c>
      <c r="K578" s="8">
        <v>685.1</v>
      </c>
      <c r="L578" s="8" t="s">
        <v>3499</v>
      </c>
      <c r="M578" s="8" t="s">
        <v>3515</v>
      </c>
      <c r="N578" s="21">
        <v>0.04</v>
      </c>
      <c r="O578" s="4" t="s">
        <v>3474</v>
      </c>
      <c r="P578" s="4" t="s">
        <v>3478</v>
      </c>
      <c r="Q578" s="4">
        <v>20388.576000000001</v>
      </c>
      <c r="R578" s="4">
        <v>10344.39</v>
      </c>
      <c r="S578" s="4">
        <v>10044.186000000002</v>
      </c>
      <c r="T578" s="4">
        <v>0.49263793606772738</v>
      </c>
    </row>
    <row r="579" spans="1:20" x14ac:dyDescent="0.3">
      <c r="A579" s="8">
        <v>1063</v>
      </c>
      <c r="B579" s="6">
        <v>45279</v>
      </c>
      <c r="C579" t="s">
        <v>3488</v>
      </c>
      <c r="D579" s="8">
        <v>2023</v>
      </c>
      <c r="E579" t="s">
        <v>3456</v>
      </c>
      <c r="F579" t="s">
        <v>3464</v>
      </c>
      <c r="G579" s="8">
        <v>3889.71</v>
      </c>
      <c r="H579" s="8">
        <v>46</v>
      </c>
      <c r="I579" s="8" t="s">
        <v>3467</v>
      </c>
      <c r="J579" s="8">
        <v>2302.62</v>
      </c>
      <c r="K579" s="8">
        <v>2740.93</v>
      </c>
      <c r="L579" s="8" t="s">
        <v>3498</v>
      </c>
      <c r="M579" s="8" t="s">
        <v>3514</v>
      </c>
      <c r="N579" s="21">
        <v>0.25</v>
      </c>
      <c r="O579" s="4" t="s">
        <v>3474</v>
      </c>
      <c r="P579" s="4" t="s">
        <v>3478</v>
      </c>
      <c r="Q579" s="4">
        <v>94562.084999999992</v>
      </c>
      <c r="R579" s="4">
        <v>105920.51999999999</v>
      </c>
      <c r="S579" s="4">
        <v>-11358.434999999998</v>
      </c>
      <c r="T579" s="4">
        <v>-0.12011616495131214</v>
      </c>
    </row>
    <row r="580" spans="1:20" x14ac:dyDescent="0.3">
      <c r="A580" s="8">
        <v>1037</v>
      </c>
      <c r="B580" s="6">
        <v>44949</v>
      </c>
      <c r="C580" t="s">
        <v>3486</v>
      </c>
      <c r="D580" s="8">
        <v>2023</v>
      </c>
      <c r="E580" t="s">
        <v>3456</v>
      </c>
      <c r="F580" t="s">
        <v>3465</v>
      </c>
      <c r="G580" s="8">
        <v>3649.93</v>
      </c>
      <c r="H580" s="8">
        <v>25</v>
      </c>
      <c r="I580" s="8" t="s">
        <v>3470</v>
      </c>
      <c r="J580" s="8">
        <v>1074.6199999999999</v>
      </c>
      <c r="K580" s="8">
        <v>1382.4299999999901</v>
      </c>
      <c r="L580" s="8" t="s">
        <v>3498</v>
      </c>
      <c r="M580" s="8" t="s">
        <v>3514</v>
      </c>
      <c r="N580" s="21">
        <v>0.24</v>
      </c>
      <c r="O580" s="4" t="s">
        <v>3473</v>
      </c>
      <c r="P580" s="4" t="s">
        <v>3477</v>
      </c>
      <c r="Q580" s="4">
        <v>26266.169999999813</v>
      </c>
      <c r="R580" s="4">
        <v>26865.499999999996</v>
      </c>
      <c r="S580" s="4">
        <v>-599.33000000018365</v>
      </c>
      <c r="T580" s="4">
        <v>-2.2817563428554215E-2</v>
      </c>
    </row>
    <row r="581" spans="1:20" x14ac:dyDescent="0.3">
      <c r="A581" s="8">
        <v>1002</v>
      </c>
      <c r="B581" s="6">
        <v>44930</v>
      </c>
      <c r="C581" t="s">
        <v>3486</v>
      </c>
      <c r="D581" s="8">
        <v>2023</v>
      </c>
      <c r="E581" t="s">
        <v>3455</v>
      </c>
      <c r="F581" t="s">
        <v>3465</v>
      </c>
      <c r="G581" s="8">
        <v>2716.34</v>
      </c>
      <c r="H581" s="8">
        <v>17</v>
      </c>
      <c r="I581" s="8" t="s">
        <v>3467</v>
      </c>
      <c r="J581" s="8">
        <v>1727.12</v>
      </c>
      <c r="K581" s="8">
        <v>1865.83</v>
      </c>
      <c r="L581" s="8" t="s">
        <v>3499</v>
      </c>
      <c r="M581" s="8" t="s">
        <v>3514</v>
      </c>
      <c r="N581" s="21">
        <v>0.21</v>
      </c>
      <c r="O581" s="4" t="s">
        <v>3475</v>
      </c>
      <c r="P581" s="4" t="s">
        <v>3478</v>
      </c>
      <c r="Q581" s="4">
        <v>25058.0969</v>
      </c>
      <c r="R581" s="4">
        <v>29361.039999999997</v>
      </c>
      <c r="S581" s="4">
        <v>-4302.9430999999968</v>
      </c>
      <c r="T581" s="4">
        <v>-0.17171867110147526</v>
      </c>
    </row>
    <row r="582" spans="1:20" x14ac:dyDescent="0.3">
      <c r="A582" s="8">
        <v>1059</v>
      </c>
      <c r="B582" s="6">
        <v>45217</v>
      </c>
      <c r="C582" t="s">
        <v>3493</v>
      </c>
      <c r="D582" s="8">
        <v>2023</v>
      </c>
      <c r="E582" t="s">
        <v>3458</v>
      </c>
      <c r="F582" t="s">
        <v>3462</v>
      </c>
      <c r="G582" s="8">
        <v>5097.4799999999996</v>
      </c>
      <c r="H582" s="8">
        <v>28</v>
      </c>
      <c r="I582" s="8" t="s">
        <v>3469</v>
      </c>
      <c r="J582" s="8">
        <v>224.32</v>
      </c>
      <c r="K582" s="8">
        <v>715.06</v>
      </c>
      <c r="L582" s="8" t="s">
        <v>3498</v>
      </c>
      <c r="M582" s="8" t="s">
        <v>3515</v>
      </c>
      <c r="N582" s="21">
        <v>0.01</v>
      </c>
      <c r="O582" s="4" t="s">
        <v>3473</v>
      </c>
      <c r="P582" s="4" t="s">
        <v>3478</v>
      </c>
      <c r="Q582" s="4">
        <v>19821.463199999998</v>
      </c>
      <c r="R582" s="4">
        <v>6280.96</v>
      </c>
      <c r="S582" s="4">
        <v>13540.503199999999</v>
      </c>
      <c r="T582" s="4">
        <v>0.68312329233091129</v>
      </c>
    </row>
    <row r="583" spans="1:20" x14ac:dyDescent="0.3">
      <c r="A583" s="8">
        <v>1017</v>
      </c>
      <c r="B583" s="6">
        <v>45123</v>
      </c>
      <c r="C583" t="s">
        <v>3487</v>
      </c>
      <c r="D583" s="8">
        <v>2023</v>
      </c>
      <c r="E583" t="s">
        <v>3458</v>
      </c>
      <c r="F583" t="s">
        <v>3463</v>
      </c>
      <c r="G583" s="8">
        <v>3137.09</v>
      </c>
      <c r="H583" s="8">
        <v>18</v>
      </c>
      <c r="I583" s="8" t="s">
        <v>3467</v>
      </c>
      <c r="J583" s="8">
        <v>1069.73</v>
      </c>
      <c r="K583" s="8">
        <v>1180.04</v>
      </c>
      <c r="L583" s="8" t="s">
        <v>3498</v>
      </c>
      <c r="M583" s="8" t="s">
        <v>3514</v>
      </c>
      <c r="N583" s="21">
        <v>0.22</v>
      </c>
      <c r="O583" s="4" t="s">
        <v>3474</v>
      </c>
      <c r="P583" s="4" t="s">
        <v>3478</v>
      </c>
      <c r="Q583" s="4">
        <v>16567.761600000002</v>
      </c>
      <c r="R583" s="4">
        <v>19255.14</v>
      </c>
      <c r="S583" s="4">
        <v>-2687.3783999999978</v>
      </c>
      <c r="T583" s="4">
        <v>-0.16220527943859342</v>
      </c>
    </row>
    <row r="584" spans="1:20" x14ac:dyDescent="0.3">
      <c r="A584" s="8">
        <v>1021</v>
      </c>
      <c r="B584" s="6">
        <v>45257</v>
      </c>
      <c r="C584" t="s">
        <v>3489</v>
      </c>
      <c r="D584" s="8">
        <v>2023</v>
      </c>
      <c r="E584" t="s">
        <v>3458</v>
      </c>
      <c r="F584" t="s">
        <v>3463</v>
      </c>
      <c r="G584" s="8">
        <v>6483.84</v>
      </c>
      <c r="H584" s="8">
        <v>31</v>
      </c>
      <c r="I584" s="8" t="s">
        <v>3467</v>
      </c>
      <c r="J584" s="8">
        <v>2254.9899999999998</v>
      </c>
      <c r="K584" s="8">
        <v>2441.79</v>
      </c>
      <c r="L584" s="8" t="s">
        <v>3498</v>
      </c>
      <c r="M584" s="8" t="s">
        <v>3514</v>
      </c>
      <c r="N584" s="21">
        <v>0.24</v>
      </c>
      <c r="O584" s="4" t="s">
        <v>3474</v>
      </c>
      <c r="P584" s="4" t="s">
        <v>3478</v>
      </c>
      <c r="Q584" s="4">
        <v>57528.572400000005</v>
      </c>
      <c r="R584" s="4">
        <v>69904.689999999988</v>
      </c>
      <c r="S584" s="4">
        <v>-12376.117599999983</v>
      </c>
      <c r="T584" s="4">
        <v>-0.2151299273332912</v>
      </c>
    </row>
    <row r="585" spans="1:20" x14ac:dyDescent="0.3">
      <c r="A585" s="8">
        <v>1065</v>
      </c>
      <c r="B585" s="6">
        <v>45152</v>
      </c>
      <c r="C585" t="s">
        <v>3485</v>
      </c>
      <c r="D585" s="8">
        <v>2023</v>
      </c>
      <c r="E585" t="s">
        <v>3455</v>
      </c>
      <c r="F585" t="s">
        <v>3464</v>
      </c>
      <c r="G585" s="8">
        <v>5878.76</v>
      </c>
      <c r="H585" s="8">
        <v>26</v>
      </c>
      <c r="I585" s="8" t="s">
        <v>3468</v>
      </c>
      <c r="J585" s="8">
        <v>4337.8500000000004</v>
      </c>
      <c r="K585" s="8">
        <v>4612.49</v>
      </c>
      <c r="L585" s="8" t="s">
        <v>3498</v>
      </c>
      <c r="M585" s="8" t="s">
        <v>3515</v>
      </c>
      <c r="N585" s="21">
        <v>0.01</v>
      </c>
      <c r="O585" s="4" t="s">
        <v>3475</v>
      </c>
      <c r="P585" s="4" t="s">
        <v>3477</v>
      </c>
      <c r="Q585" s="4">
        <v>118725.49259999998</v>
      </c>
      <c r="R585" s="4">
        <v>112784.1</v>
      </c>
      <c r="S585" s="4">
        <v>5941.3925999999774</v>
      </c>
      <c r="T585" s="4">
        <v>5.0043107591199655E-2</v>
      </c>
    </row>
    <row r="586" spans="1:20" x14ac:dyDescent="0.3">
      <c r="A586" s="8">
        <v>1007</v>
      </c>
      <c r="B586" s="6">
        <v>45155</v>
      </c>
      <c r="C586" t="s">
        <v>3485</v>
      </c>
      <c r="D586" s="8">
        <v>2023</v>
      </c>
      <c r="E586" t="s">
        <v>3454</v>
      </c>
      <c r="F586" t="s">
        <v>3465</v>
      </c>
      <c r="G586" s="8">
        <v>2426.2399999999998</v>
      </c>
      <c r="H586" s="8">
        <v>16</v>
      </c>
      <c r="I586" s="8" t="s">
        <v>3467</v>
      </c>
      <c r="J586" s="8">
        <v>4310.3100000000004</v>
      </c>
      <c r="K586" s="8">
        <v>4633.1000000000004</v>
      </c>
      <c r="L586" s="8" t="s">
        <v>3499</v>
      </c>
      <c r="M586" s="8" t="s">
        <v>3514</v>
      </c>
      <c r="N586" s="21">
        <v>0.28000000000000003</v>
      </c>
      <c r="O586" s="4" t="s">
        <v>3473</v>
      </c>
      <c r="P586" s="4" t="s">
        <v>3477</v>
      </c>
      <c r="Q586" s="4">
        <v>53373.312000000005</v>
      </c>
      <c r="R586" s="4">
        <v>68964.960000000006</v>
      </c>
      <c r="S586" s="4">
        <v>-15591.648000000001</v>
      </c>
      <c r="T586" s="4">
        <v>-0.29212442353212031</v>
      </c>
    </row>
    <row r="587" spans="1:20" x14ac:dyDescent="0.3">
      <c r="A587" s="8">
        <v>1038</v>
      </c>
      <c r="B587" s="6">
        <v>45058</v>
      </c>
      <c r="C587" t="s">
        <v>3491</v>
      </c>
      <c r="D587" s="8">
        <v>2023</v>
      </c>
      <c r="E587" t="s">
        <v>3455</v>
      </c>
      <c r="F587" t="s">
        <v>3463</v>
      </c>
      <c r="G587" s="8">
        <v>8630.74</v>
      </c>
      <c r="H587" s="8">
        <v>20</v>
      </c>
      <c r="I587" s="8" t="s">
        <v>3468</v>
      </c>
      <c r="J587" s="8">
        <v>2607.31</v>
      </c>
      <c r="K587" s="8">
        <v>2774.86</v>
      </c>
      <c r="L587" s="8" t="s">
        <v>3499</v>
      </c>
      <c r="M587" s="8" t="s">
        <v>3514</v>
      </c>
      <c r="N587" s="21">
        <v>0.27</v>
      </c>
      <c r="O587" s="4" t="s">
        <v>3473</v>
      </c>
      <c r="P587" s="4" t="s">
        <v>3477</v>
      </c>
      <c r="Q587" s="4">
        <v>40512.956000000006</v>
      </c>
      <c r="R587" s="4">
        <v>52146.2</v>
      </c>
      <c r="S587" s="4">
        <v>-11633.243999999992</v>
      </c>
      <c r="T587" s="4">
        <v>-0.28714873335828645</v>
      </c>
    </row>
    <row r="588" spans="1:20" x14ac:dyDescent="0.3">
      <c r="A588" s="8">
        <v>1097</v>
      </c>
      <c r="B588" s="6">
        <v>45189</v>
      </c>
      <c r="C588" t="s">
        <v>3495</v>
      </c>
      <c r="D588" s="8">
        <v>2023</v>
      </c>
      <c r="E588" t="s">
        <v>3457</v>
      </c>
      <c r="F588" t="s">
        <v>3462</v>
      </c>
      <c r="G588" s="8">
        <v>6759.76</v>
      </c>
      <c r="H588" s="8">
        <v>45</v>
      </c>
      <c r="I588" s="8" t="s">
        <v>3468</v>
      </c>
      <c r="J588" s="8">
        <v>1525.13</v>
      </c>
      <c r="K588" s="8">
        <v>1868.32</v>
      </c>
      <c r="L588" s="8" t="s">
        <v>3498</v>
      </c>
      <c r="M588" s="8" t="s">
        <v>3514</v>
      </c>
      <c r="N588" s="21">
        <v>0.24</v>
      </c>
      <c r="O588" s="4" t="s">
        <v>3475</v>
      </c>
      <c r="P588" s="4" t="s">
        <v>3477</v>
      </c>
      <c r="Q588" s="4">
        <v>63896.543999999994</v>
      </c>
      <c r="R588" s="4">
        <v>68630.850000000006</v>
      </c>
      <c r="S588" s="4">
        <v>-4734.3060000000114</v>
      </c>
      <c r="T588" s="4">
        <v>-7.4093303074419983E-2</v>
      </c>
    </row>
    <row r="589" spans="1:20" x14ac:dyDescent="0.3">
      <c r="A589" s="8">
        <v>1055</v>
      </c>
      <c r="B589" s="6">
        <v>45075</v>
      </c>
      <c r="C589" t="s">
        <v>3491</v>
      </c>
      <c r="D589" s="8">
        <v>2023</v>
      </c>
      <c r="E589" t="s">
        <v>3454</v>
      </c>
      <c r="F589" t="s">
        <v>3462</v>
      </c>
      <c r="G589" s="8">
        <v>4153.18</v>
      </c>
      <c r="H589" s="8">
        <v>40</v>
      </c>
      <c r="I589" s="8" t="s">
        <v>3467</v>
      </c>
      <c r="J589" s="8">
        <v>959.73</v>
      </c>
      <c r="K589" s="8">
        <v>1111.4100000000001</v>
      </c>
      <c r="L589" s="8" t="s">
        <v>3499</v>
      </c>
      <c r="M589" s="8" t="s">
        <v>3514</v>
      </c>
      <c r="N589" s="21">
        <v>0.23</v>
      </c>
      <c r="O589" s="4" t="s">
        <v>3474</v>
      </c>
      <c r="P589" s="4" t="s">
        <v>3478</v>
      </c>
      <c r="Q589" s="4">
        <v>34231.428</v>
      </c>
      <c r="R589" s="4">
        <v>38389.199999999997</v>
      </c>
      <c r="S589" s="4">
        <v>-4157.7719999999972</v>
      </c>
      <c r="T589" s="4">
        <v>-0.12146066474352157</v>
      </c>
    </row>
    <row r="590" spans="1:20" x14ac:dyDescent="0.3">
      <c r="A590" s="8">
        <v>1009</v>
      </c>
      <c r="B590" s="6">
        <v>44955</v>
      </c>
      <c r="C590" t="s">
        <v>3486</v>
      </c>
      <c r="D590" s="8">
        <v>2023</v>
      </c>
      <c r="E590" t="s">
        <v>3454</v>
      </c>
      <c r="F590" t="s">
        <v>3464</v>
      </c>
      <c r="G590" s="8">
        <v>182.8</v>
      </c>
      <c r="H590" s="8">
        <v>16</v>
      </c>
      <c r="I590" s="8" t="s">
        <v>3468</v>
      </c>
      <c r="J590" s="8">
        <v>3745.69</v>
      </c>
      <c r="K590" s="8">
        <v>3883.77</v>
      </c>
      <c r="L590" s="8" t="s">
        <v>3498</v>
      </c>
      <c r="M590" s="8" t="s">
        <v>3513</v>
      </c>
      <c r="N590" s="21">
        <v>0.18</v>
      </c>
      <c r="O590" s="4" t="s">
        <v>3474</v>
      </c>
      <c r="P590" s="4" t="s">
        <v>3477</v>
      </c>
      <c r="Q590" s="4">
        <v>50955.062400000003</v>
      </c>
      <c r="R590" s="4">
        <v>59931.040000000001</v>
      </c>
      <c r="S590" s="4">
        <v>-8975.9775999999983</v>
      </c>
      <c r="T590" s="4">
        <v>-0.17615477593841583</v>
      </c>
    </row>
    <row r="591" spans="1:20" x14ac:dyDescent="0.3">
      <c r="A591" s="8">
        <v>1098</v>
      </c>
      <c r="B591" s="6">
        <v>45131</v>
      </c>
      <c r="C591" t="s">
        <v>3487</v>
      </c>
      <c r="D591" s="8">
        <v>2023</v>
      </c>
      <c r="E591" t="s">
        <v>3458</v>
      </c>
      <c r="F591" t="s">
        <v>3463</v>
      </c>
      <c r="G591" s="8">
        <v>8188.04</v>
      </c>
      <c r="H591" s="8">
        <v>19</v>
      </c>
      <c r="I591" s="8" t="s">
        <v>3469</v>
      </c>
      <c r="J591" s="8">
        <v>4055.51</v>
      </c>
      <c r="K591" s="8">
        <v>4258.84</v>
      </c>
      <c r="L591" s="8" t="s">
        <v>3498</v>
      </c>
      <c r="M591" s="8" t="s">
        <v>3515</v>
      </c>
      <c r="N591" s="21">
        <v>0.03</v>
      </c>
      <c r="O591" s="4" t="s">
        <v>3473</v>
      </c>
      <c r="P591" s="4" t="s">
        <v>3478</v>
      </c>
      <c r="Q591" s="4">
        <v>78490.421199999997</v>
      </c>
      <c r="R591" s="4">
        <v>77054.69</v>
      </c>
      <c r="S591" s="4">
        <v>1435.7311999999947</v>
      </c>
      <c r="T591" s="4">
        <v>1.8291801445957774E-2</v>
      </c>
    </row>
    <row r="592" spans="1:20" x14ac:dyDescent="0.3">
      <c r="A592" s="8">
        <v>1053</v>
      </c>
      <c r="B592" s="6">
        <v>45063</v>
      </c>
      <c r="C592" t="s">
        <v>3491</v>
      </c>
      <c r="D592" s="8">
        <v>2023</v>
      </c>
      <c r="E592" t="s">
        <v>3455</v>
      </c>
      <c r="F592" t="s">
        <v>3463</v>
      </c>
      <c r="G592" s="8">
        <v>7835.09</v>
      </c>
      <c r="H592" s="8">
        <v>36</v>
      </c>
      <c r="I592" s="8" t="s">
        <v>3468</v>
      </c>
      <c r="J592" s="8">
        <v>4252.17</v>
      </c>
      <c r="K592" s="8">
        <v>4720.2700000000004</v>
      </c>
      <c r="L592" s="8" t="s">
        <v>3499</v>
      </c>
      <c r="M592" s="8" t="s">
        <v>3515</v>
      </c>
      <c r="N592" s="21">
        <v>0.09</v>
      </c>
      <c r="O592" s="4" t="s">
        <v>3475</v>
      </c>
      <c r="P592" s="4" t="s">
        <v>3477</v>
      </c>
      <c r="Q592" s="4">
        <v>154636.04520000002</v>
      </c>
      <c r="R592" s="4">
        <v>153078.12</v>
      </c>
      <c r="S592" s="4">
        <v>1557.925200000027</v>
      </c>
      <c r="T592" s="4">
        <v>1.0074786884164487E-2</v>
      </c>
    </row>
    <row r="593" spans="1:20" x14ac:dyDescent="0.3">
      <c r="A593" s="8">
        <v>1062</v>
      </c>
      <c r="B593" s="6">
        <v>45242</v>
      </c>
      <c r="C593" t="s">
        <v>3489</v>
      </c>
      <c r="D593" s="8">
        <v>2023</v>
      </c>
      <c r="E593" t="s">
        <v>3454</v>
      </c>
      <c r="F593" t="s">
        <v>3463</v>
      </c>
      <c r="G593" s="8">
        <v>8681.0300000000007</v>
      </c>
      <c r="H593" s="8">
        <v>9</v>
      </c>
      <c r="I593" s="8" t="s">
        <v>3469</v>
      </c>
      <c r="J593" s="8">
        <v>1468.05</v>
      </c>
      <c r="K593" s="8">
        <v>1838.21</v>
      </c>
      <c r="L593" s="8" t="s">
        <v>3499</v>
      </c>
      <c r="M593" s="8" t="s">
        <v>3513</v>
      </c>
      <c r="N593" s="21">
        <v>0.15</v>
      </c>
      <c r="O593" s="4" t="s">
        <v>3474</v>
      </c>
      <c r="P593" s="4" t="s">
        <v>3477</v>
      </c>
      <c r="Q593" s="4">
        <v>14062.306499999999</v>
      </c>
      <c r="R593" s="4">
        <v>13212.449999999999</v>
      </c>
      <c r="S593" s="4">
        <v>849.85649999999987</v>
      </c>
      <c r="T593" s="4">
        <v>6.043507158658503E-2</v>
      </c>
    </row>
    <row r="594" spans="1:20" x14ac:dyDescent="0.3">
      <c r="A594" s="8">
        <v>1015</v>
      </c>
      <c r="B594" s="6">
        <v>45191</v>
      </c>
      <c r="C594" t="s">
        <v>3495</v>
      </c>
      <c r="D594" s="8">
        <v>2023</v>
      </c>
      <c r="E594" t="s">
        <v>3457</v>
      </c>
      <c r="F594" t="s">
        <v>3463</v>
      </c>
      <c r="G594" s="8">
        <v>9914.15</v>
      </c>
      <c r="H594" s="8">
        <v>22</v>
      </c>
      <c r="I594" s="8" t="s">
        <v>3469</v>
      </c>
      <c r="J594" s="8">
        <v>4275.59</v>
      </c>
      <c r="K594" s="8">
        <v>4576.72</v>
      </c>
      <c r="L594" s="8" t="s">
        <v>3498</v>
      </c>
      <c r="M594" s="8" t="s">
        <v>3515</v>
      </c>
      <c r="N594" s="21">
        <v>0.02</v>
      </c>
      <c r="O594" s="4" t="s">
        <v>3475</v>
      </c>
      <c r="P594" s="4" t="s">
        <v>3477</v>
      </c>
      <c r="Q594" s="4">
        <v>98674.083200000008</v>
      </c>
      <c r="R594" s="4">
        <v>94062.98000000001</v>
      </c>
      <c r="S594" s="4">
        <v>4611.1031999999977</v>
      </c>
      <c r="T594" s="4">
        <v>4.6730641425407206E-2</v>
      </c>
    </row>
    <row r="595" spans="1:20" x14ac:dyDescent="0.3">
      <c r="A595" s="8">
        <v>1038</v>
      </c>
      <c r="B595" s="6">
        <v>45095</v>
      </c>
      <c r="C595" t="s">
        <v>3494</v>
      </c>
      <c r="D595" s="8">
        <v>2023</v>
      </c>
      <c r="E595" t="s">
        <v>3454</v>
      </c>
      <c r="F595" t="s">
        <v>3464</v>
      </c>
      <c r="G595" s="8">
        <v>2792.27</v>
      </c>
      <c r="H595" s="8">
        <v>24</v>
      </c>
      <c r="I595" s="8" t="s">
        <v>3468</v>
      </c>
      <c r="J595" s="8">
        <v>1543.91</v>
      </c>
      <c r="K595" s="8">
        <v>1862.88</v>
      </c>
      <c r="L595" s="8" t="s">
        <v>3499</v>
      </c>
      <c r="M595" s="8" t="s">
        <v>3515</v>
      </c>
      <c r="N595" s="21">
        <v>0.09</v>
      </c>
      <c r="O595" s="4" t="s">
        <v>3474</v>
      </c>
      <c r="P595" s="4" t="s">
        <v>3478</v>
      </c>
      <c r="Q595" s="4">
        <v>40685.299200000001</v>
      </c>
      <c r="R595" s="4">
        <v>37053.840000000004</v>
      </c>
      <c r="S595" s="4">
        <v>3631.4591999999975</v>
      </c>
      <c r="T595" s="4">
        <v>8.9257281411365352E-2</v>
      </c>
    </row>
    <row r="596" spans="1:20" x14ac:dyDescent="0.3">
      <c r="A596" s="8">
        <v>1016</v>
      </c>
      <c r="B596" s="6">
        <v>45141</v>
      </c>
      <c r="C596" t="s">
        <v>3485</v>
      </c>
      <c r="D596" s="8">
        <v>2023</v>
      </c>
      <c r="E596" t="s">
        <v>3458</v>
      </c>
      <c r="F596" t="s">
        <v>3464</v>
      </c>
      <c r="G596" s="8">
        <v>3080.36</v>
      </c>
      <c r="H596" s="8">
        <v>16</v>
      </c>
      <c r="I596" s="8" t="s">
        <v>3467</v>
      </c>
      <c r="J596" s="8">
        <v>4457.68</v>
      </c>
      <c r="K596" s="8">
        <v>4743.03</v>
      </c>
      <c r="L596" s="8" t="s">
        <v>3498</v>
      </c>
      <c r="M596" s="8" t="s">
        <v>3513</v>
      </c>
      <c r="N596" s="21">
        <v>0.19</v>
      </c>
      <c r="O596" s="4" t="s">
        <v>3475</v>
      </c>
      <c r="P596" s="4" t="s">
        <v>3478</v>
      </c>
      <c r="Q596" s="4">
        <v>61469.668799999999</v>
      </c>
      <c r="R596" s="4">
        <v>71322.880000000005</v>
      </c>
      <c r="S596" s="4">
        <v>-9853.2112000000052</v>
      </c>
      <c r="T596" s="4">
        <v>-0.16029387163380984</v>
      </c>
    </row>
    <row r="597" spans="1:20" x14ac:dyDescent="0.3">
      <c r="A597" s="8">
        <v>1047</v>
      </c>
      <c r="B597" s="6">
        <v>45132</v>
      </c>
      <c r="C597" t="s">
        <v>3487</v>
      </c>
      <c r="D597" s="8">
        <v>2023</v>
      </c>
      <c r="E597" t="s">
        <v>3456</v>
      </c>
      <c r="F597" t="s">
        <v>3465</v>
      </c>
      <c r="G597" s="8">
        <v>2936.54</v>
      </c>
      <c r="H597" s="8">
        <v>19</v>
      </c>
      <c r="I597" s="8" t="s">
        <v>3467</v>
      </c>
      <c r="J597" s="8">
        <v>3484.62</v>
      </c>
      <c r="K597" s="8">
        <v>3781.55</v>
      </c>
      <c r="L597" s="8" t="s">
        <v>3498</v>
      </c>
      <c r="M597" s="8" t="s">
        <v>3514</v>
      </c>
      <c r="N597" s="21">
        <v>0.21</v>
      </c>
      <c r="O597" s="4" t="s">
        <v>3473</v>
      </c>
      <c r="P597" s="4" t="s">
        <v>3477</v>
      </c>
      <c r="Q597" s="4">
        <v>56761.065499999997</v>
      </c>
      <c r="R597" s="4">
        <v>66207.78</v>
      </c>
      <c r="S597" s="4">
        <v>-9446.7145000000019</v>
      </c>
      <c r="T597" s="4">
        <v>-0.16642947796672355</v>
      </c>
    </row>
    <row r="598" spans="1:20" x14ac:dyDescent="0.3">
      <c r="A598" s="8">
        <v>1064</v>
      </c>
      <c r="B598" s="6">
        <v>45279</v>
      </c>
      <c r="C598" t="s">
        <v>3488</v>
      </c>
      <c r="D598" s="8">
        <v>2023</v>
      </c>
      <c r="E598" t="s">
        <v>3458</v>
      </c>
      <c r="F598" t="s">
        <v>3464</v>
      </c>
      <c r="G598" s="8">
        <v>106.47</v>
      </c>
      <c r="H598" s="8">
        <v>35</v>
      </c>
      <c r="I598" s="8" t="s">
        <v>3468</v>
      </c>
      <c r="J598" s="8">
        <v>4900.03</v>
      </c>
      <c r="K598" s="8">
        <v>5118.83</v>
      </c>
      <c r="L598" s="8" t="s">
        <v>3498</v>
      </c>
      <c r="M598" s="8" t="s">
        <v>3515</v>
      </c>
      <c r="N598" s="21">
        <v>7.0000000000000007E-2</v>
      </c>
      <c r="O598" s="4" t="s">
        <v>3473</v>
      </c>
      <c r="P598" s="4" t="s">
        <v>3477</v>
      </c>
      <c r="Q598" s="4">
        <v>166617.91649999999</v>
      </c>
      <c r="R598" s="4">
        <v>171501.05</v>
      </c>
      <c r="S598" s="4">
        <v>-4883.1334999999963</v>
      </c>
      <c r="T598" s="4">
        <v>-2.9307373436037395E-2</v>
      </c>
    </row>
    <row r="599" spans="1:20" x14ac:dyDescent="0.3">
      <c r="A599" s="8">
        <v>1029</v>
      </c>
      <c r="B599" s="6">
        <v>45140</v>
      </c>
      <c r="C599" t="s">
        <v>3485</v>
      </c>
      <c r="D599" s="8">
        <v>2023</v>
      </c>
      <c r="E599" t="s">
        <v>3454</v>
      </c>
      <c r="F599" t="s">
        <v>3463</v>
      </c>
      <c r="G599" s="8">
        <v>2855.85</v>
      </c>
      <c r="H599" s="8">
        <v>46</v>
      </c>
      <c r="I599" s="8" t="s">
        <v>3467</v>
      </c>
      <c r="J599" s="8">
        <v>4609.66</v>
      </c>
      <c r="K599" s="8">
        <v>4879.1499999999996</v>
      </c>
      <c r="L599" s="8" t="s">
        <v>3498</v>
      </c>
      <c r="M599" s="8" t="s">
        <v>3514</v>
      </c>
      <c r="N599" s="21">
        <v>0.3</v>
      </c>
      <c r="O599" s="4" t="s">
        <v>3475</v>
      </c>
      <c r="P599" s="4" t="s">
        <v>3477</v>
      </c>
      <c r="Q599" s="4">
        <v>157108.62999999998</v>
      </c>
      <c r="R599" s="4">
        <v>212044.36</v>
      </c>
      <c r="S599" s="4">
        <v>-54935.73000000001</v>
      </c>
      <c r="T599" s="4">
        <v>-0.34966716977927959</v>
      </c>
    </row>
    <row r="600" spans="1:20" x14ac:dyDescent="0.3">
      <c r="A600" s="8">
        <v>1059</v>
      </c>
      <c r="B600" s="6">
        <v>45105</v>
      </c>
      <c r="C600" t="s">
        <v>3494</v>
      </c>
      <c r="D600" s="8">
        <v>2023</v>
      </c>
      <c r="E600" t="s">
        <v>3455</v>
      </c>
      <c r="F600" t="s">
        <v>3462</v>
      </c>
      <c r="G600" s="8">
        <v>2338.64</v>
      </c>
      <c r="H600" s="8">
        <v>13</v>
      </c>
      <c r="I600" s="8" t="s">
        <v>3469</v>
      </c>
      <c r="J600" s="8">
        <v>1969.78</v>
      </c>
      <c r="K600" s="8">
        <v>2437.6999999999998</v>
      </c>
      <c r="L600" s="8" t="s">
        <v>3499</v>
      </c>
      <c r="M600" s="8" t="s">
        <v>3513</v>
      </c>
      <c r="N600" s="21">
        <v>0.19</v>
      </c>
      <c r="O600" s="4" t="s">
        <v>3473</v>
      </c>
      <c r="P600" s="4" t="s">
        <v>3477</v>
      </c>
      <c r="Q600" s="4">
        <v>25668.981</v>
      </c>
      <c r="R600" s="4">
        <v>25607.14</v>
      </c>
      <c r="S600" s="4">
        <v>61.841000000000349</v>
      </c>
      <c r="T600" s="4">
        <v>2.4091723781322037E-3</v>
      </c>
    </row>
    <row r="601" spans="1:20" x14ac:dyDescent="0.3">
      <c r="A601" s="8">
        <v>1033</v>
      </c>
      <c r="B601" s="6">
        <v>45039</v>
      </c>
      <c r="C601" t="s">
        <v>3496</v>
      </c>
      <c r="D601" s="8">
        <v>2023</v>
      </c>
      <c r="E601" t="s">
        <v>3456</v>
      </c>
      <c r="F601" t="s">
        <v>3465</v>
      </c>
      <c r="G601" s="8">
        <v>7171.83</v>
      </c>
      <c r="H601" s="8">
        <v>44</v>
      </c>
      <c r="I601" s="8" t="s">
        <v>3469</v>
      </c>
      <c r="J601" s="8">
        <v>1195.22</v>
      </c>
      <c r="K601" s="8">
        <v>1320.06</v>
      </c>
      <c r="L601" s="8" t="s">
        <v>3498</v>
      </c>
      <c r="M601" s="8" t="s">
        <v>3514</v>
      </c>
      <c r="N601" s="21">
        <v>0.23</v>
      </c>
      <c r="O601" s="4" t="s">
        <v>3474</v>
      </c>
      <c r="P601" s="4" t="s">
        <v>3477</v>
      </c>
      <c r="Q601" s="4">
        <v>44723.632799999999</v>
      </c>
      <c r="R601" s="4">
        <v>52589.68</v>
      </c>
      <c r="S601" s="4">
        <v>-7866.0472000000009</v>
      </c>
      <c r="T601" s="4">
        <v>-0.1758812222427513</v>
      </c>
    </row>
    <row r="602" spans="1:20" x14ac:dyDescent="0.3">
      <c r="A602" s="8">
        <v>1016</v>
      </c>
      <c r="B602" s="6">
        <v>45039</v>
      </c>
      <c r="C602" t="s">
        <v>3496</v>
      </c>
      <c r="D602" s="8">
        <v>2023</v>
      </c>
      <c r="E602" t="s">
        <v>3457</v>
      </c>
      <c r="F602" t="s">
        <v>3463</v>
      </c>
      <c r="G602" s="8">
        <v>9961.9599999999991</v>
      </c>
      <c r="H602" s="8">
        <v>6</v>
      </c>
      <c r="I602" s="8" t="s">
        <v>3467</v>
      </c>
      <c r="J602" s="8">
        <v>4502.09</v>
      </c>
      <c r="K602" s="8">
        <v>4879.72</v>
      </c>
      <c r="L602" s="8" t="s">
        <v>3499</v>
      </c>
      <c r="M602" s="8" t="s">
        <v>3513</v>
      </c>
      <c r="N602" s="21">
        <v>0.13</v>
      </c>
      <c r="O602" s="4" t="s">
        <v>3473</v>
      </c>
      <c r="P602" s="4" t="s">
        <v>3478</v>
      </c>
      <c r="Q602" s="4">
        <v>25472.1384</v>
      </c>
      <c r="R602" s="4">
        <v>27012.54</v>
      </c>
      <c r="S602" s="4">
        <v>-1540.4016000000011</v>
      </c>
      <c r="T602" s="4">
        <v>-6.0473980464867488E-2</v>
      </c>
    </row>
    <row r="603" spans="1:20" x14ac:dyDescent="0.3">
      <c r="A603" s="8">
        <v>1003</v>
      </c>
      <c r="B603" s="6">
        <v>45180</v>
      </c>
      <c r="C603" t="s">
        <v>3495</v>
      </c>
      <c r="D603" s="8">
        <v>2023</v>
      </c>
      <c r="E603" t="s">
        <v>3457</v>
      </c>
      <c r="F603" t="s">
        <v>3465</v>
      </c>
      <c r="G603" s="8">
        <v>9514.19</v>
      </c>
      <c r="H603" s="8">
        <v>22</v>
      </c>
      <c r="I603" s="8" t="s">
        <v>3470</v>
      </c>
      <c r="J603" s="8">
        <v>4218.43</v>
      </c>
      <c r="K603" s="8">
        <v>4331.42</v>
      </c>
      <c r="L603" s="8" t="s">
        <v>3499</v>
      </c>
      <c r="M603" s="8" t="s">
        <v>3514</v>
      </c>
      <c r="N603" s="21">
        <v>0.26</v>
      </c>
      <c r="O603" s="4" t="s">
        <v>3474</v>
      </c>
      <c r="P603" s="4" t="s">
        <v>3478</v>
      </c>
      <c r="Q603" s="4">
        <v>70515.517600000006</v>
      </c>
      <c r="R603" s="4">
        <v>92805.46</v>
      </c>
      <c r="S603" s="4">
        <v>-22289.9424</v>
      </c>
      <c r="T603" s="4">
        <v>-0.31609981970833606</v>
      </c>
    </row>
    <row r="604" spans="1:20" x14ac:dyDescent="0.3">
      <c r="A604" s="8">
        <v>1035</v>
      </c>
      <c r="B604" s="6">
        <v>45151</v>
      </c>
      <c r="C604" t="s">
        <v>3485</v>
      </c>
      <c r="D604" s="8">
        <v>2023</v>
      </c>
      <c r="E604" t="s">
        <v>3458</v>
      </c>
      <c r="F604" t="s">
        <v>3464</v>
      </c>
      <c r="G604" s="8">
        <v>2049.56</v>
      </c>
      <c r="H604" s="8">
        <v>5</v>
      </c>
      <c r="I604" s="8" t="s">
        <v>3468</v>
      </c>
      <c r="J604" s="8">
        <v>3991.69</v>
      </c>
      <c r="K604" s="8">
        <v>4454.97</v>
      </c>
      <c r="L604" s="8" t="s">
        <v>3499</v>
      </c>
      <c r="M604" s="8" t="s">
        <v>3513</v>
      </c>
      <c r="N604" s="21">
        <v>0.14000000000000001</v>
      </c>
      <c r="O604" s="4" t="s">
        <v>3473</v>
      </c>
      <c r="P604" s="4" t="s">
        <v>3477</v>
      </c>
      <c r="Q604" s="4">
        <v>19156.371000000003</v>
      </c>
      <c r="R604" s="4">
        <v>19958.45</v>
      </c>
      <c r="S604" s="4">
        <v>-802.0789999999979</v>
      </c>
      <c r="T604" s="4">
        <v>-4.1870091156618224E-2</v>
      </c>
    </row>
    <row r="605" spans="1:20" x14ac:dyDescent="0.3">
      <c r="A605" s="8">
        <v>1099</v>
      </c>
      <c r="B605" s="6">
        <v>45084</v>
      </c>
      <c r="C605" t="s">
        <v>3494</v>
      </c>
      <c r="D605" s="8">
        <v>2023</v>
      </c>
      <c r="E605" t="s">
        <v>3456</v>
      </c>
      <c r="F605" t="s">
        <v>3465</v>
      </c>
      <c r="G605" s="8">
        <v>4346.55</v>
      </c>
      <c r="H605" s="8">
        <v>31</v>
      </c>
      <c r="I605" s="8" t="s">
        <v>3470</v>
      </c>
      <c r="J605" s="8">
        <v>1974.4</v>
      </c>
      <c r="K605" s="8">
        <v>2259.5</v>
      </c>
      <c r="L605" s="8" t="s">
        <v>3499</v>
      </c>
      <c r="M605" s="8" t="s">
        <v>3514</v>
      </c>
      <c r="N605" s="21">
        <v>0.27</v>
      </c>
      <c r="O605" s="4" t="s">
        <v>3475</v>
      </c>
      <c r="P605" s="4" t="s">
        <v>3477</v>
      </c>
      <c r="Q605" s="4">
        <v>51132.485000000001</v>
      </c>
      <c r="R605" s="4">
        <v>61206.400000000001</v>
      </c>
      <c r="S605" s="4">
        <v>-10073.915000000001</v>
      </c>
      <c r="T605" s="4">
        <v>-0.19701594788518495</v>
      </c>
    </row>
    <row r="606" spans="1:20" x14ac:dyDescent="0.3">
      <c r="A606" s="8">
        <v>1005</v>
      </c>
      <c r="B606" s="6">
        <v>45015</v>
      </c>
      <c r="C606" t="s">
        <v>3490</v>
      </c>
      <c r="D606" s="8">
        <v>2023</v>
      </c>
      <c r="E606" t="s">
        <v>3458</v>
      </c>
      <c r="F606" t="s">
        <v>3465</v>
      </c>
      <c r="G606" s="8">
        <v>6828.24</v>
      </c>
      <c r="H606" s="8">
        <v>12</v>
      </c>
      <c r="I606" s="8" t="s">
        <v>3469</v>
      </c>
      <c r="J606" s="8">
        <v>319.83</v>
      </c>
      <c r="K606" s="8">
        <v>802.43</v>
      </c>
      <c r="L606" s="8" t="s">
        <v>3499</v>
      </c>
      <c r="M606" s="8" t="s">
        <v>3515</v>
      </c>
      <c r="N606" s="21">
        <v>0.04</v>
      </c>
      <c r="O606" s="4" t="s">
        <v>3473</v>
      </c>
      <c r="P606" s="4" t="s">
        <v>3477</v>
      </c>
      <c r="Q606" s="4">
        <v>9243.9935999999998</v>
      </c>
      <c r="R606" s="4">
        <v>3837.96</v>
      </c>
      <c r="S606" s="4">
        <v>5406.0335999999998</v>
      </c>
      <c r="T606" s="4">
        <v>0.58481580947870837</v>
      </c>
    </row>
    <row r="607" spans="1:20" x14ac:dyDescent="0.3">
      <c r="A607" s="8">
        <v>1009</v>
      </c>
      <c r="B607" s="6">
        <v>45155</v>
      </c>
      <c r="C607" t="s">
        <v>3485</v>
      </c>
      <c r="D607" s="8">
        <v>2023</v>
      </c>
      <c r="E607" t="s">
        <v>3455</v>
      </c>
      <c r="F607" t="s">
        <v>3464</v>
      </c>
      <c r="G607" s="8">
        <v>8912.4</v>
      </c>
      <c r="H607" s="8">
        <v>33</v>
      </c>
      <c r="I607" s="8" t="s">
        <v>3468</v>
      </c>
      <c r="J607" s="8">
        <v>450.72</v>
      </c>
      <c r="K607" s="8">
        <v>918.17</v>
      </c>
      <c r="L607" s="8" t="s">
        <v>3498</v>
      </c>
      <c r="M607" s="8" t="s">
        <v>3513</v>
      </c>
      <c r="N607" s="21">
        <v>0.11</v>
      </c>
      <c r="O607" s="4" t="s">
        <v>3475</v>
      </c>
      <c r="P607" s="4" t="s">
        <v>3478</v>
      </c>
      <c r="Q607" s="4">
        <v>26966.652899999997</v>
      </c>
      <c r="R607" s="4">
        <v>14873.76</v>
      </c>
      <c r="S607" s="4">
        <v>12092.892899999997</v>
      </c>
      <c r="T607" s="4">
        <v>0.44843877899285001</v>
      </c>
    </row>
    <row r="608" spans="1:20" x14ac:dyDescent="0.3">
      <c r="A608" s="8">
        <v>1062</v>
      </c>
      <c r="B608" s="6">
        <v>45247</v>
      </c>
      <c r="C608" t="s">
        <v>3489</v>
      </c>
      <c r="D608" s="8">
        <v>2023</v>
      </c>
      <c r="E608" t="s">
        <v>3456</v>
      </c>
      <c r="F608" t="s">
        <v>3462</v>
      </c>
      <c r="G608" s="8">
        <v>4790.72</v>
      </c>
      <c r="H608" s="8">
        <v>28</v>
      </c>
      <c r="I608" s="8" t="s">
        <v>3468</v>
      </c>
      <c r="J608" s="8">
        <v>2094.88</v>
      </c>
      <c r="K608" s="8">
        <v>2168.91</v>
      </c>
      <c r="L608" s="8" t="s">
        <v>3498</v>
      </c>
      <c r="M608" s="8" t="s">
        <v>3515</v>
      </c>
      <c r="N608" s="21">
        <v>0.08</v>
      </c>
      <c r="O608" s="4" t="s">
        <v>3475</v>
      </c>
      <c r="P608" s="4" t="s">
        <v>3477</v>
      </c>
      <c r="Q608" s="4">
        <v>55871.121599999999</v>
      </c>
      <c r="R608" s="4">
        <v>58656.639999999999</v>
      </c>
      <c r="S608" s="4">
        <v>-2785.5184000000008</v>
      </c>
      <c r="T608" s="4">
        <v>-4.9856138918106148E-2</v>
      </c>
    </row>
    <row r="609" spans="1:20" x14ac:dyDescent="0.3">
      <c r="A609" s="8">
        <v>1025</v>
      </c>
      <c r="B609" s="6">
        <v>45118</v>
      </c>
      <c r="C609" t="s">
        <v>3487</v>
      </c>
      <c r="D609" s="8">
        <v>2023</v>
      </c>
      <c r="E609" t="s">
        <v>3456</v>
      </c>
      <c r="F609" t="s">
        <v>3464</v>
      </c>
      <c r="G609" s="8">
        <v>5910.67</v>
      </c>
      <c r="H609" s="8">
        <v>40</v>
      </c>
      <c r="I609" s="8" t="s">
        <v>3469</v>
      </c>
      <c r="J609" s="8">
        <v>2983.85</v>
      </c>
      <c r="K609" s="8">
        <v>3239.74</v>
      </c>
      <c r="L609" s="8" t="s">
        <v>3499</v>
      </c>
      <c r="M609" s="8" t="s">
        <v>3514</v>
      </c>
      <c r="N609" s="21">
        <v>0.27</v>
      </c>
      <c r="O609" s="4" t="s">
        <v>3473</v>
      </c>
      <c r="P609" s="4" t="s">
        <v>3478</v>
      </c>
      <c r="Q609" s="4">
        <v>94600.407999999996</v>
      </c>
      <c r="R609" s="4">
        <v>119354</v>
      </c>
      <c r="S609" s="4">
        <v>-24753.592000000004</v>
      </c>
      <c r="T609" s="4">
        <v>-0.26166474884548074</v>
      </c>
    </row>
    <row r="610" spans="1:20" x14ac:dyDescent="0.3">
      <c r="A610" s="8">
        <v>1069</v>
      </c>
      <c r="B610" s="6">
        <v>45075</v>
      </c>
      <c r="C610" t="s">
        <v>3491</v>
      </c>
      <c r="D610" s="8">
        <v>2023</v>
      </c>
      <c r="E610" t="s">
        <v>3458</v>
      </c>
      <c r="F610" t="s">
        <v>3462</v>
      </c>
      <c r="G610" s="8">
        <v>4494.8</v>
      </c>
      <c r="H610" s="8">
        <v>30</v>
      </c>
      <c r="I610" s="8" t="s">
        <v>3469</v>
      </c>
      <c r="J610" s="8">
        <v>300.01</v>
      </c>
      <c r="K610" s="8">
        <v>477.68</v>
      </c>
      <c r="L610" s="8" t="s">
        <v>3499</v>
      </c>
      <c r="M610" s="8" t="s">
        <v>3513</v>
      </c>
      <c r="N610" s="21">
        <v>0.11</v>
      </c>
      <c r="O610" s="4" t="s">
        <v>3474</v>
      </c>
      <c r="P610" s="4" t="s">
        <v>3477</v>
      </c>
      <c r="Q610" s="4">
        <v>12754.056</v>
      </c>
      <c r="R610" s="4">
        <v>9000.2999999999993</v>
      </c>
      <c r="S610" s="4">
        <v>3753.7560000000012</v>
      </c>
      <c r="T610" s="4">
        <v>0.29431860735126153</v>
      </c>
    </row>
    <row r="611" spans="1:20" x14ac:dyDescent="0.3">
      <c r="A611" s="8">
        <v>1009</v>
      </c>
      <c r="B611" s="6">
        <v>44943</v>
      </c>
      <c r="C611" t="s">
        <v>3486</v>
      </c>
      <c r="D611" s="8">
        <v>2023</v>
      </c>
      <c r="E611" t="s">
        <v>3457</v>
      </c>
      <c r="F611" t="s">
        <v>3464</v>
      </c>
      <c r="G611" s="8">
        <v>8401.07</v>
      </c>
      <c r="H611" s="8">
        <v>12</v>
      </c>
      <c r="I611" s="8" t="s">
        <v>3467</v>
      </c>
      <c r="J611" s="8">
        <v>2278.67</v>
      </c>
      <c r="K611" s="8">
        <v>2476.8000000000002</v>
      </c>
      <c r="L611" s="8" t="s">
        <v>3499</v>
      </c>
      <c r="M611" s="8" t="s">
        <v>3515</v>
      </c>
      <c r="N611" s="21">
        <v>0.09</v>
      </c>
      <c r="O611" s="4" t="s">
        <v>3475</v>
      </c>
      <c r="P611" s="4" t="s">
        <v>3477</v>
      </c>
      <c r="Q611" s="4">
        <v>27046.656000000003</v>
      </c>
      <c r="R611" s="4">
        <v>27344.04</v>
      </c>
      <c r="S611" s="4">
        <v>-297.3839999999982</v>
      </c>
      <c r="T611" s="4">
        <v>-1.099522247778055E-2</v>
      </c>
    </row>
    <row r="612" spans="1:20" x14ac:dyDescent="0.3">
      <c r="A612" s="8">
        <v>1049</v>
      </c>
      <c r="B612" s="6">
        <v>45197</v>
      </c>
      <c r="C612" t="s">
        <v>3495</v>
      </c>
      <c r="D612" s="8">
        <v>2023</v>
      </c>
      <c r="E612" t="s">
        <v>3458</v>
      </c>
      <c r="F612" t="s">
        <v>3464</v>
      </c>
      <c r="G612" s="8">
        <v>5972.27</v>
      </c>
      <c r="H612" s="8">
        <v>44</v>
      </c>
      <c r="I612" s="8" t="s">
        <v>3467</v>
      </c>
      <c r="J612" s="8">
        <v>3351.33</v>
      </c>
      <c r="K612" s="8">
        <v>3465.35</v>
      </c>
      <c r="L612" s="8" t="s">
        <v>3498</v>
      </c>
      <c r="M612" s="8" t="s">
        <v>3513</v>
      </c>
      <c r="N612" s="21">
        <v>0.12</v>
      </c>
      <c r="O612" s="4" t="s">
        <v>3474</v>
      </c>
      <c r="P612" s="4" t="s">
        <v>3478</v>
      </c>
      <c r="Q612" s="4">
        <v>134178.35199999998</v>
      </c>
      <c r="R612" s="4">
        <v>147458.51999999999</v>
      </c>
      <c r="S612" s="4">
        <v>-13280.168000000005</v>
      </c>
      <c r="T612" s="4">
        <v>-9.8973998428599025E-2</v>
      </c>
    </row>
    <row r="613" spans="1:20" x14ac:dyDescent="0.3">
      <c r="A613" s="8">
        <v>1062</v>
      </c>
      <c r="B613" s="6">
        <v>45270</v>
      </c>
      <c r="C613" t="s">
        <v>3488</v>
      </c>
      <c r="D613" s="8">
        <v>2023</v>
      </c>
      <c r="E613" t="s">
        <v>3457</v>
      </c>
      <c r="F613" t="s">
        <v>3464</v>
      </c>
      <c r="G613" s="8">
        <v>3979.41</v>
      </c>
      <c r="H613" s="8">
        <v>11</v>
      </c>
      <c r="I613" s="8" t="s">
        <v>3469</v>
      </c>
      <c r="J613" s="8">
        <v>1190.08</v>
      </c>
      <c r="K613" s="8">
        <v>1292.9399999999901</v>
      </c>
      <c r="L613" s="8" t="s">
        <v>3498</v>
      </c>
      <c r="M613" s="8" t="s">
        <v>3513</v>
      </c>
      <c r="N613" s="21">
        <v>0.13</v>
      </c>
      <c r="O613" s="4" t="s">
        <v>3475</v>
      </c>
      <c r="P613" s="4" t="s">
        <v>3477</v>
      </c>
      <c r="Q613" s="4">
        <v>12373.435799999905</v>
      </c>
      <c r="R613" s="4">
        <v>13090.88</v>
      </c>
      <c r="S613" s="4">
        <v>-717.4442000000945</v>
      </c>
      <c r="T613" s="4">
        <v>-5.7982617891798496E-2</v>
      </c>
    </row>
    <row r="614" spans="1:20" x14ac:dyDescent="0.3">
      <c r="A614" s="8">
        <v>1054</v>
      </c>
      <c r="B614" s="6">
        <v>45087</v>
      </c>
      <c r="C614" t="s">
        <v>3494</v>
      </c>
      <c r="D614" s="8">
        <v>2023</v>
      </c>
      <c r="E614" t="s">
        <v>3455</v>
      </c>
      <c r="F614" t="s">
        <v>3463</v>
      </c>
      <c r="G614" s="8">
        <v>7853.66</v>
      </c>
      <c r="H614" s="8">
        <v>21</v>
      </c>
      <c r="I614" s="8" t="s">
        <v>3467</v>
      </c>
      <c r="J614" s="8">
        <v>4668.1400000000003</v>
      </c>
      <c r="K614" s="8">
        <v>5040.22</v>
      </c>
      <c r="L614" s="8" t="s">
        <v>3499</v>
      </c>
      <c r="M614" s="8" t="s">
        <v>3515</v>
      </c>
      <c r="N614" s="21">
        <v>0.05</v>
      </c>
      <c r="O614" s="4" t="s">
        <v>3474</v>
      </c>
      <c r="P614" s="4" t="s">
        <v>3478</v>
      </c>
      <c r="Q614" s="4">
        <v>100552.38900000001</v>
      </c>
      <c r="R614" s="4">
        <v>98030.94</v>
      </c>
      <c r="S614" s="4">
        <v>2521.4490000000078</v>
      </c>
      <c r="T614" s="4">
        <v>2.5075973083046366E-2</v>
      </c>
    </row>
    <row r="615" spans="1:20" x14ac:dyDescent="0.3">
      <c r="A615" s="8">
        <v>1082</v>
      </c>
      <c r="B615" s="6">
        <v>45082</v>
      </c>
      <c r="C615" t="s">
        <v>3494</v>
      </c>
      <c r="D615" s="8">
        <v>2023</v>
      </c>
      <c r="E615" t="s">
        <v>3456</v>
      </c>
      <c r="F615" t="s">
        <v>3465</v>
      </c>
      <c r="G615" s="8">
        <v>3320.42</v>
      </c>
      <c r="H615" s="8">
        <v>15</v>
      </c>
      <c r="I615" s="8" t="s">
        <v>3468</v>
      </c>
      <c r="J615" s="8">
        <v>1719.47</v>
      </c>
      <c r="K615" s="8">
        <v>1832.6</v>
      </c>
      <c r="L615" s="8" t="s">
        <v>3498</v>
      </c>
      <c r="M615" s="8" t="s">
        <v>3513</v>
      </c>
      <c r="N615" s="21">
        <v>0.12</v>
      </c>
      <c r="O615" s="4" t="s">
        <v>3473</v>
      </c>
      <c r="P615" s="4" t="s">
        <v>3478</v>
      </c>
      <c r="Q615" s="4">
        <v>24190.32</v>
      </c>
      <c r="R615" s="4">
        <v>25792.05</v>
      </c>
      <c r="S615" s="4">
        <v>-1601.7299999999996</v>
      </c>
      <c r="T615" s="4">
        <v>-6.6213675552865753E-2</v>
      </c>
    </row>
    <row r="616" spans="1:20" x14ac:dyDescent="0.3">
      <c r="A616" s="8">
        <v>1032</v>
      </c>
      <c r="B616" s="6">
        <v>45207</v>
      </c>
      <c r="C616" t="s">
        <v>3493</v>
      </c>
      <c r="D616" s="8">
        <v>2023</v>
      </c>
      <c r="E616" t="s">
        <v>3454</v>
      </c>
      <c r="F616" t="s">
        <v>3465</v>
      </c>
      <c r="G616" s="8">
        <v>4095.65</v>
      </c>
      <c r="H616" s="8">
        <v>11</v>
      </c>
      <c r="I616" s="8" t="s">
        <v>3470</v>
      </c>
      <c r="J616" s="8">
        <v>2025.67</v>
      </c>
      <c r="K616" s="8">
        <v>2081.5500000000002</v>
      </c>
      <c r="L616" s="8" t="s">
        <v>3499</v>
      </c>
      <c r="M616" s="8" t="s">
        <v>3514</v>
      </c>
      <c r="N616" s="21">
        <v>0.27</v>
      </c>
      <c r="O616" s="4" t="s">
        <v>3474</v>
      </c>
      <c r="P616" s="4" t="s">
        <v>3478</v>
      </c>
      <c r="Q616" s="4">
        <v>16714.846500000003</v>
      </c>
      <c r="R616" s="4">
        <v>22282.370000000003</v>
      </c>
      <c r="S616" s="4">
        <v>-5567.5234999999993</v>
      </c>
      <c r="T616" s="4">
        <v>-0.33308852103427922</v>
      </c>
    </row>
    <row r="617" spans="1:20" x14ac:dyDescent="0.3">
      <c r="A617" s="8">
        <v>1075</v>
      </c>
      <c r="B617" s="6">
        <v>45041</v>
      </c>
      <c r="C617" t="s">
        <v>3496</v>
      </c>
      <c r="D617" s="8">
        <v>2023</v>
      </c>
      <c r="E617" t="s">
        <v>3457</v>
      </c>
      <c r="F617" t="s">
        <v>3464</v>
      </c>
      <c r="G617" s="8">
        <v>4038.58</v>
      </c>
      <c r="H617" s="8">
        <v>44</v>
      </c>
      <c r="I617" s="8" t="s">
        <v>3467</v>
      </c>
      <c r="J617" s="8">
        <v>3519.29</v>
      </c>
      <c r="K617" s="8">
        <v>3822.98</v>
      </c>
      <c r="L617" s="8" t="s">
        <v>3498</v>
      </c>
      <c r="M617" s="8" t="s">
        <v>3514</v>
      </c>
      <c r="N617" s="21">
        <v>0.27</v>
      </c>
      <c r="O617" s="4" t="s">
        <v>3474</v>
      </c>
      <c r="P617" s="4" t="s">
        <v>3478</v>
      </c>
      <c r="Q617" s="4">
        <v>122794.1176</v>
      </c>
      <c r="R617" s="4">
        <v>154848.76</v>
      </c>
      <c r="S617" s="4">
        <v>-32054.642400000012</v>
      </c>
      <c r="T617" s="4">
        <v>-0.26104379449525039</v>
      </c>
    </row>
    <row r="618" spans="1:20" x14ac:dyDescent="0.3">
      <c r="A618" s="8">
        <v>1018</v>
      </c>
      <c r="B618" s="6">
        <v>44952</v>
      </c>
      <c r="C618" t="s">
        <v>3486</v>
      </c>
      <c r="D618" s="8">
        <v>2023</v>
      </c>
      <c r="E618" t="s">
        <v>3458</v>
      </c>
      <c r="F618" t="s">
        <v>3465</v>
      </c>
      <c r="G618" s="8">
        <v>3187.45</v>
      </c>
      <c r="H618" s="8">
        <v>11</v>
      </c>
      <c r="I618" s="8" t="s">
        <v>3468</v>
      </c>
      <c r="J618" s="8">
        <v>2414.8200000000002</v>
      </c>
      <c r="K618" s="8">
        <v>2519.0700000000002</v>
      </c>
      <c r="L618" s="8" t="s">
        <v>3498</v>
      </c>
      <c r="M618" s="8" t="s">
        <v>3515</v>
      </c>
      <c r="N618" s="21">
        <v>0</v>
      </c>
      <c r="O618" s="4" t="s">
        <v>3475</v>
      </c>
      <c r="P618" s="4" t="s">
        <v>3478</v>
      </c>
      <c r="Q618" s="4">
        <v>27709.77</v>
      </c>
      <c r="R618" s="4">
        <v>26563.02</v>
      </c>
      <c r="S618" s="4">
        <v>1146.75</v>
      </c>
      <c r="T618" s="4">
        <v>4.1384320403958605E-2</v>
      </c>
    </row>
    <row r="619" spans="1:20" x14ac:dyDescent="0.3">
      <c r="A619" s="8">
        <v>1062</v>
      </c>
      <c r="B619" s="6">
        <v>45248</v>
      </c>
      <c r="C619" t="s">
        <v>3489</v>
      </c>
      <c r="D619" s="8">
        <v>2023</v>
      </c>
      <c r="E619" t="s">
        <v>3458</v>
      </c>
      <c r="F619" t="s">
        <v>3465</v>
      </c>
      <c r="G619" s="8">
        <v>291.33999999999997</v>
      </c>
      <c r="H619" s="8">
        <v>12</v>
      </c>
      <c r="I619" s="8" t="s">
        <v>3467</v>
      </c>
      <c r="J619" s="8">
        <v>1088.99</v>
      </c>
      <c r="K619" s="8">
        <v>1545</v>
      </c>
      <c r="L619" s="8" t="s">
        <v>3498</v>
      </c>
      <c r="M619" s="8" t="s">
        <v>3515</v>
      </c>
      <c r="N619" s="21">
        <v>0.04</v>
      </c>
      <c r="O619" s="4" t="s">
        <v>3474</v>
      </c>
      <c r="P619" s="4" t="s">
        <v>3477</v>
      </c>
      <c r="Q619" s="4">
        <v>17798.399999999998</v>
      </c>
      <c r="R619" s="4">
        <v>13067.880000000001</v>
      </c>
      <c r="S619" s="4">
        <v>4730.5199999999968</v>
      </c>
      <c r="T619" s="4">
        <v>0.26578344120819836</v>
      </c>
    </row>
    <row r="620" spans="1:20" x14ac:dyDescent="0.3">
      <c r="A620" s="8">
        <v>1060</v>
      </c>
      <c r="B620" s="6">
        <v>44943</v>
      </c>
      <c r="C620" t="s">
        <v>3486</v>
      </c>
      <c r="D620" s="8">
        <v>2023</v>
      </c>
      <c r="E620" t="s">
        <v>3455</v>
      </c>
      <c r="F620" t="s">
        <v>3463</v>
      </c>
      <c r="G620" s="8">
        <v>2747.28</v>
      </c>
      <c r="H620" s="8">
        <v>3</v>
      </c>
      <c r="I620" s="8" t="s">
        <v>3469</v>
      </c>
      <c r="J620" s="8">
        <v>1190.4100000000001</v>
      </c>
      <c r="K620" s="8">
        <v>1582.89</v>
      </c>
      <c r="L620" s="8" t="s">
        <v>3499</v>
      </c>
      <c r="M620" s="8" t="s">
        <v>3515</v>
      </c>
      <c r="N620" s="21">
        <v>0.02</v>
      </c>
      <c r="O620" s="4" t="s">
        <v>3473</v>
      </c>
      <c r="P620" s="4" t="s">
        <v>3477</v>
      </c>
      <c r="Q620" s="4">
        <v>4653.6966000000002</v>
      </c>
      <c r="R620" s="4">
        <v>3571.2300000000005</v>
      </c>
      <c r="S620" s="4">
        <v>1082.4665999999997</v>
      </c>
      <c r="T620" s="4">
        <v>0.23260360376737918</v>
      </c>
    </row>
    <row r="621" spans="1:20" x14ac:dyDescent="0.3">
      <c r="A621" s="8">
        <v>1059</v>
      </c>
      <c r="B621" s="6">
        <v>45067</v>
      </c>
      <c r="C621" t="s">
        <v>3491</v>
      </c>
      <c r="D621" s="8">
        <v>2023</v>
      </c>
      <c r="E621" t="s">
        <v>3458</v>
      </c>
      <c r="F621" t="s">
        <v>3462</v>
      </c>
      <c r="G621" s="8">
        <v>5108.9799999999996</v>
      </c>
      <c r="H621" s="8">
        <v>37</v>
      </c>
      <c r="I621" s="8" t="s">
        <v>3469</v>
      </c>
      <c r="J621" s="8">
        <v>4146.99</v>
      </c>
      <c r="K621" s="8">
        <v>4172.3499999999904</v>
      </c>
      <c r="L621" s="8" t="s">
        <v>3498</v>
      </c>
      <c r="M621" s="8" t="s">
        <v>3515</v>
      </c>
      <c r="N621" s="21">
        <v>0.06</v>
      </c>
      <c r="O621" s="4" t="s">
        <v>3475</v>
      </c>
      <c r="P621" s="4" t="s">
        <v>3477</v>
      </c>
      <c r="Q621" s="4">
        <v>145114.33299999963</v>
      </c>
      <c r="R621" s="4">
        <v>153438.63</v>
      </c>
      <c r="S621" s="4">
        <v>-8324.2970000003697</v>
      </c>
      <c r="T621" s="4">
        <v>-5.736371334181297E-2</v>
      </c>
    </row>
    <row r="622" spans="1:20" x14ac:dyDescent="0.3">
      <c r="A622" s="8">
        <v>1093</v>
      </c>
      <c r="B622" s="6">
        <v>45152</v>
      </c>
      <c r="C622" t="s">
        <v>3485</v>
      </c>
      <c r="D622" s="8">
        <v>2023</v>
      </c>
      <c r="E622" t="s">
        <v>3457</v>
      </c>
      <c r="F622" t="s">
        <v>3464</v>
      </c>
      <c r="G622" s="8">
        <v>6885.89</v>
      </c>
      <c r="H622" s="8">
        <v>6</v>
      </c>
      <c r="I622" s="8" t="s">
        <v>3470</v>
      </c>
      <c r="J622" s="8">
        <v>235.12</v>
      </c>
      <c r="K622" s="8">
        <v>677.5</v>
      </c>
      <c r="L622" s="8" t="s">
        <v>3498</v>
      </c>
      <c r="M622" s="8" t="s">
        <v>3513</v>
      </c>
      <c r="N622" s="21">
        <v>0.16</v>
      </c>
      <c r="O622" s="4" t="s">
        <v>3473</v>
      </c>
      <c r="P622" s="4" t="s">
        <v>3478</v>
      </c>
      <c r="Q622" s="4">
        <v>3414.6</v>
      </c>
      <c r="R622" s="4">
        <v>1410.72</v>
      </c>
      <c r="S622" s="4">
        <v>2003.8799999999999</v>
      </c>
      <c r="T622" s="4">
        <v>0.58685643999297132</v>
      </c>
    </row>
    <row r="623" spans="1:20" x14ac:dyDescent="0.3">
      <c r="A623" s="8">
        <v>1030</v>
      </c>
      <c r="B623" s="6">
        <v>44962</v>
      </c>
      <c r="C623" t="s">
        <v>3492</v>
      </c>
      <c r="D623" s="8">
        <v>2023</v>
      </c>
      <c r="E623" t="s">
        <v>3457</v>
      </c>
      <c r="F623" t="s">
        <v>3465</v>
      </c>
      <c r="G623" s="8">
        <v>236.08</v>
      </c>
      <c r="H623" s="8">
        <v>49</v>
      </c>
      <c r="I623" s="8" t="s">
        <v>3467</v>
      </c>
      <c r="J623" s="8">
        <v>2590.29</v>
      </c>
      <c r="K623" s="8">
        <v>2925.86</v>
      </c>
      <c r="L623" s="8" t="s">
        <v>3498</v>
      </c>
      <c r="M623" s="8" t="s">
        <v>3514</v>
      </c>
      <c r="N623" s="21">
        <v>0.26</v>
      </c>
      <c r="O623" s="4" t="s">
        <v>3475</v>
      </c>
      <c r="P623" s="4" t="s">
        <v>3477</v>
      </c>
      <c r="Q623" s="4">
        <v>106091.6836</v>
      </c>
      <c r="R623" s="4">
        <v>126924.20999999999</v>
      </c>
      <c r="S623" s="4">
        <v>-20832.526399999988</v>
      </c>
      <c r="T623" s="4">
        <v>-0.19636342541744703</v>
      </c>
    </row>
    <row r="624" spans="1:20" x14ac:dyDescent="0.3">
      <c r="A624" s="8">
        <v>1004</v>
      </c>
      <c r="B624" s="6">
        <v>45104</v>
      </c>
      <c r="C624" t="s">
        <v>3494</v>
      </c>
      <c r="D624" s="8">
        <v>2023</v>
      </c>
      <c r="E624" t="s">
        <v>3458</v>
      </c>
      <c r="F624" t="s">
        <v>3464</v>
      </c>
      <c r="G624" s="8">
        <v>7825.72</v>
      </c>
      <c r="H624" s="8">
        <v>2</v>
      </c>
      <c r="I624" s="8" t="s">
        <v>3469</v>
      </c>
      <c r="J624" s="8">
        <v>2953.23</v>
      </c>
      <c r="K624" s="8">
        <v>2977.52</v>
      </c>
      <c r="L624" s="8" t="s">
        <v>3498</v>
      </c>
      <c r="M624" s="8" t="s">
        <v>3513</v>
      </c>
      <c r="N624" s="21">
        <v>0.11</v>
      </c>
      <c r="O624" s="4" t="s">
        <v>3473</v>
      </c>
      <c r="P624" s="4" t="s">
        <v>3477</v>
      </c>
      <c r="Q624" s="4">
        <v>5299.9856</v>
      </c>
      <c r="R624" s="4">
        <v>5906.46</v>
      </c>
      <c r="S624" s="4">
        <v>-606.47440000000006</v>
      </c>
      <c r="T624" s="4">
        <v>-0.11442944297810924</v>
      </c>
    </row>
    <row r="625" spans="1:20" x14ac:dyDescent="0.3">
      <c r="A625" s="8">
        <v>1020</v>
      </c>
      <c r="B625" s="6">
        <v>45004</v>
      </c>
      <c r="C625" t="s">
        <v>3490</v>
      </c>
      <c r="D625" s="8">
        <v>2023</v>
      </c>
      <c r="E625" t="s">
        <v>3454</v>
      </c>
      <c r="F625" t="s">
        <v>3464</v>
      </c>
      <c r="G625" s="8">
        <v>9335.9599999999991</v>
      </c>
      <c r="H625" s="8">
        <v>19</v>
      </c>
      <c r="I625" s="8" t="s">
        <v>3470</v>
      </c>
      <c r="J625" s="8">
        <v>1783.48</v>
      </c>
      <c r="K625" s="8">
        <v>1931.56</v>
      </c>
      <c r="L625" s="8" t="s">
        <v>3498</v>
      </c>
      <c r="M625" s="8" t="s">
        <v>3514</v>
      </c>
      <c r="N625" s="21">
        <v>0.27</v>
      </c>
      <c r="O625" s="4" t="s">
        <v>3474</v>
      </c>
      <c r="P625" s="4" t="s">
        <v>3477</v>
      </c>
      <c r="Q625" s="4">
        <v>26790.7372</v>
      </c>
      <c r="R625" s="4">
        <v>33886.120000000003</v>
      </c>
      <c r="S625" s="4">
        <v>-7095.382800000003</v>
      </c>
      <c r="T625" s="4">
        <v>-0.26484462697054872</v>
      </c>
    </row>
    <row r="626" spans="1:20" x14ac:dyDescent="0.3">
      <c r="A626" s="8">
        <v>1075</v>
      </c>
      <c r="B626" s="6">
        <v>45162</v>
      </c>
      <c r="C626" t="s">
        <v>3485</v>
      </c>
      <c r="D626" s="8">
        <v>2023</v>
      </c>
      <c r="E626" t="s">
        <v>3456</v>
      </c>
      <c r="F626" t="s">
        <v>3464</v>
      </c>
      <c r="G626" s="8">
        <v>2301.38</v>
      </c>
      <c r="H626" s="8">
        <v>42</v>
      </c>
      <c r="I626" s="8" t="s">
        <v>3468</v>
      </c>
      <c r="J626" s="8">
        <v>967.77</v>
      </c>
      <c r="K626" s="8">
        <v>1414.88</v>
      </c>
      <c r="L626" s="8" t="s">
        <v>3499</v>
      </c>
      <c r="M626" s="8" t="s">
        <v>3513</v>
      </c>
      <c r="N626" s="21">
        <v>0.17</v>
      </c>
      <c r="O626" s="4" t="s">
        <v>3474</v>
      </c>
      <c r="P626" s="4" t="s">
        <v>3478</v>
      </c>
      <c r="Q626" s="4">
        <v>49322.716800000002</v>
      </c>
      <c r="R626" s="4">
        <v>40646.339999999997</v>
      </c>
      <c r="S626" s="4">
        <v>8676.3768000000055</v>
      </c>
      <c r="T626" s="4">
        <v>0.17591035861187609</v>
      </c>
    </row>
    <row r="627" spans="1:20" x14ac:dyDescent="0.3">
      <c r="A627" s="8">
        <v>1091</v>
      </c>
      <c r="B627" s="6">
        <v>45200</v>
      </c>
      <c r="C627" t="s">
        <v>3493</v>
      </c>
      <c r="D627" s="8">
        <v>2023</v>
      </c>
      <c r="E627" t="s">
        <v>3454</v>
      </c>
      <c r="F627" t="s">
        <v>3465</v>
      </c>
      <c r="G627" s="8">
        <v>3917.42</v>
      </c>
      <c r="H627" s="8">
        <v>15</v>
      </c>
      <c r="I627" s="8" t="s">
        <v>3469</v>
      </c>
      <c r="J627" s="8">
        <v>1534.7</v>
      </c>
      <c r="K627" s="8">
        <v>1972.62</v>
      </c>
      <c r="L627" s="8" t="s">
        <v>3498</v>
      </c>
      <c r="M627" s="8" t="s">
        <v>3515</v>
      </c>
      <c r="N627" s="21">
        <v>0.06</v>
      </c>
      <c r="O627" s="4" t="s">
        <v>3473</v>
      </c>
      <c r="P627" s="4" t="s">
        <v>3477</v>
      </c>
      <c r="Q627" s="4">
        <v>27813.941999999999</v>
      </c>
      <c r="R627" s="4">
        <v>23020.5</v>
      </c>
      <c r="S627" s="4">
        <v>4793.4419999999991</v>
      </c>
      <c r="T627" s="4">
        <v>0.172339541083389</v>
      </c>
    </row>
    <row r="628" spans="1:20" x14ac:dyDescent="0.3">
      <c r="A628" s="8">
        <v>1031</v>
      </c>
      <c r="B628" s="6">
        <v>45008</v>
      </c>
      <c r="C628" t="s">
        <v>3490</v>
      </c>
      <c r="D628" s="8">
        <v>2023</v>
      </c>
      <c r="E628" t="s">
        <v>3454</v>
      </c>
      <c r="F628" t="s">
        <v>3465</v>
      </c>
      <c r="G628" s="8">
        <v>433.4</v>
      </c>
      <c r="H628" s="8">
        <v>32</v>
      </c>
      <c r="I628" s="8" t="s">
        <v>3468</v>
      </c>
      <c r="J628" s="8">
        <v>3351.33</v>
      </c>
      <c r="K628" s="8">
        <v>3711.47</v>
      </c>
      <c r="L628" s="8" t="s">
        <v>3499</v>
      </c>
      <c r="M628" s="8" t="s">
        <v>3513</v>
      </c>
      <c r="N628" s="21">
        <v>0.16</v>
      </c>
      <c r="O628" s="4" t="s">
        <v>3475</v>
      </c>
      <c r="P628" s="4" t="s">
        <v>3477</v>
      </c>
      <c r="Q628" s="4">
        <v>99764.313599999994</v>
      </c>
      <c r="R628" s="4">
        <v>107242.56</v>
      </c>
      <c r="S628" s="4">
        <v>-7478.2464000000036</v>
      </c>
      <c r="T628" s="4">
        <v>-7.4959132480815302E-2</v>
      </c>
    </row>
    <row r="629" spans="1:20" x14ac:dyDescent="0.3">
      <c r="A629" s="8">
        <v>1100</v>
      </c>
      <c r="B629" s="6">
        <v>45152</v>
      </c>
      <c r="C629" t="s">
        <v>3485</v>
      </c>
      <c r="D629" s="8">
        <v>2023</v>
      </c>
      <c r="E629" t="s">
        <v>3455</v>
      </c>
      <c r="F629" t="s">
        <v>3464</v>
      </c>
      <c r="G629" s="8">
        <v>2198.7399999999998</v>
      </c>
      <c r="H629" s="8">
        <v>43</v>
      </c>
      <c r="I629" s="8" t="s">
        <v>3470</v>
      </c>
      <c r="J629" s="8">
        <v>1100.81</v>
      </c>
      <c r="K629" s="8">
        <v>1137.44</v>
      </c>
      <c r="L629" s="8" t="s">
        <v>3498</v>
      </c>
      <c r="M629" s="8" t="s">
        <v>3515</v>
      </c>
      <c r="N629" s="21">
        <v>0.08</v>
      </c>
      <c r="O629" s="4" t="s">
        <v>3474</v>
      </c>
      <c r="P629" s="4" t="s">
        <v>3478</v>
      </c>
      <c r="Q629" s="4">
        <v>44997.126400000008</v>
      </c>
      <c r="R629" s="4">
        <v>47334.829999999994</v>
      </c>
      <c r="S629" s="4">
        <v>-2337.7035999999862</v>
      </c>
      <c r="T629" s="4">
        <v>-5.1952286446451515E-2</v>
      </c>
    </row>
    <row r="630" spans="1:20" x14ac:dyDescent="0.3">
      <c r="A630" s="8">
        <v>1008</v>
      </c>
      <c r="B630" s="6">
        <v>45029</v>
      </c>
      <c r="C630" t="s">
        <v>3496</v>
      </c>
      <c r="D630" s="8">
        <v>2023</v>
      </c>
      <c r="E630" t="s">
        <v>3456</v>
      </c>
      <c r="F630" t="s">
        <v>3463</v>
      </c>
      <c r="G630" s="8">
        <v>5104.54</v>
      </c>
      <c r="H630" s="8">
        <v>24</v>
      </c>
      <c r="I630" s="8" t="s">
        <v>3467</v>
      </c>
      <c r="J630" s="8">
        <v>4739.13</v>
      </c>
      <c r="K630" s="8">
        <v>4868.95</v>
      </c>
      <c r="L630" s="8" t="s">
        <v>3499</v>
      </c>
      <c r="M630" s="8" t="s">
        <v>3513</v>
      </c>
      <c r="N630" s="21">
        <v>0.14000000000000001</v>
      </c>
      <c r="O630" s="4" t="s">
        <v>3473</v>
      </c>
      <c r="P630" s="4" t="s">
        <v>3477</v>
      </c>
      <c r="Q630" s="4">
        <v>100495.12799999998</v>
      </c>
      <c r="R630" s="4">
        <v>113739.12</v>
      </c>
      <c r="S630" s="4">
        <v>-13243.992000000013</v>
      </c>
      <c r="T630" s="4">
        <v>-0.13178740366398672</v>
      </c>
    </row>
    <row r="631" spans="1:20" x14ac:dyDescent="0.3">
      <c r="A631" s="8">
        <v>1058</v>
      </c>
      <c r="B631" s="6">
        <v>44987</v>
      </c>
      <c r="C631" t="s">
        <v>3490</v>
      </c>
      <c r="D631" s="8">
        <v>2023</v>
      </c>
      <c r="E631" t="s">
        <v>3454</v>
      </c>
      <c r="F631" t="s">
        <v>3464</v>
      </c>
      <c r="G631" s="8">
        <v>9333.83</v>
      </c>
      <c r="H631" s="8">
        <v>39</v>
      </c>
      <c r="I631" s="8" t="s">
        <v>3470</v>
      </c>
      <c r="J631" s="8">
        <v>3542.8</v>
      </c>
      <c r="K631" s="8">
        <v>3603.02</v>
      </c>
      <c r="L631" s="8" t="s">
        <v>3498</v>
      </c>
      <c r="M631" s="8" t="s">
        <v>3514</v>
      </c>
      <c r="N631" s="21">
        <v>0.26</v>
      </c>
      <c r="O631" s="4" t="s">
        <v>3475</v>
      </c>
      <c r="P631" s="4" t="s">
        <v>3478</v>
      </c>
      <c r="Q631" s="4">
        <v>103983.1572</v>
      </c>
      <c r="R631" s="4">
        <v>138169.20000000001</v>
      </c>
      <c r="S631" s="4">
        <v>-34186.04280000001</v>
      </c>
      <c r="T631" s="4">
        <v>-0.32876519352309114</v>
      </c>
    </row>
    <row r="632" spans="1:20" x14ac:dyDescent="0.3">
      <c r="A632" s="8">
        <v>1094</v>
      </c>
      <c r="B632" s="6">
        <v>44981</v>
      </c>
      <c r="C632" t="s">
        <v>3492</v>
      </c>
      <c r="D632" s="8">
        <v>2023</v>
      </c>
      <c r="E632" t="s">
        <v>3455</v>
      </c>
      <c r="F632" t="s">
        <v>3464</v>
      </c>
      <c r="G632" s="8">
        <v>6171.59</v>
      </c>
      <c r="H632" s="8">
        <v>7</v>
      </c>
      <c r="I632" s="8" t="s">
        <v>3467</v>
      </c>
      <c r="J632" s="8">
        <v>4122.38</v>
      </c>
      <c r="K632" s="8">
        <v>4358.78</v>
      </c>
      <c r="L632" s="8" t="s">
        <v>3498</v>
      </c>
      <c r="M632" s="8" t="s">
        <v>3514</v>
      </c>
      <c r="N632" s="21">
        <v>0.26</v>
      </c>
      <c r="O632" s="4" t="s">
        <v>3474</v>
      </c>
      <c r="P632" s="4" t="s">
        <v>3477</v>
      </c>
      <c r="Q632" s="4">
        <v>22578.4804</v>
      </c>
      <c r="R632" s="4">
        <v>28856.66</v>
      </c>
      <c r="S632" s="4">
        <v>-6278.1795999999995</v>
      </c>
      <c r="T632" s="4">
        <v>-0.27806032508724543</v>
      </c>
    </row>
    <row r="633" spans="1:20" x14ac:dyDescent="0.3">
      <c r="A633" s="8">
        <v>1078</v>
      </c>
      <c r="B633" s="6">
        <v>45292</v>
      </c>
      <c r="C633" t="s">
        <v>3486</v>
      </c>
      <c r="D633" s="8">
        <v>2024</v>
      </c>
      <c r="E633" t="s">
        <v>3457</v>
      </c>
      <c r="F633" t="s">
        <v>3465</v>
      </c>
      <c r="G633" s="8">
        <v>8377.57</v>
      </c>
      <c r="H633" s="8">
        <v>42</v>
      </c>
      <c r="I633" s="8" t="s">
        <v>3470</v>
      </c>
      <c r="J633" s="8">
        <v>63.41</v>
      </c>
      <c r="K633" s="8">
        <v>314.93</v>
      </c>
      <c r="L633" s="8" t="s">
        <v>3498</v>
      </c>
      <c r="M633" s="8" t="s">
        <v>3515</v>
      </c>
      <c r="N633" s="21">
        <v>0.03</v>
      </c>
      <c r="O633" s="4" t="s">
        <v>3475</v>
      </c>
      <c r="P633" s="4" t="s">
        <v>3477</v>
      </c>
      <c r="Q633" s="4">
        <v>12830.2482</v>
      </c>
      <c r="R633" s="4">
        <v>2663.22</v>
      </c>
      <c r="S633" s="4">
        <v>10167.028200000001</v>
      </c>
      <c r="T633" s="4">
        <v>0.79242646295805885</v>
      </c>
    </row>
    <row r="634" spans="1:20" x14ac:dyDescent="0.3">
      <c r="A634" s="8">
        <v>1031</v>
      </c>
      <c r="B634" s="6">
        <v>45268</v>
      </c>
      <c r="C634" t="s">
        <v>3488</v>
      </c>
      <c r="D634" s="8">
        <v>2023</v>
      </c>
      <c r="E634" t="s">
        <v>3457</v>
      </c>
      <c r="F634" t="s">
        <v>3462</v>
      </c>
      <c r="G634" s="8">
        <v>7567.06</v>
      </c>
      <c r="H634" s="8">
        <v>22</v>
      </c>
      <c r="I634" s="8" t="s">
        <v>3470</v>
      </c>
      <c r="J634" s="8">
        <v>4236.05</v>
      </c>
      <c r="K634" s="8">
        <v>4382.32</v>
      </c>
      <c r="L634" s="8" t="s">
        <v>3499</v>
      </c>
      <c r="M634" s="8" t="s">
        <v>3513</v>
      </c>
      <c r="N634" s="21">
        <v>0.2</v>
      </c>
      <c r="O634" s="4" t="s">
        <v>3474</v>
      </c>
      <c r="P634" s="4" t="s">
        <v>3478</v>
      </c>
      <c r="Q634" s="4">
        <v>77128.831999999995</v>
      </c>
      <c r="R634" s="4">
        <v>93193.1</v>
      </c>
      <c r="S634" s="4">
        <v>-16064.268000000011</v>
      </c>
      <c r="T634" s="4">
        <v>-0.20827837766297319</v>
      </c>
    </row>
    <row r="635" spans="1:20" x14ac:dyDescent="0.3">
      <c r="A635" s="8">
        <v>1073</v>
      </c>
      <c r="B635" s="6">
        <v>45220</v>
      </c>
      <c r="C635" t="s">
        <v>3493</v>
      </c>
      <c r="D635" s="8">
        <v>2023</v>
      </c>
      <c r="E635" t="s">
        <v>3458</v>
      </c>
      <c r="F635" t="s">
        <v>3464</v>
      </c>
      <c r="G635" s="8">
        <v>1365.88</v>
      </c>
      <c r="H635" s="8">
        <v>45</v>
      </c>
      <c r="I635" s="8" t="s">
        <v>3467</v>
      </c>
      <c r="J635" s="8">
        <v>2558.09</v>
      </c>
      <c r="K635" s="8">
        <v>2958.55</v>
      </c>
      <c r="L635" s="8" t="s">
        <v>3499</v>
      </c>
      <c r="M635" s="8" t="s">
        <v>3515</v>
      </c>
      <c r="N635" s="21">
        <v>0.08</v>
      </c>
      <c r="O635" s="4" t="s">
        <v>3475</v>
      </c>
      <c r="P635" s="4" t="s">
        <v>3478</v>
      </c>
      <c r="Q635" s="4">
        <v>122483.97</v>
      </c>
      <c r="R635" s="4">
        <v>115114.05</v>
      </c>
      <c r="S635" s="4">
        <v>7369.9199999999983</v>
      </c>
      <c r="T635" s="4">
        <v>6.017048598277798E-2</v>
      </c>
    </row>
    <row r="636" spans="1:20" x14ac:dyDescent="0.3">
      <c r="A636" s="8">
        <v>1077</v>
      </c>
      <c r="B636" s="6">
        <v>45262</v>
      </c>
      <c r="C636" t="s">
        <v>3488</v>
      </c>
      <c r="D636" s="8">
        <v>2023</v>
      </c>
      <c r="E636" t="s">
        <v>3457</v>
      </c>
      <c r="F636" t="s">
        <v>3465</v>
      </c>
      <c r="G636" s="8">
        <v>1960.41</v>
      </c>
      <c r="H636" s="8">
        <v>24</v>
      </c>
      <c r="I636" s="8" t="s">
        <v>3469</v>
      </c>
      <c r="J636" s="8">
        <v>2258.54</v>
      </c>
      <c r="K636" s="8">
        <v>2439.4899999999998</v>
      </c>
      <c r="L636" s="8" t="s">
        <v>3498</v>
      </c>
      <c r="M636" s="8" t="s">
        <v>3513</v>
      </c>
      <c r="N636" s="21">
        <v>0.2</v>
      </c>
      <c r="O636" s="4" t="s">
        <v>3473</v>
      </c>
      <c r="P636" s="4" t="s">
        <v>3477</v>
      </c>
      <c r="Q636" s="4">
        <v>46838.207999999999</v>
      </c>
      <c r="R636" s="4">
        <v>54204.959999999999</v>
      </c>
      <c r="S636" s="4">
        <v>-7366.7520000000004</v>
      </c>
      <c r="T636" s="4">
        <v>-0.15728082509049024</v>
      </c>
    </row>
    <row r="637" spans="1:20" x14ac:dyDescent="0.3">
      <c r="A637" s="8">
        <v>1054</v>
      </c>
      <c r="B637" s="6">
        <v>45100</v>
      </c>
      <c r="C637" t="s">
        <v>3494</v>
      </c>
      <c r="D637" s="8">
        <v>2023</v>
      </c>
      <c r="E637" t="s">
        <v>3457</v>
      </c>
      <c r="F637" t="s">
        <v>3464</v>
      </c>
      <c r="G637" s="8">
        <v>4291.0200000000004</v>
      </c>
      <c r="H637" s="8">
        <v>27</v>
      </c>
      <c r="I637" s="8" t="s">
        <v>3469</v>
      </c>
      <c r="J637" s="8">
        <v>1456.09</v>
      </c>
      <c r="K637" s="8">
        <v>1510.4299999999901</v>
      </c>
      <c r="L637" s="8" t="s">
        <v>3498</v>
      </c>
      <c r="M637" s="8" t="s">
        <v>3513</v>
      </c>
      <c r="N637" s="21">
        <v>0.17</v>
      </c>
      <c r="O637" s="4" t="s">
        <v>3475</v>
      </c>
      <c r="P637" s="4" t="s">
        <v>3477</v>
      </c>
      <c r="Q637" s="4">
        <v>33848.736299999779</v>
      </c>
      <c r="R637" s="4">
        <v>39314.43</v>
      </c>
      <c r="S637" s="4">
        <v>-5465.6937000002217</v>
      </c>
      <c r="T637" s="4">
        <v>-0.16147408433679863</v>
      </c>
    </row>
    <row r="638" spans="1:20" x14ac:dyDescent="0.3">
      <c r="A638" s="8">
        <v>1037</v>
      </c>
      <c r="B638" s="6">
        <v>44935</v>
      </c>
      <c r="C638" t="s">
        <v>3486</v>
      </c>
      <c r="D638" s="8">
        <v>2023</v>
      </c>
      <c r="E638" t="s">
        <v>3456</v>
      </c>
      <c r="F638" t="s">
        <v>3462</v>
      </c>
      <c r="G638" s="8">
        <v>7750.81</v>
      </c>
      <c r="H638" s="8">
        <v>41</v>
      </c>
      <c r="I638" s="8" t="s">
        <v>3468</v>
      </c>
      <c r="J638" s="8">
        <v>4965.07</v>
      </c>
      <c r="K638" s="8">
        <v>5243.13</v>
      </c>
      <c r="L638" s="8" t="s">
        <v>3499</v>
      </c>
      <c r="M638" s="8" t="s">
        <v>3515</v>
      </c>
      <c r="N638" s="21">
        <v>0.01</v>
      </c>
      <c r="O638" s="4" t="s">
        <v>3473</v>
      </c>
      <c r="P638" s="4" t="s">
        <v>3478</v>
      </c>
      <c r="Q638" s="4">
        <v>212818.64670000001</v>
      </c>
      <c r="R638" s="4">
        <v>203567.87</v>
      </c>
      <c r="S638" s="4">
        <v>9250.7767000000167</v>
      </c>
      <c r="T638" s="4">
        <v>4.346788612484874E-2</v>
      </c>
    </row>
    <row r="639" spans="1:20" x14ac:dyDescent="0.3">
      <c r="A639" s="8">
        <v>1003</v>
      </c>
      <c r="B639" s="6">
        <v>45254</v>
      </c>
      <c r="C639" t="s">
        <v>3489</v>
      </c>
      <c r="D639" s="8">
        <v>2023</v>
      </c>
      <c r="E639" t="s">
        <v>3454</v>
      </c>
      <c r="F639" t="s">
        <v>3465</v>
      </c>
      <c r="G639" s="8">
        <v>5215.3100000000004</v>
      </c>
      <c r="H639" s="8">
        <v>11</v>
      </c>
      <c r="I639" s="8" t="s">
        <v>3470</v>
      </c>
      <c r="J639" s="8">
        <v>3706.78</v>
      </c>
      <c r="K639" s="8">
        <v>3862.26</v>
      </c>
      <c r="L639" s="8" t="s">
        <v>3499</v>
      </c>
      <c r="M639" s="8" t="s">
        <v>3514</v>
      </c>
      <c r="N639" s="21">
        <v>0.22</v>
      </c>
      <c r="O639" s="4" t="s">
        <v>3473</v>
      </c>
      <c r="P639" s="4" t="s">
        <v>3477</v>
      </c>
      <c r="Q639" s="4">
        <v>33138.190800000004</v>
      </c>
      <c r="R639" s="4">
        <v>40774.58</v>
      </c>
      <c r="S639" s="4">
        <v>-7636.3891999999978</v>
      </c>
      <c r="T639" s="4">
        <v>-0.23044073969179985</v>
      </c>
    </row>
    <row r="640" spans="1:20" x14ac:dyDescent="0.3">
      <c r="A640" s="8">
        <v>1008</v>
      </c>
      <c r="B640" s="6">
        <v>45268</v>
      </c>
      <c r="C640" t="s">
        <v>3488</v>
      </c>
      <c r="D640" s="8">
        <v>2023</v>
      </c>
      <c r="E640" t="s">
        <v>3458</v>
      </c>
      <c r="F640" t="s">
        <v>3463</v>
      </c>
      <c r="G640" s="8">
        <v>3197.78</v>
      </c>
      <c r="H640" s="8">
        <v>49</v>
      </c>
      <c r="I640" s="8" t="s">
        <v>3469</v>
      </c>
      <c r="J640" s="8">
        <v>2907.22</v>
      </c>
      <c r="K640" s="8">
        <v>3385.61</v>
      </c>
      <c r="L640" s="8" t="s">
        <v>3499</v>
      </c>
      <c r="M640" s="8" t="s">
        <v>3513</v>
      </c>
      <c r="N640" s="21">
        <v>0.13</v>
      </c>
      <c r="O640" s="4" t="s">
        <v>3475</v>
      </c>
      <c r="P640" s="4" t="s">
        <v>3478</v>
      </c>
      <c r="Q640" s="4">
        <v>144328.55430000002</v>
      </c>
      <c r="R640" s="4">
        <v>142453.78</v>
      </c>
      <c r="S640" s="4">
        <v>1874.7743000000191</v>
      </c>
      <c r="T640" s="4">
        <v>1.298962848407066E-2</v>
      </c>
    </row>
    <row r="641" spans="1:20" x14ac:dyDescent="0.3">
      <c r="A641" s="8">
        <v>1093</v>
      </c>
      <c r="B641" s="6">
        <v>45045</v>
      </c>
      <c r="C641" t="s">
        <v>3496</v>
      </c>
      <c r="D641" s="8">
        <v>2023</v>
      </c>
      <c r="E641" t="s">
        <v>3458</v>
      </c>
      <c r="F641" t="s">
        <v>3462</v>
      </c>
      <c r="G641" s="8">
        <v>7353.72</v>
      </c>
      <c r="H641" s="8">
        <v>34</v>
      </c>
      <c r="I641" s="8" t="s">
        <v>3470</v>
      </c>
      <c r="J641" s="8">
        <v>4201.1099999999997</v>
      </c>
      <c r="K641" s="8">
        <v>4436.5</v>
      </c>
      <c r="L641" s="8" t="s">
        <v>3499</v>
      </c>
      <c r="M641" s="8" t="s">
        <v>3515</v>
      </c>
      <c r="N641" s="21">
        <v>0.05</v>
      </c>
      <c r="O641" s="4" t="s">
        <v>3475</v>
      </c>
      <c r="P641" s="4" t="s">
        <v>3478</v>
      </c>
      <c r="Q641" s="4">
        <v>143298.94999999998</v>
      </c>
      <c r="R641" s="4">
        <v>142837.74</v>
      </c>
      <c r="S641" s="4">
        <v>461.20999999999185</v>
      </c>
      <c r="T641" s="4">
        <v>3.2185162557017474E-3</v>
      </c>
    </row>
    <row r="642" spans="1:20" x14ac:dyDescent="0.3">
      <c r="A642" s="8">
        <v>1075</v>
      </c>
      <c r="B642" s="6">
        <v>45092</v>
      </c>
      <c r="C642" t="s">
        <v>3494</v>
      </c>
      <c r="D642" s="8">
        <v>2023</v>
      </c>
      <c r="E642" t="s">
        <v>3454</v>
      </c>
      <c r="F642" t="s">
        <v>3462</v>
      </c>
      <c r="G642" s="8">
        <v>9736.49</v>
      </c>
      <c r="H642" s="8">
        <v>26</v>
      </c>
      <c r="I642" s="8" t="s">
        <v>3467</v>
      </c>
      <c r="J642" s="8">
        <v>1749.34</v>
      </c>
      <c r="K642" s="8">
        <v>1935.25</v>
      </c>
      <c r="L642" s="8" t="s">
        <v>3499</v>
      </c>
      <c r="M642" s="8" t="s">
        <v>3513</v>
      </c>
      <c r="N642" s="21">
        <v>0.14000000000000001</v>
      </c>
      <c r="O642" s="4" t="s">
        <v>3473</v>
      </c>
      <c r="P642" s="4" t="s">
        <v>3478</v>
      </c>
      <c r="Q642" s="4">
        <v>43272.19</v>
      </c>
      <c r="R642" s="4">
        <v>45482.84</v>
      </c>
      <c r="S642" s="4">
        <v>-2210.6499999999942</v>
      </c>
      <c r="T642" s="4">
        <v>-5.108708387534798E-2</v>
      </c>
    </row>
    <row r="643" spans="1:20" x14ac:dyDescent="0.3">
      <c r="A643" s="8">
        <v>1036</v>
      </c>
      <c r="B643" s="6">
        <v>45219</v>
      </c>
      <c r="C643" t="s">
        <v>3493</v>
      </c>
      <c r="D643" s="8">
        <v>2023</v>
      </c>
      <c r="E643" t="s">
        <v>3457</v>
      </c>
      <c r="F643" t="s">
        <v>3462</v>
      </c>
      <c r="G643" s="8">
        <v>6499.94</v>
      </c>
      <c r="H643" s="8">
        <v>49</v>
      </c>
      <c r="I643" s="8" t="s">
        <v>3468</v>
      </c>
      <c r="J643" s="8">
        <v>1247.0999999999999</v>
      </c>
      <c r="K643" s="8">
        <v>1429.4399999999901</v>
      </c>
      <c r="L643" s="8" t="s">
        <v>3499</v>
      </c>
      <c r="M643" s="8" t="s">
        <v>3513</v>
      </c>
      <c r="N643" s="21">
        <v>0.16</v>
      </c>
      <c r="O643" s="4" t="s">
        <v>3475</v>
      </c>
      <c r="P643" s="4" t="s">
        <v>3478</v>
      </c>
      <c r="Q643" s="4">
        <v>58835.75039999959</v>
      </c>
      <c r="R643" s="4">
        <v>61107.899999999994</v>
      </c>
      <c r="S643" s="4">
        <v>-2272.1496000004045</v>
      </c>
      <c r="T643" s="4">
        <v>-3.8618519939883696E-2</v>
      </c>
    </row>
    <row r="644" spans="1:20" x14ac:dyDescent="0.3">
      <c r="A644" s="8">
        <v>1068</v>
      </c>
      <c r="B644" s="6">
        <v>45244</v>
      </c>
      <c r="C644" t="s">
        <v>3489</v>
      </c>
      <c r="D644" s="8">
        <v>2023</v>
      </c>
      <c r="E644" t="s">
        <v>3456</v>
      </c>
      <c r="F644" t="s">
        <v>3464</v>
      </c>
      <c r="G644" s="8">
        <v>3607.29</v>
      </c>
      <c r="H644" s="8">
        <v>42</v>
      </c>
      <c r="I644" s="8" t="s">
        <v>3468</v>
      </c>
      <c r="J644" s="8">
        <v>1218.18</v>
      </c>
      <c r="K644" s="8">
        <v>1566.36</v>
      </c>
      <c r="L644" s="8" t="s">
        <v>3498</v>
      </c>
      <c r="M644" s="8" t="s">
        <v>3515</v>
      </c>
      <c r="N644" s="21">
        <v>0.03</v>
      </c>
      <c r="O644" s="4" t="s">
        <v>3473</v>
      </c>
      <c r="P644" s="4" t="s">
        <v>3477</v>
      </c>
      <c r="Q644" s="4">
        <v>63813.506399999991</v>
      </c>
      <c r="R644" s="4">
        <v>51163.560000000005</v>
      </c>
      <c r="S644" s="4">
        <v>12649.946399999986</v>
      </c>
      <c r="T644" s="4">
        <v>0.19823305619200371</v>
      </c>
    </row>
    <row r="645" spans="1:20" x14ac:dyDescent="0.3">
      <c r="A645" s="8">
        <v>1064</v>
      </c>
      <c r="B645" s="6">
        <v>44930</v>
      </c>
      <c r="C645" t="s">
        <v>3486</v>
      </c>
      <c r="D645" s="8">
        <v>2023</v>
      </c>
      <c r="E645" t="s">
        <v>3454</v>
      </c>
      <c r="F645" t="s">
        <v>3465</v>
      </c>
      <c r="G645" s="8">
        <v>7412.11</v>
      </c>
      <c r="H645" s="8">
        <v>10</v>
      </c>
      <c r="I645" s="8" t="s">
        <v>3469</v>
      </c>
      <c r="J645" s="8">
        <v>4764.96</v>
      </c>
      <c r="K645" s="8">
        <v>5074.42</v>
      </c>
      <c r="L645" s="8" t="s">
        <v>3499</v>
      </c>
      <c r="M645" s="8" t="s">
        <v>3513</v>
      </c>
      <c r="N645" s="21">
        <v>0.12</v>
      </c>
      <c r="O645" s="4" t="s">
        <v>3475</v>
      </c>
      <c r="P645" s="4" t="s">
        <v>3478</v>
      </c>
      <c r="Q645" s="4">
        <v>44654.896000000001</v>
      </c>
      <c r="R645" s="4">
        <v>47649.599999999999</v>
      </c>
      <c r="S645" s="4">
        <v>-2994.7039999999979</v>
      </c>
      <c r="T645" s="4">
        <v>-6.7063284617211921E-2</v>
      </c>
    </row>
    <row r="646" spans="1:20" x14ac:dyDescent="0.3">
      <c r="A646" s="8">
        <v>1093</v>
      </c>
      <c r="B646" s="6">
        <v>45187</v>
      </c>
      <c r="C646" t="s">
        <v>3495</v>
      </c>
      <c r="D646" s="8">
        <v>2023</v>
      </c>
      <c r="E646" t="s">
        <v>3457</v>
      </c>
      <c r="F646" t="s">
        <v>3464</v>
      </c>
      <c r="G646" s="8">
        <v>4040.25</v>
      </c>
      <c r="H646" s="8">
        <v>19</v>
      </c>
      <c r="I646" s="8" t="s">
        <v>3469</v>
      </c>
      <c r="J646" s="8">
        <v>3808.59</v>
      </c>
      <c r="K646" s="8">
        <v>3844.51</v>
      </c>
      <c r="L646" s="8" t="s">
        <v>3499</v>
      </c>
      <c r="M646" s="8" t="s">
        <v>3514</v>
      </c>
      <c r="N646" s="21">
        <v>0.21</v>
      </c>
      <c r="O646" s="4" t="s">
        <v>3473</v>
      </c>
      <c r="P646" s="4" t="s">
        <v>3478</v>
      </c>
      <c r="Q646" s="4">
        <v>57706.095100000006</v>
      </c>
      <c r="R646" s="4">
        <v>72363.210000000006</v>
      </c>
      <c r="S646" s="4">
        <v>-14657.1149</v>
      </c>
      <c r="T646" s="4">
        <v>-0.25399595787239465</v>
      </c>
    </row>
    <row r="647" spans="1:20" x14ac:dyDescent="0.3">
      <c r="A647" s="8">
        <v>1012</v>
      </c>
      <c r="B647" s="6">
        <v>45085</v>
      </c>
      <c r="C647" t="s">
        <v>3494</v>
      </c>
      <c r="D647" s="8">
        <v>2023</v>
      </c>
      <c r="E647" t="s">
        <v>3455</v>
      </c>
      <c r="F647" t="s">
        <v>3465</v>
      </c>
      <c r="G647" s="8">
        <v>3608.81</v>
      </c>
      <c r="H647" s="8">
        <v>19</v>
      </c>
      <c r="I647" s="8" t="s">
        <v>3467</v>
      </c>
      <c r="J647" s="8">
        <v>3457.28</v>
      </c>
      <c r="K647" s="8">
        <v>3598.72</v>
      </c>
      <c r="L647" s="8" t="s">
        <v>3499</v>
      </c>
      <c r="M647" s="8" t="s">
        <v>3514</v>
      </c>
      <c r="N647" s="21">
        <v>0.27</v>
      </c>
      <c r="O647" s="4" t="s">
        <v>3474</v>
      </c>
      <c r="P647" s="4" t="s">
        <v>3478</v>
      </c>
      <c r="Q647" s="4">
        <v>49914.246399999996</v>
      </c>
      <c r="R647" s="4">
        <v>65688.320000000007</v>
      </c>
      <c r="S647" s="4">
        <v>-15774.073600000011</v>
      </c>
      <c r="T647" s="4">
        <v>-0.31602347501333833</v>
      </c>
    </row>
    <row r="648" spans="1:20" x14ac:dyDescent="0.3">
      <c r="A648" s="8">
        <v>1033</v>
      </c>
      <c r="B648" s="6">
        <v>45035</v>
      </c>
      <c r="C648" t="s">
        <v>3496</v>
      </c>
      <c r="D648" s="8">
        <v>2023</v>
      </c>
      <c r="E648" t="s">
        <v>3455</v>
      </c>
      <c r="F648" t="s">
        <v>3463</v>
      </c>
      <c r="G648" s="8">
        <v>2758.48</v>
      </c>
      <c r="H648" s="8">
        <v>5</v>
      </c>
      <c r="I648" s="8" t="s">
        <v>3467</v>
      </c>
      <c r="J648" s="8">
        <v>3162.92</v>
      </c>
      <c r="K648" s="8">
        <v>3409.93</v>
      </c>
      <c r="L648" s="8" t="s">
        <v>3499</v>
      </c>
      <c r="M648" s="8" t="s">
        <v>3515</v>
      </c>
      <c r="N648" s="21">
        <v>0</v>
      </c>
      <c r="O648" s="4" t="s">
        <v>3475</v>
      </c>
      <c r="P648" s="4" t="s">
        <v>3478</v>
      </c>
      <c r="Q648" s="4">
        <v>17049.649999999998</v>
      </c>
      <c r="R648" s="4">
        <v>15814.6</v>
      </c>
      <c r="S648" s="4">
        <v>1235.0499999999975</v>
      </c>
      <c r="T648" s="4">
        <v>7.2438437152668678E-2</v>
      </c>
    </row>
    <row r="649" spans="1:20" x14ac:dyDescent="0.3">
      <c r="A649" s="8">
        <v>1097</v>
      </c>
      <c r="B649" s="6">
        <v>44958</v>
      </c>
      <c r="C649" t="s">
        <v>3492</v>
      </c>
      <c r="D649" s="8">
        <v>2023</v>
      </c>
      <c r="E649" t="s">
        <v>3458</v>
      </c>
      <c r="F649" t="s">
        <v>3464</v>
      </c>
      <c r="G649" s="8">
        <v>1099.68</v>
      </c>
      <c r="H649" s="8">
        <v>27</v>
      </c>
      <c r="I649" s="8" t="s">
        <v>3469</v>
      </c>
      <c r="J649" s="8">
        <v>3955.19</v>
      </c>
      <c r="K649" s="8">
        <v>4393.68</v>
      </c>
      <c r="L649" s="8" t="s">
        <v>3498</v>
      </c>
      <c r="M649" s="8" t="s">
        <v>3515</v>
      </c>
      <c r="N649" s="21">
        <v>0.04</v>
      </c>
      <c r="O649" s="4" t="s">
        <v>3473</v>
      </c>
      <c r="P649" s="4" t="s">
        <v>3478</v>
      </c>
      <c r="Q649" s="4">
        <v>113884.18560000001</v>
      </c>
      <c r="R649" s="4">
        <v>106790.13</v>
      </c>
      <c r="S649" s="4">
        <v>7094.055600000007</v>
      </c>
      <c r="T649" s="4">
        <v>6.2291841159726448E-2</v>
      </c>
    </row>
    <row r="650" spans="1:20" x14ac:dyDescent="0.3">
      <c r="A650" s="8">
        <v>1007</v>
      </c>
      <c r="B650" s="6">
        <v>45015</v>
      </c>
      <c r="C650" t="s">
        <v>3490</v>
      </c>
      <c r="D650" s="8">
        <v>2023</v>
      </c>
      <c r="E650" t="s">
        <v>3457</v>
      </c>
      <c r="F650" t="s">
        <v>3465</v>
      </c>
      <c r="G650" s="8">
        <v>8088.96</v>
      </c>
      <c r="H650" s="8">
        <v>14</v>
      </c>
      <c r="I650" s="8" t="s">
        <v>3467</v>
      </c>
      <c r="J650" s="8">
        <v>1122.07</v>
      </c>
      <c r="K650" s="8">
        <v>1608.76</v>
      </c>
      <c r="L650" s="8" t="s">
        <v>3499</v>
      </c>
      <c r="M650" s="8" t="s">
        <v>3514</v>
      </c>
      <c r="N650" s="21">
        <v>0.22</v>
      </c>
      <c r="O650" s="4" t="s">
        <v>3475</v>
      </c>
      <c r="P650" s="4" t="s">
        <v>3477</v>
      </c>
      <c r="Q650" s="4">
        <v>17567.659200000002</v>
      </c>
      <c r="R650" s="4">
        <v>15708.98</v>
      </c>
      <c r="S650" s="4">
        <v>1858.6792000000023</v>
      </c>
      <c r="T650" s="4">
        <v>0.10580118721793066</v>
      </c>
    </row>
    <row r="651" spans="1:20" x14ac:dyDescent="0.3">
      <c r="A651" s="8">
        <v>1096</v>
      </c>
      <c r="B651" s="6">
        <v>45140</v>
      </c>
      <c r="C651" t="s">
        <v>3485</v>
      </c>
      <c r="D651" s="8">
        <v>2023</v>
      </c>
      <c r="E651" t="s">
        <v>3455</v>
      </c>
      <c r="F651" t="s">
        <v>3462</v>
      </c>
      <c r="G651" s="8">
        <v>4815.72</v>
      </c>
      <c r="H651" s="8">
        <v>30</v>
      </c>
      <c r="I651" s="8" t="s">
        <v>3469</v>
      </c>
      <c r="J651" s="8">
        <v>3969.86</v>
      </c>
      <c r="K651" s="8">
        <v>4281.79</v>
      </c>
      <c r="L651" s="8" t="s">
        <v>3498</v>
      </c>
      <c r="M651" s="8" t="s">
        <v>3515</v>
      </c>
      <c r="N651" s="21">
        <v>0.08</v>
      </c>
      <c r="O651" s="4" t="s">
        <v>3474</v>
      </c>
      <c r="P651" s="4" t="s">
        <v>3477</v>
      </c>
      <c r="Q651" s="4">
        <v>118177.40400000001</v>
      </c>
      <c r="R651" s="4">
        <v>119095.8</v>
      </c>
      <c r="S651" s="4">
        <v>-918.39599999999336</v>
      </c>
      <c r="T651" s="4">
        <v>-7.7713333422013003E-3</v>
      </c>
    </row>
    <row r="652" spans="1:20" x14ac:dyDescent="0.3">
      <c r="A652" s="8">
        <v>1055</v>
      </c>
      <c r="B652" s="6">
        <v>45261</v>
      </c>
      <c r="C652" t="s">
        <v>3488</v>
      </c>
      <c r="D652" s="8">
        <v>2023</v>
      </c>
      <c r="E652" t="s">
        <v>3456</v>
      </c>
      <c r="F652" t="s">
        <v>3464</v>
      </c>
      <c r="G652" s="8">
        <v>4102.47</v>
      </c>
      <c r="H652" s="8">
        <v>8</v>
      </c>
      <c r="I652" s="8" t="s">
        <v>3467</v>
      </c>
      <c r="J652" s="8">
        <v>3513</v>
      </c>
      <c r="K652" s="8">
        <v>3838.42</v>
      </c>
      <c r="L652" s="8" t="s">
        <v>3498</v>
      </c>
      <c r="M652" s="8" t="s">
        <v>3513</v>
      </c>
      <c r="N652" s="21">
        <v>0.13</v>
      </c>
      <c r="O652" s="4" t="s">
        <v>3474</v>
      </c>
      <c r="P652" s="4" t="s">
        <v>3478</v>
      </c>
      <c r="Q652" s="4">
        <v>26715.403200000001</v>
      </c>
      <c r="R652" s="4">
        <v>28104</v>
      </c>
      <c r="S652" s="4">
        <v>-1388.5967999999993</v>
      </c>
      <c r="T652" s="4">
        <v>-5.1977385091459119E-2</v>
      </c>
    </row>
    <row r="653" spans="1:20" x14ac:dyDescent="0.3">
      <c r="A653" s="8">
        <v>1090</v>
      </c>
      <c r="B653" s="6">
        <v>45124</v>
      </c>
      <c r="C653" t="s">
        <v>3487</v>
      </c>
      <c r="D653" s="8">
        <v>2023</v>
      </c>
      <c r="E653" t="s">
        <v>3457</v>
      </c>
      <c r="F653" t="s">
        <v>3462</v>
      </c>
      <c r="G653" s="8">
        <v>5076.05</v>
      </c>
      <c r="H653" s="8">
        <v>14</v>
      </c>
      <c r="I653" s="8" t="s">
        <v>3469</v>
      </c>
      <c r="J653" s="8">
        <v>1350.47</v>
      </c>
      <c r="K653" s="8">
        <v>1514.61</v>
      </c>
      <c r="L653" s="8" t="s">
        <v>3499</v>
      </c>
      <c r="M653" s="8" t="s">
        <v>3513</v>
      </c>
      <c r="N653" s="21">
        <v>0.2</v>
      </c>
      <c r="O653" s="4" t="s">
        <v>3473</v>
      </c>
      <c r="P653" s="4" t="s">
        <v>3477</v>
      </c>
      <c r="Q653" s="4">
        <v>16963.631999999998</v>
      </c>
      <c r="R653" s="4">
        <v>18906.580000000002</v>
      </c>
      <c r="S653" s="4">
        <v>-1942.948000000004</v>
      </c>
      <c r="T653" s="4">
        <v>-0.1145360851968496</v>
      </c>
    </row>
    <row r="654" spans="1:20" x14ac:dyDescent="0.3">
      <c r="A654" s="8">
        <v>1090</v>
      </c>
      <c r="B654" s="6">
        <v>45195</v>
      </c>
      <c r="C654" t="s">
        <v>3495</v>
      </c>
      <c r="D654" s="8">
        <v>2023</v>
      </c>
      <c r="E654" t="s">
        <v>3454</v>
      </c>
      <c r="F654" t="s">
        <v>3462</v>
      </c>
      <c r="G654" s="8">
        <v>7350.77</v>
      </c>
      <c r="H654" s="8">
        <v>11</v>
      </c>
      <c r="I654" s="8" t="s">
        <v>3469</v>
      </c>
      <c r="J654" s="8">
        <v>210.33</v>
      </c>
      <c r="K654" s="8">
        <v>552.29</v>
      </c>
      <c r="L654" s="8" t="s">
        <v>3498</v>
      </c>
      <c r="M654" s="8" t="s">
        <v>3513</v>
      </c>
      <c r="N654" s="21">
        <v>0.18</v>
      </c>
      <c r="O654" s="4" t="s">
        <v>3475</v>
      </c>
      <c r="P654" s="4" t="s">
        <v>3477</v>
      </c>
      <c r="Q654" s="4">
        <v>4981.6558000000005</v>
      </c>
      <c r="R654" s="4">
        <v>2313.63</v>
      </c>
      <c r="S654" s="4">
        <v>2668.0258000000003</v>
      </c>
      <c r="T654" s="4">
        <v>0.53557008093574032</v>
      </c>
    </row>
    <row r="655" spans="1:20" x14ac:dyDescent="0.3">
      <c r="A655" s="8">
        <v>1074</v>
      </c>
      <c r="B655" s="6">
        <v>45153</v>
      </c>
      <c r="C655" t="s">
        <v>3485</v>
      </c>
      <c r="D655" s="8">
        <v>2023</v>
      </c>
      <c r="E655" t="s">
        <v>3457</v>
      </c>
      <c r="F655" t="s">
        <v>3464</v>
      </c>
      <c r="G655" s="8">
        <v>289.38</v>
      </c>
      <c r="H655" s="8">
        <v>29</v>
      </c>
      <c r="I655" s="8" t="s">
        <v>3467</v>
      </c>
      <c r="J655" s="8">
        <v>1723.01</v>
      </c>
      <c r="K655" s="8">
        <v>2197.42</v>
      </c>
      <c r="L655" s="8" t="s">
        <v>3499</v>
      </c>
      <c r="M655" s="8" t="s">
        <v>3515</v>
      </c>
      <c r="N655" s="21">
        <v>7.0000000000000007E-2</v>
      </c>
      <c r="O655" s="4" t="s">
        <v>3474</v>
      </c>
      <c r="P655" s="4" t="s">
        <v>3477</v>
      </c>
      <c r="Q655" s="4">
        <v>59264.417399999998</v>
      </c>
      <c r="R655" s="4">
        <v>49967.29</v>
      </c>
      <c r="S655" s="4">
        <v>9297.1273999999976</v>
      </c>
      <c r="T655" s="4">
        <v>0.15687536987413289</v>
      </c>
    </row>
    <row r="656" spans="1:20" x14ac:dyDescent="0.3">
      <c r="A656" s="8">
        <v>1047</v>
      </c>
      <c r="B656" s="6">
        <v>45114</v>
      </c>
      <c r="C656" t="s">
        <v>3487</v>
      </c>
      <c r="D656" s="8">
        <v>2023</v>
      </c>
      <c r="E656" t="s">
        <v>3457</v>
      </c>
      <c r="F656" t="s">
        <v>3463</v>
      </c>
      <c r="G656" s="8">
        <v>9519.2999999999993</v>
      </c>
      <c r="H656" s="8">
        <v>15</v>
      </c>
      <c r="I656" s="8" t="s">
        <v>3468</v>
      </c>
      <c r="J656" s="8">
        <v>957.95</v>
      </c>
      <c r="K656" s="8">
        <v>1329.26</v>
      </c>
      <c r="L656" s="8" t="s">
        <v>3499</v>
      </c>
      <c r="M656" s="8" t="s">
        <v>3514</v>
      </c>
      <c r="N656" s="21">
        <v>0.21</v>
      </c>
      <c r="O656" s="4" t="s">
        <v>3475</v>
      </c>
      <c r="P656" s="4" t="s">
        <v>3478</v>
      </c>
      <c r="Q656" s="4">
        <v>15751.731000000002</v>
      </c>
      <c r="R656" s="4">
        <v>14369.25</v>
      </c>
      <c r="S656" s="4">
        <v>1382.4810000000016</v>
      </c>
      <c r="T656" s="4">
        <v>8.776692542552951E-2</v>
      </c>
    </row>
    <row r="657" spans="1:20" x14ac:dyDescent="0.3">
      <c r="A657" s="8">
        <v>1063</v>
      </c>
      <c r="B657" s="6">
        <v>45204</v>
      </c>
      <c r="C657" t="s">
        <v>3493</v>
      </c>
      <c r="D657" s="8">
        <v>2023</v>
      </c>
      <c r="E657" t="s">
        <v>3458</v>
      </c>
      <c r="F657" t="s">
        <v>3463</v>
      </c>
      <c r="G657" s="8">
        <v>7859.01</v>
      </c>
      <c r="H657" s="8">
        <v>27</v>
      </c>
      <c r="I657" s="8" t="s">
        <v>3470</v>
      </c>
      <c r="J657" s="8">
        <v>2069.08</v>
      </c>
      <c r="K657" s="8">
        <v>2246.2399999999998</v>
      </c>
      <c r="L657" s="8" t="s">
        <v>3499</v>
      </c>
      <c r="M657" s="8" t="s">
        <v>3515</v>
      </c>
      <c r="N657" s="21">
        <v>0.06</v>
      </c>
      <c r="O657" s="4" t="s">
        <v>3474</v>
      </c>
      <c r="P657" s="4" t="s">
        <v>3477</v>
      </c>
      <c r="Q657" s="4">
        <v>57009.571199999991</v>
      </c>
      <c r="R657" s="4">
        <v>55865.159999999996</v>
      </c>
      <c r="S657" s="4">
        <v>1144.411199999995</v>
      </c>
      <c r="T657" s="4">
        <v>2.007401872898134E-2</v>
      </c>
    </row>
    <row r="658" spans="1:20" x14ac:dyDescent="0.3">
      <c r="A658" s="8">
        <v>1057</v>
      </c>
      <c r="B658" s="6">
        <v>45221</v>
      </c>
      <c r="C658" t="s">
        <v>3493</v>
      </c>
      <c r="D658" s="8">
        <v>2023</v>
      </c>
      <c r="E658" t="s">
        <v>3454</v>
      </c>
      <c r="F658" t="s">
        <v>3463</v>
      </c>
      <c r="G658" s="8">
        <v>3297.97</v>
      </c>
      <c r="H658" s="8">
        <v>40</v>
      </c>
      <c r="I658" s="8" t="s">
        <v>3468</v>
      </c>
      <c r="J658" s="8">
        <v>3233.37</v>
      </c>
      <c r="K658" s="8">
        <v>3723.21</v>
      </c>
      <c r="L658" s="8" t="s">
        <v>3499</v>
      </c>
      <c r="M658" s="8" t="s">
        <v>3514</v>
      </c>
      <c r="N658" s="21">
        <v>0.22</v>
      </c>
      <c r="O658" s="4" t="s">
        <v>3474</v>
      </c>
      <c r="P658" s="4" t="s">
        <v>3477</v>
      </c>
      <c r="Q658" s="4">
        <v>116164.152</v>
      </c>
      <c r="R658" s="4">
        <v>129334.79999999999</v>
      </c>
      <c r="S658" s="4">
        <v>-13170.647999999986</v>
      </c>
      <c r="T658" s="4">
        <v>-0.11337962506712042</v>
      </c>
    </row>
    <row r="659" spans="1:20" x14ac:dyDescent="0.3">
      <c r="A659" s="8">
        <v>1093</v>
      </c>
      <c r="B659" s="6">
        <v>45192</v>
      </c>
      <c r="C659" t="s">
        <v>3495</v>
      </c>
      <c r="D659" s="8">
        <v>2023</v>
      </c>
      <c r="E659" t="s">
        <v>3456</v>
      </c>
      <c r="F659" t="s">
        <v>3462</v>
      </c>
      <c r="G659" s="8">
        <v>9787.4</v>
      </c>
      <c r="H659" s="8">
        <v>40</v>
      </c>
      <c r="I659" s="8" t="s">
        <v>3467</v>
      </c>
      <c r="J659" s="8">
        <v>1047.25</v>
      </c>
      <c r="K659" s="8">
        <v>1075.8900000000001</v>
      </c>
      <c r="L659" s="8" t="s">
        <v>3499</v>
      </c>
      <c r="M659" s="8" t="s">
        <v>3514</v>
      </c>
      <c r="N659" s="21">
        <v>0.28000000000000003</v>
      </c>
      <c r="O659" s="4" t="s">
        <v>3473</v>
      </c>
      <c r="P659" s="4" t="s">
        <v>3477</v>
      </c>
      <c r="Q659" s="4">
        <v>30985.632000000001</v>
      </c>
      <c r="R659" s="4">
        <v>41890</v>
      </c>
      <c r="S659" s="4">
        <v>-10904.367999999999</v>
      </c>
      <c r="T659" s="4">
        <v>-0.35191691426529553</v>
      </c>
    </row>
    <row r="660" spans="1:20" x14ac:dyDescent="0.3">
      <c r="A660" s="8">
        <v>1077</v>
      </c>
      <c r="B660" s="6">
        <v>45211</v>
      </c>
      <c r="C660" t="s">
        <v>3493</v>
      </c>
      <c r="D660" s="8">
        <v>2023</v>
      </c>
      <c r="E660" t="s">
        <v>3457</v>
      </c>
      <c r="F660" t="s">
        <v>3463</v>
      </c>
      <c r="G660" s="8">
        <v>628.15</v>
      </c>
      <c r="H660" s="8">
        <v>23</v>
      </c>
      <c r="I660" s="8" t="s">
        <v>3469</v>
      </c>
      <c r="J660" s="8">
        <v>557.52</v>
      </c>
      <c r="K660" s="8">
        <v>822.39</v>
      </c>
      <c r="L660" s="8" t="s">
        <v>3498</v>
      </c>
      <c r="M660" s="8" t="s">
        <v>3514</v>
      </c>
      <c r="N660" s="21">
        <v>0.28999999999999998</v>
      </c>
      <c r="O660" s="4" t="s">
        <v>3473</v>
      </c>
      <c r="P660" s="4" t="s">
        <v>3478</v>
      </c>
      <c r="Q660" s="4">
        <v>13429.628699999999</v>
      </c>
      <c r="R660" s="4">
        <v>12822.96</v>
      </c>
      <c r="S660" s="4">
        <v>606.66870000000017</v>
      </c>
      <c r="T660" s="4">
        <v>4.5173899707294234E-2</v>
      </c>
    </row>
    <row r="661" spans="1:20" x14ac:dyDescent="0.3">
      <c r="A661" s="8">
        <v>1050</v>
      </c>
      <c r="B661" s="6">
        <v>45125</v>
      </c>
      <c r="C661" t="s">
        <v>3487</v>
      </c>
      <c r="D661" s="8">
        <v>2023</v>
      </c>
      <c r="E661" t="s">
        <v>3454</v>
      </c>
      <c r="F661" t="s">
        <v>3463</v>
      </c>
      <c r="G661" s="8">
        <v>6107.78</v>
      </c>
      <c r="H661" s="8">
        <v>43</v>
      </c>
      <c r="I661" s="8" t="s">
        <v>3467</v>
      </c>
      <c r="J661" s="8">
        <v>4834.47</v>
      </c>
      <c r="K661" s="8">
        <v>4973.38</v>
      </c>
      <c r="L661" s="8" t="s">
        <v>3498</v>
      </c>
      <c r="M661" s="8" t="s">
        <v>3515</v>
      </c>
      <c r="N661" s="21">
        <v>0.03</v>
      </c>
      <c r="O661" s="4" t="s">
        <v>3474</v>
      </c>
      <c r="P661" s="4" t="s">
        <v>3478</v>
      </c>
      <c r="Q661" s="4">
        <v>207439.67979999998</v>
      </c>
      <c r="R661" s="4">
        <v>207882.21000000002</v>
      </c>
      <c r="S661" s="4">
        <v>-442.53020000003744</v>
      </c>
      <c r="T661" s="4">
        <v>-2.13329581122906E-3</v>
      </c>
    </row>
    <row r="662" spans="1:20" x14ac:dyDescent="0.3">
      <c r="A662" s="8">
        <v>1061</v>
      </c>
      <c r="B662" s="6">
        <v>45034</v>
      </c>
      <c r="C662" t="s">
        <v>3496</v>
      </c>
      <c r="D662" s="8">
        <v>2023</v>
      </c>
      <c r="E662" t="s">
        <v>3454</v>
      </c>
      <c r="F662" t="s">
        <v>3462</v>
      </c>
      <c r="G662" s="8">
        <v>3774.02</v>
      </c>
      <c r="H662" s="8">
        <v>47</v>
      </c>
      <c r="I662" s="8" t="s">
        <v>3469</v>
      </c>
      <c r="J662" s="8">
        <v>146.27000000000001</v>
      </c>
      <c r="K662" s="8">
        <v>498.46</v>
      </c>
      <c r="L662" s="8" t="s">
        <v>3499</v>
      </c>
      <c r="M662" s="8" t="s">
        <v>3515</v>
      </c>
      <c r="N662" s="21">
        <v>0.06</v>
      </c>
      <c r="O662" s="4" t="s">
        <v>3475</v>
      </c>
      <c r="P662" s="4" t="s">
        <v>3477</v>
      </c>
      <c r="Q662" s="4">
        <v>22021.962799999998</v>
      </c>
      <c r="R662" s="4">
        <v>6874.6900000000005</v>
      </c>
      <c r="S662" s="4">
        <v>15147.272799999997</v>
      </c>
      <c r="T662" s="4">
        <v>0.68782573731347862</v>
      </c>
    </row>
    <row r="663" spans="1:20" x14ac:dyDescent="0.3">
      <c r="A663" s="8">
        <v>1076</v>
      </c>
      <c r="B663" s="6">
        <v>44970</v>
      </c>
      <c r="C663" t="s">
        <v>3492</v>
      </c>
      <c r="D663" s="8">
        <v>2023</v>
      </c>
      <c r="E663" t="s">
        <v>3454</v>
      </c>
      <c r="F663" t="s">
        <v>3462</v>
      </c>
      <c r="G663" s="8">
        <v>6697.98</v>
      </c>
      <c r="H663" s="8">
        <v>17</v>
      </c>
      <c r="I663" s="8" t="s">
        <v>3468</v>
      </c>
      <c r="J663" s="8">
        <v>604.08000000000004</v>
      </c>
      <c r="K663" s="8">
        <v>624.71</v>
      </c>
      <c r="L663" s="8" t="s">
        <v>3499</v>
      </c>
      <c r="M663" s="8" t="s">
        <v>3513</v>
      </c>
      <c r="N663" s="21">
        <v>0.14000000000000001</v>
      </c>
      <c r="O663" s="4" t="s">
        <v>3474</v>
      </c>
      <c r="P663" s="4" t="s">
        <v>3477</v>
      </c>
      <c r="Q663" s="4">
        <v>9133.2601999999988</v>
      </c>
      <c r="R663" s="4">
        <v>10269.36</v>
      </c>
      <c r="S663" s="4">
        <v>-1136.0998000000018</v>
      </c>
      <c r="T663" s="4">
        <v>-0.12439148509094287</v>
      </c>
    </row>
    <row r="664" spans="1:20" x14ac:dyDescent="0.3">
      <c r="A664" s="8">
        <v>1075</v>
      </c>
      <c r="B664" s="6">
        <v>45042</v>
      </c>
      <c r="C664" t="s">
        <v>3496</v>
      </c>
      <c r="D664" s="8">
        <v>2023</v>
      </c>
      <c r="E664" t="s">
        <v>3457</v>
      </c>
      <c r="F664" t="s">
        <v>3463</v>
      </c>
      <c r="G664" s="8">
        <v>1457.77</v>
      </c>
      <c r="H664" s="8">
        <v>37</v>
      </c>
      <c r="I664" s="8" t="s">
        <v>3469</v>
      </c>
      <c r="J664" s="8">
        <v>4399.8</v>
      </c>
      <c r="K664" s="8">
        <v>4801.0600000000004</v>
      </c>
      <c r="L664" s="8" t="s">
        <v>3499</v>
      </c>
      <c r="M664" s="8" t="s">
        <v>3513</v>
      </c>
      <c r="N664" s="21">
        <v>0.13</v>
      </c>
      <c r="O664" s="4" t="s">
        <v>3474</v>
      </c>
      <c r="P664" s="4" t="s">
        <v>3477</v>
      </c>
      <c r="Q664" s="4">
        <v>154546.1214</v>
      </c>
      <c r="R664" s="4">
        <v>162792.6</v>
      </c>
      <c r="S664" s="4">
        <v>-8246.4786000000022</v>
      </c>
      <c r="T664" s="4">
        <v>-5.335933716936362E-2</v>
      </c>
    </row>
    <row r="665" spans="1:20" x14ac:dyDescent="0.3">
      <c r="A665" s="8">
        <v>1082</v>
      </c>
      <c r="B665" s="6">
        <v>45135</v>
      </c>
      <c r="C665" t="s">
        <v>3487</v>
      </c>
      <c r="D665" s="8">
        <v>2023</v>
      </c>
      <c r="E665" t="s">
        <v>3458</v>
      </c>
      <c r="F665" t="s">
        <v>3465</v>
      </c>
      <c r="G665" s="8">
        <v>8540.2199999999993</v>
      </c>
      <c r="H665" s="8">
        <v>48</v>
      </c>
      <c r="I665" s="8" t="s">
        <v>3470</v>
      </c>
      <c r="J665" s="8">
        <v>3380.52</v>
      </c>
      <c r="K665" s="8">
        <v>3778.94</v>
      </c>
      <c r="L665" s="8" t="s">
        <v>3498</v>
      </c>
      <c r="M665" s="8" t="s">
        <v>3514</v>
      </c>
      <c r="N665" s="21">
        <v>0.3</v>
      </c>
      <c r="O665" s="4" t="s">
        <v>3474</v>
      </c>
      <c r="P665" s="4" t="s">
        <v>3478</v>
      </c>
      <c r="Q665" s="4">
        <v>126972.38399999999</v>
      </c>
      <c r="R665" s="4">
        <v>162264.95999999999</v>
      </c>
      <c r="S665" s="4">
        <v>-35292.576000000001</v>
      </c>
      <c r="T665" s="4">
        <v>-0.27795474014254945</v>
      </c>
    </row>
    <row r="666" spans="1:20" x14ac:dyDescent="0.3">
      <c r="A666" s="8">
        <v>1020</v>
      </c>
      <c r="B666" s="6">
        <v>45177</v>
      </c>
      <c r="C666" t="s">
        <v>3495</v>
      </c>
      <c r="D666" s="8">
        <v>2023</v>
      </c>
      <c r="E666" t="s">
        <v>3454</v>
      </c>
      <c r="F666" t="s">
        <v>3462</v>
      </c>
      <c r="G666" s="8">
        <v>9733.4699999999993</v>
      </c>
      <c r="H666" s="8">
        <v>26</v>
      </c>
      <c r="I666" s="8" t="s">
        <v>3468</v>
      </c>
      <c r="J666" s="8">
        <v>4472.3500000000004</v>
      </c>
      <c r="K666" s="8">
        <v>4770.42</v>
      </c>
      <c r="L666" s="8" t="s">
        <v>3499</v>
      </c>
      <c r="M666" s="8" t="s">
        <v>3515</v>
      </c>
      <c r="N666" s="21">
        <v>0.01</v>
      </c>
      <c r="O666" s="4" t="s">
        <v>3473</v>
      </c>
      <c r="P666" s="4" t="s">
        <v>3477</v>
      </c>
      <c r="Q666" s="4">
        <v>122790.61079999999</v>
      </c>
      <c r="R666" s="4">
        <v>116281.1</v>
      </c>
      <c r="S666" s="4">
        <v>6509.5107999999891</v>
      </c>
      <c r="T666" s="4">
        <v>5.3013098946161359E-2</v>
      </c>
    </row>
    <row r="667" spans="1:20" x14ac:dyDescent="0.3">
      <c r="A667" s="8">
        <v>1094</v>
      </c>
      <c r="B667" s="6">
        <v>44989</v>
      </c>
      <c r="C667" t="s">
        <v>3490</v>
      </c>
      <c r="D667" s="8">
        <v>2023</v>
      </c>
      <c r="E667" t="s">
        <v>3455</v>
      </c>
      <c r="F667" t="s">
        <v>3462</v>
      </c>
      <c r="G667" s="8">
        <v>3992.63</v>
      </c>
      <c r="H667" s="8">
        <v>49</v>
      </c>
      <c r="I667" s="8" t="s">
        <v>3470</v>
      </c>
      <c r="J667" s="8">
        <v>615.47</v>
      </c>
      <c r="K667" s="8">
        <v>715.84</v>
      </c>
      <c r="L667" s="8" t="s">
        <v>3498</v>
      </c>
      <c r="M667" s="8" t="s">
        <v>3514</v>
      </c>
      <c r="N667" s="21">
        <v>0.21</v>
      </c>
      <c r="O667" s="4" t="s">
        <v>3473</v>
      </c>
      <c r="P667" s="4" t="s">
        <v>3477</v>
      </c>
      <c r="Q667" s="4">
        <v>27710.166400000006</v>
      </c>
      <c r="R667" s="4">
        <v>30158.030000000002</v>
      </c>
      <c r="S667" s="4">
        <v>-2447.8635999999969</v>
      </c>
      <c r="T667" s="4">
        <v>-8.8338105396580963E-2</v>
      </c>
    </row>
    <row r="668" spans="1:20" x14ac:dyDescent="0.3">
      <c r="A668" s="8">
        <v>1012</v>
      </c>
      <c r="B668" s="6">
        <v>45185</v>
      </c>
      <c r="C668" t="s">
        <v>3495</v>
      </c>
      <c r="D668" s="8">
        <v>2023</v>
      </c>
      <c r="E668" t="s">
        <v>3457</v>
      </c>
      <c r="F668" t="s">
        <v>3463</v>
      </c>
      <c r="G668" s="8">
        <v>1916.08</v>
      </c>
      <c r="H668" s="8">
        <v>19</v>
      </c>
      <c r="I668" s="8" t="s">
        <v>3469</v>
      </c>
      <c r="J668" s="8">
        <v>1427.42</v>
      </c>
      <c r="K668" s="8">
        <v>1763.69</v>
      </c>
      <c r="L668" s="8" t="s">
        <v>3499</v>
      </c>
      <c r="M668" s="8" t="s">
        <v>3515</v>
      </c>
      <c r="N668" s="21">
        <v>0.03</v>
      </c>
      <c r="O668" s="4" t="s">
        <v>3475</v>
      </c>
      <c r="P668" s="4" t="s">
        <v>3477</v>
      </c>
      <c r="Q668" s="4">
        <v>32504.806700000001</v>
      </c>
      <c r="R668" s="4">
        <v>27120.980000000003</v>
      </c>
      <c r="S668" s="4">
        <v>5383.8266999999978</v>
      </c>
      <c r="T668" s="4">
        <v>0.16563170947883218</v>
      </c>
    </row>
    <row r="669" spans="1:20" x14ac:dyDescent="0.3">
      <c r="A669" s="8">
        <v>1024</v>
      </c>
      <c r="B669" s="6">
        <v>44991</v>
      </c>
      <c r="C669" t="s">
        <v>3490</v>
      </c>
      <c r="D669" s="8">
        <v>2023</v>
      </c>
      <c r="E669" t="s">
        <v>3458</v>
      </c>
      <c r="F669" t="s">
        <v>3463</v>
      </c>
      <c r="G669" s="8">
        <v>9602.64</v>
      </c>
      <c r="H669" s="8">
        <v>35</v>
      </c>
      <c r="I669" s="8" t="s">
        <v>3469</v>
      </c>
      <c r="J669" s="8">
        <v>1258.53</v>
      </c>
      <c r="K669" s="8">
        <v>1624.89</v>
      </c>
      <c r="L669" s="8" t="s">
        <v>3499</v>
      </c>
      <c r="M669" s="8" t="s">
        <v>3515</v>
      </c>
      <c r="N669" s="21">
        <v>0.08</v>
      </c>
      <c r="O669" s="4" t="s">
        <v>3473</v>
      </c>
      <c r="P669" s="4" t="s">
        <v>3478</v>
      </c>
      <c r="Q669" s="4">
        <v>52321.458000000006</v>
      </c>
      <c r="R669" s="4">
        <v>44048.549999999996</v>
      </c>
      <c r="S669" s="4">
        <v>8272.9080000000104</v>
      </c>
      <c r="T669" s="4">
        <v>0.15811692403525929</v>
      </c>
    </row>
    <row r="670" spans="1:20" x14ac:dyDescent="0.3">
      <c r="A670" s="8">
        <v>1052</v>
      </c>
      <c r="B670" s="6">
        <v>45122</v>
      </c>
      <c r="C670" t="s">
        <v>3487</v>
      </c>
      <c r="D670" s="8">
        <v>2023</v>
      </c>
      <c r="E670" t="s">
        <v>3456</v>
      </c>
      <c r="F670" t="s">
        <v>3465</v>
      </c>
      <c r="G670" s="8">
        <v>1700.55</v>
      </c>
      <c r="H670" s="8">
        <v>48</v>
      </c>
      <c r="I670" s="8" t="s">
        <v>3470</v>
      </c>
      <c r="J670" s="8">
        <v>3002.35</v>
      </c>
      <c r="K670" s="8">
        <v>3080.61</v>
      </c>
      <c r="L670" s="8" t="s">
        <v>3498</v>
      </c>
      <c r="M670" s="8" t="s">
        <v>3513</v>
      </c>
      <c r="N670" s="21">
        <v>0.18</v>
      </c>
      <c r="O670" s="4" t="s">
        <v>3474</v>
      </c>
      <c r="P670" s="4" t="s">
        <v>3477</v>
      </c>
      <c r="Q670" s="4">
        <v>121252.80960000001</v>
      </c>
      <c r="R670" s="4">
        <v>144112.79999999999</v>
      </c>
      <c r="S670" s="4">
        <v>-22859.990399999981</v>
      </c>
      <c r="T670" s="4">
        <v>-0.18853163465170525</v>
      </c>
    </row>
    <row r="671" spans="1:20" x14ac:dyDescent="0.3">
      <c r="A671" s="8">
        <v>1019</v>
      </c>
      <c r="B671" s="6">
        <v>45170</v>
      </c>
      <c r="C671" t="s">
        <v>3495</v>
      </c>
      <c r="D671" s="8">
        <v>2023</v>
      </c>
      <c r="E671" t="s">
        <v>3457</v>
      </c>
      <c r="F671" t="s">
        <v>3464</v>
      </c>
      <c r="G671" s="8">
        <v>2550.84</v>
      </c>
      <c r="H671" s="8">
        <v>16</v>
      </c>
      <c r="I671" s="8" t="s">
        <v>3468</v>
      </c>
      <c r="J671" s="8">
        <v>97.24</v>
      </c>
      <c r="K671" s="8">
        <v>487.03</v>
      </c>
      <c r="L671" s="8" t="s">
        <v>3499</v>
      </c>
      <c r="M671" s="8" t="s">
        <v>3514</v>
      </c>
      <c r="N671" s="21">
        <v>0.22</v>
      </c>
      <c r="O671" s="4" t="s">
        <v>3474</v>
      </c>
      <c r="P671" s="4" t="s">
        <v>3477</v>
      </c>
      <c r="Q671" s="4">
        <v>6078.1343999999999</v>
      </c>
      <c r="R671" s="4">
        <v>1555.84</v>
      </c>
      <c r="S671" s="4">
        <v>4522.2943999999998</v>
      </c>
      <c r="T671" s="4">
        <v>0.74402671977770019</v>
      </c>
    </row>
    <row r="672" spans="1:20" x14ac:dyDescent="0.3">
      <c r="A672" s="8">
        <v>1054</v>
      </c>
      <c r="B672" s="6">
        <v>44981</v>
      </c>
      <c r="C672" t="s">
        <v>3492</v>
      </c>
      <c r="D672" s="8">
        <v>2023</v>
      </c>
      <c r="E672" t="s">
        <v>3458</v>
      </c>
      <c r="F672" t="s">
        <v>3462</v>
      </c>
      <c r="G672" s="8">
        <v>5664.52</v>
      </c>
      <c r="H672" s="8">
        <v>43</v>
      </c>
      <c r="I672" s="8" t="s">
        <v>3470</v>
      </c>
      <c r="J672" s="8">
        <v>2124.7199999999998</v>
      </c>
      <c r="K672" s="8">
        <v>2188.66</v>
      </c>
      <c r="L672" s="8" t="s">
        <v>3498</v>
      </c>
      <c r="M672" s="8" t="s">
        <v>3515</v>
      </c>
      <c r="N672" s="21">
        <v>0.03</v>
      </c>
      <c r="O672" s="4" t="s">
        <v>3473</v>
      </c>
      <c r="P672" s="4" t="s">
        <v>3477</v>
      </c>
      <c r="Q672" s="4">
        <v>91289.008599999986</v>
      </c>
      <c r="R672" s="4">
        <v>91362.959999999992</v>
      </c>
      <c r="S672" s="4">
        <v>-73.951400000005378</v>
      </c>
      <c r="T672" s="4">
        <v>-8.1007999905045956E-4</v>
      </c>
    </row>
    <row r="673" spans="1:20" x14ac:dyDescent="0.3">
      <c r="A673" s="8">
        <v>1032</v>
      </c>
      <c r="B673" s="6">
        <v>45163</v>
      </c>
      <c r="C673" t="s">
        <v>3485</v>
      </c>
      <c r="D673" s="8">
        <v>2023</v>
      </c>
      <c r="E673" t="s">
        <v>3455</v>
      </c>
      <c r="F673" t="s">
        <v>3462</v>
      </c>
      <c r="G673" s="8">
        <v>8841.64</v>
      </c>
      <c r="H673" s="8">
        <v>23</v>
      </c>
      <c r="I673" s="8" t="s">
        <v>3469</v>
      </c>
      <c r="J673" s="8">
        <v>4673.1899999999996</v>
      </c>
      <c r="K673" s="8">
        <v>4761.1799999999903</v>
      </c>
      <c r="L673" s="8" t="s">
        <v>3498</v>
      </c>
      <c r="M673" s="8" t="s">
        <v>3513</v>
      </c>
      <c r="N673" s="21">
        <v>0.17</v>
      </c>
      <c r="O673" s="4" t="s">
        <v>3473</v>
      </c>
      <c r="P673" s="4" t="s">
        <v>3477</v>
      </c>
      <c r="Q673" s="4">
        <v>90890.926199999813</v>
      </c>
      <c r="R673" s="4">
        <v>107483.37</v>
      </c>
      <c r="S673" s="4">
        <v>-16592.443800000183</v>
      </c>
      <c r="T673" s="4">
        <v>-0.18255335811508341</v>
      </c>
    </row>
    <row r="674" spans="1:20" x14ac:dyDescent="0.3">
      <c r="A674" s="8">
        <v>1013</v>
      </c>
      <c r="B674" s="6">
        <v>45031</v>
      </c>
      <c r="C674" t="s">
        <v>3496</v>
      </c>
      <c r="D674" s="8">
        <v>2023</v>
      </c>
      <c r="E674" t="s">
        <v>3454</v>
      </c>
      <c r="F674" t="s">
        <v>3462</v>
      </c>
      <c r="G674" s="8">
        <v>7255.1</v>
      </c>
      <c r="H674" s="8">
        <v>42</v>
      </c>
      <c r="I674" s="8" t="s">
        <v>3467</v>
      </c>
      <c r="J674" s="8">
        <v>1375.57</v>
      </c>
      <c r="K674" s="8">
        <v>1729.71</v>
      </c>
      <c r="L674" s="8" t="s">
        <v>3499</v>
      </c>
      <c r="M674" s="8" t="s">
        <v>3515</v>
      </c>
      <c r="N674" s="21">
        <v>0.04</v>
      </c>
      <c r="O674" s="4" t="s">
        <v>3475</v>
      </c>
      <c r="P674" s="4" t="s">
        <v>3478</v>
      </c>
      <c r="Q674" s="4">
        <v>69741.907200000001</v>
      </c>
      <c r="R674" s="4">
        <v>57773.939999999995</v>
      </c>
      <c r="S674" s="4">
        <v>11967.967200000006</v>
      </c>
      <c r="T674" s="4">
        <v>0.17160366959393972</v>
      </c>
    </row>
    <row r="675" spans="1:20" x14ac:dyDescent="0.3">
      <c r="A675" s="8">
        <v>1048</v>
      </c>
      <c r="B675" s="6">
        <v>44945</v>
      </c>
      <c r="C675" t="s">
        <v>3486</v>
      </c>
      <c r="D675" s="8">
        <v>2023</v>
      </c>
      <c r="E675" t="s">
        <v>3455</v>
      </c>
      <c r="F675" t="s">
        <v>3464</v>
      </c>
      <c r="G675" s="8">
        <v>5187.16</v>
      </c>
      <c r="H675" s="8">
        <v>7</v>
      </c>
      <c r="I675" s="8" t="s">
        <v>3468</v>
      </c>
      <c r="J675" s="8">
        <v>4310.95</v>
      </c>
      <c r="K675" s="8">
        <v>4723.2</v>
      </c>
      <c r="L675" s="8" t="s">
        <v>3498</v>
      </c>
      <c r="M675" s="8" t="s">
        <v>3515</v>
      </c>
      <c r="N675" s="21">
        <v>0.05</v>
      </c>
      <c r="O675" s="4" t="s">
        <v>3473</v>
      </c>
      <c r="P675" s="4" t="s">
        <v>3477</v>
      </c>
      <c r="Q675" s="4">
        <v>31409.279999999999</v>
      </c>
      <c r="R675" s="4">
        <v>30176.649999999998</v>
      </c>
      <c r="S675" s="4">
        <v>1232.630000000001</v>
      </c>
      <c r="T675" s="4">
        <v>3.9244134217658003E-2</v>
      </c>
    </row>
    <row r="676" spans="1:20" x14ac:dyDescent="0.3">
      <c r="A676" s="8">
        <v>1092</v>
      </c>
      <c r="B676" s="6">
        <v>45244</v>
      </c>
      <c r="C676" t="s">
        <v>3489</v>
      </c>
      <c r="D676" s="8">
        <v>2023</v>
      </c>
      <c r="E676" t="s">
        <v>3454</v>
      </c>
      <c r="F676" t="s">
        <v>3465</v>
      </c>
      <c r="G676" s="8">
        <v>6528.29</v>
      </c>
      <c r="H676" s="8">
        <v>28</v>
      </c>
      <c r="I676" s="8" t="s">
        <v>3468</v>
      </c>
      <c r="J676" s="8">
        <v>3936.69</v>
      </c>
      <c r="K676" s="8">
        <v>4362.51</v>
      </c>
      <c r="L676" s="8" t="s">
        <v>3498</v>
      </c>
      <c r="M676" s="8" t="s">
        <v>3515</v>
      </c>
      <c r="N676" s="21">
        <v>7.0000000000000007E-2</v>
      </c>
      <c r="O676" s="4" t="s">
        <v>3473</v>
      </c>
      <c r="P676" s="4" t="s">
        <v>3477</v>
      </c>
      <c r="Q676" s="4">
        <v>113599.76039999998</v>
      </c>
      <c r="R676" s="4">
        <v>110227.32</v>
      </c>
      <c r="S676" s="4">
        <v>3372.4403999999777</v>
      </c>
      <c r="T676" s="4">
        <v>2.9687037966674955E-2</v>
      </c>
    </row>
    <row r="677" spans="1:20" x14ac:dyDescent="0.3">
      <c r="A677" s="8">
        <v>1063</v>
      </c>
      <c r="B677" s="6">
        <v>45099</v>
      </c>
      <c r="C677" t="s">
        <v>3494</v>
      </c>
      <c r="D677" s="8">
        <v>2023</v>
      </c>
      <c r="E677" t="s">
        <v>3455</v>
      </c>
      <c r="F677" t="s">
        <v>3463</v>
      </c>
      <c r="G677" s="8">
        <v>5917.1</v>
      </c>
      <c r="H677" s="8">
        <v>25</v>
      </c>
      <c r="I677" s="8" t="s">
        <v>3469</v>
      </c>
      <c r="J677" s="8">
        <v>3997.1</v>
      </c>
      <c r="K677" s="8">
        <v>4212.6499999999996</v>
      </c>
      <c r="L677" s="8" t="s">
        <v>3499</v>
      </c>
      <c r="M677" s="8" t="s">
        <v>3514</v>
      </c>
      <c r="N677" s="21">
        <v>0.22</v>
      </c>
      <c r="O677" s="4" t="s">
        <v>3475</v>
      </c>
      <c r="P677" s="4" t="s">
        <v>3478</v>
      </c>
      <c r="Q677" s="4">
        <v>82146.674999999988</v>
      </c>
      <c r="R677" s="4">
        <v>99927.5</v>
      </c>
      <c r="S677" s="4">
        <v>-17780.825000000012</v>
      </c>
      <c r="T677" s="4">
        <v>-0.21645215707148238</v>
      </c>
    </row>
    <row r="678" spans="1:20" x14ac:dyDescent="0.3">
      <c r="A678" s="8">
        <v>1008</v>
      </c>
      <c r="B678" s="6">
        <v>45187</v>
      </c>
      <c r="C678" t="s">
        <v>3495</v>
      </c>
      <c r="D678" s="8">
        <v>2023</v>
      </c>
      <c r="E678" t="s">
        <v>3456</v>
      </c>
      <c r="F678" t="s">
        <v>3463</v>
      </c>
      <c r="G678" s="8">
        <v>7688.5</v>
      </c>
      <c r="H678" s="8">
        <v>32</v>
      </c>
      <c r="I678" s="8" t="s">
        <v>3470</v>
      </c>
      <c r="J678" s="8">
        <v>921.32</v>
      </c>
      <c r="K678" s="8">
        <v>1236.0999999999999</v>
      </c>
      <c r="L678" s="8" t="s">
        <v>3499</v>
      </c>
      <c r="M678" s="8" t="s">
        <v>3513</v>
      </c>
      <c r="N678" s="21">
        <v>0.12</v>
      </c>
      <c r="O678" s="4" t="s">
        <v>3473</v>
      </c>
      <c r="P678" s="4" t="s">
        <v>3478</v>
      </c>
      <c r="Q678" s="4">
        <v>34808.576000000001</v>
      </c>
      <c r="R678" s="4">
        <v>29482.240000000002</v>
      </c>
      <c r="S678" s="4">
        <v>5326.3359999999993</v>
      </c>
      <c r="T678" s="4">
        <v>0.1530179229394503</v>
      </c>
    </row>
    <row r="679" spans="1:20" x14ac:dyDescent="0.3">
      <c r="A679" s="8">
        <v>1051</v>
      </c>
      <c r="B679" s="6">
        <v>45048</v>
      </c>
      <c r="C679" t="s">
        <v>3491</v>
      </c>
      <c r="D679" s="8">
        <v>2023</v>
      </c>
      <c r="E679" t="s">
        <v>3458</v>
      </c>
      <c r="F679" t="s">
        <v>3462</v>
      </c>
      <c r="G679" s="8">
        <v>6833.11</v>
      </c>
      <c r="H679" s="8">
        <v>34</v>
      </c>
      <c r="I679" s="8" t="s">
        <v>3467</v>
      </c>
      <c r="J679" s="8">
        <v>3764.14</v>
      </c>
      <c r="K679" s="8">
        <v>4100.3999999999996</v>
      </c>
      <c r="L679" s="8" t="s">
        <v>3498</v>
      </c>
      <c r="M679" s="8" t="s">
        <v>3515</v>
      </c>
      <c r="N679" s="21">
        <v>0.05</v>
      </c>
      <c r="O679" s="4" t="s">
        <v>3474</v>
      </c>
      <c r="P679" s="4" t="s">
        <v>3477</v>
      </c>
      <c r="Q679" s="4">
        <v>132442.91999999998</v>
      </c>
      <c r="R679" s="4">
        <v>127980.76</v>
      </c>
      <c r="S679" s="4">
        <v>4462.1599999999889</v>
      </c>
      <c r="T679" s="4">
        <v>3.3691193157021827E-2</v>
      </c>
    </row>
    <row r="680" spans="1:20" x14ac:dyDescent="0.3">
      <c r="A680" s="8">
        <v>1100</v>
      </c>
      <c r="B680" s="6">
        <v>45247</v>
      </c>
      <c r="C680" t="s">
        <v>3489</v>
      </c>
      <c r="D680" s="8">
        <v>2023</v>
      </c>
      <c r="E680" t="s">
        <v>3455</v>
      </c>
      <c r="F680" t="s">
        <v>3465</v>
      </c>
      <c r="G680" s="8">
        <v>7883.44</v>
      </c>
      <c r="H680" s="8">
        <v>13</v>
      </c>
      <c r="I680" s="8" t="s">
        <v>3470</v>
      </c>
      <c r="J680" s="8">
        <v>366.2</v>
      </c>
      <c r="K680" s="8">
        <v>732.69</v>
      </c>
      <c r="L680" s="8" t="s">
        <v>3499</v>
      </c>
      <c r="M680" s="8" t="s">
        <v>3515</v>
      </c>
      <c r="N680" s="21">
        <v>0.04</v>
      </c>
      <c r="O680" s="4" t="s">
        <v>3475</v>
      </c>
      <c r="P680" s="4" t="s">
        <v>3477</v>
      </c>
      <c r="Q680" s="4">
        <v>9143.9712</v>
      </c>
      <c r="R680" s="4">
        <v>4760.5999999999995</v>
      </c>
      <c r="S680" s="4">
        <v>4383.3712000000005</v>
      </c>
      <c r="T680" s="4">
        <v>0.47937281342268451</v>
      </c>
    </row>
    <row r="681" spans="1:20" x14ac:dyDescent="0.3">
      <c r="A681" s="8">
        <v>1090</v>
      </c>
      <c r="B681" s="6">
        <v>45080</v>
      </c>
      <c r="C681" t="s">
        <v>3494</v>
      </c>
      <c r="D681" s="8">
        <v>2023</v>
      </c>
      <c r="E681" t="s">
        <v>3454</v>
      </c>
      <c r="F681" t="s">
        <v>3462</v>
      </c>
      <c r="G681" s="8">
        <v>2132.8000000000002</v>
      </c>
      <c r="H681" s="8">
        <v>41</v>
      </c>
      <c r="I681" s="8" t="s">
        <v>3467</v>
      </c>
      <c r="J681" s="8">
        <v>2055.4899999999998</v>
      </c>
      <c r="K681" s="8">
        <v>2441.46</v>
      </c>
      <c r="L681" s="8" t="s">
        <v>3499</v>
      </c>
      <c r="M681" s="8" t="s">
        <v>3514</v>
      </c>
      <c r="N681" s="21">
        <v>0.24</v>
      </c>
      <c r="O681" s="4" t="s">
        <v>3473</v>
      </c>
      <c r="P681" s="4" t="s">
        <v>3478</v>
      </c>
      <c r="Q681" s="4">
        <v>76075.893599999996</v>
      </c>
      <c r="R681" s="4">
        <v>84275.09</v>
      </c>
      <c r="S681" s="4">
        <v>-8199.1964000000007</v>
      </c>
      <c r="T681" s="4">
        <v>-0.10777653750753972</v>
      </c>
    </row>
    <row r="682" spans="1:20" x14ac:dyDescent="0.3">
      <c r="A682" s="8">
        <v>1019</v>
      </c>
      <c r="B682" s="6">
        <v>45124</v>
      </c>
      <c r="C682" t="s">
        <v>3487</v>
      </c>
      <c r="D682" s="8">
        <v>2023</v>
      </c>
      <c r="E682" t="s">
        <v>3457</v>
      </c>
      <c r="F682" t="s">
        <v>3463</v>
      </c>
      <c r="G682" s="8">
        <v>7320.51</v>
      </c>
      <c r="H682" s="8">
        <v>14</v>
      </c>
      <c r="I682" s="8" t="s">
        <v>3468</v>
      </c>
      <c r="J682" s="8">
        <v>1614.19</v>
      </c>
      <c r="K682" s="8">
        <v>1882.79</v>
      </c>
      <c r="L682" s="8" t="s">
        <v>3499</v>
      </c>
      <c r="M682" s="8" t="s">
        <v>3514</v>
      </c>
      <c r="N682" s="21">
        <v>0.25</v>
      </c>
      <c r="O682" s="4" t="s">
        <v>3473</v>
      </c>
      <c r="P682" s="4" t="s">
        <v>3477</v>
      </c>
      <c r="Q682" s="4">
        <v>19769.294999999998</v>
      </c>
      <c r="R682" s="4">
        <v>22598.66</v>
      </c>
      <c r="S682" s="4">
        <v>-2829.3650000000016</v>
      </c>
      <c r="T682" s="4">
        <v>-0.14311916535212824</v>
      </c>
    </row>
    <row r="683" spans="1:20" x14ac:dyDescent="0.3">
      <c r="A683" s="8">
        <v>1013</v>
      </c>
      <c r="B683" s="6">
        <v>44942</v>
      </c>
      <c r="C683" t="s">
        <v>3486</v>
      </c>
      <c r="D683" s="8">
        <v>2023</v>
      </c>
      <c r="E683" t="s">
        <v>3454</v>
      </c>
      <c r="F683" t="s">
        <v>3465</v>
      </c>
      <c r="G683" s="8">
        <v>6769.09</v>
      </c>
      <c r="H683" s="8">
        <v>20</v>
      </c>
      <c r="I683" s="8" t="s">
        <v>3468</v>
      </c>
      <c r="J683" s="8">
        <v>3356.62</v>
      </c>
      <c r="K683" s="8">
        <v>3759.01</v>
      </c>
      <c r="L683" s="8" t="s">
        <v>3498</v>
      </c>
      <c r="M683" s="8" t="s">
        <v>3515</v>
      </c>
      <c r="N683" s="21">
        <v>0.05</v>
      </c>
      <c r="O683" s="4" t="s">
        <v>3473</v>
      </c>
      <c r="P683" s="4" t="s">
        <v>3477</v>
      </c>
      <c r="Q683" s="4">
        <v>71421.19</v>
      </c>
      <c r="R683" s="4">
        <v>67132.399999999994</v>
      </c>
      <c r="S683" s="4">
        <v>4288.7900000000081</v>
      </c>
      <c r="T683" s="4">
        <v>6.004926549109596E-2</v>
      </c>
    </row>
    <row r="684" spans="1:20" x14ac:dyDescent="0.3">
      <c r="A684" s="8">
        <v>1037</v>
      </c>
      <c r="B684" s="6">
        <v>45270</v>
      </c>
      <c r="C684" t="s">
        <v>3488</v>
      </c>
      <c r="D684" s="8">
        <v>2023</v>
      </c>
      <c r="E684" t="s">
        <v>3455</v>
      </c>
      <c r="F684" t="s">
        <v>3462</v>
      </c>
      <c r="G684" s="8">
        <v>6351.05</v>
      </c>
      <c r="H684" s="8">
        <v>32</v>
      </c>
      <c r="I684" s="8" t="s">
        <v>3469</v>
      </c>
      <c r="J684" s="8">
        <v>2594.08</v>
      </c>
      <c r="K684" s="8">
        <v>3074.59</v>
      </c>
      <c r="L684" s="8" t="s">
        <v>3499</v>
      </c>
      <c r="M684" s="8" t="s">
        <v>3513</v>
      </c>
      <c r="N684" s="21">
        <v>0.14000000000000001</v>
      </c>
      <c r="O684" s="4" t="s">
        <v>3475</v>
      </c>
      <c r="P684" s="4" t="s">
        <v>3477</v>
      </c>
      <c r="Q684" s="4">
        <v>84612.716800000009</v>
      </c>
      <c r="R684" s="4">
        <v>83010.559999999998</v>
      </c>
      <c r="S684" s="4">
        <v>1602.1568000000116</v>
      </c>
      <c r="T684" s="4">
        <v>1.8935177365679522E-2</v>
      </c>
    </row>
    <row r="685" spans="1:20" x14ac:dyDescent="0.3">
      <c r="A685" s="8">
        <v>1095</v>
      </c>
      <c r="B685" s="6">
        <v>45162</v>
      </c>
      <c r="C685" t="s">
        <v>3485</v>
      </c>
      <c r="D685" s="8">
        <v>2023</v>
      </c>
      <c r="E685" t="s">
        <v>3455</v>
      </c>
      <c r="F685" t="s">
        <v>3464</v>
      </c>
      <c r="G685" s="8">
        <v>2825.35</v>
      </c>
      <c r="H685" s="8">
        <v>20</v>
      </c>
      <c r="I685" s="8" t="s">
        <v>3470</v>
      </c>
      <c r="J685" s="8">
        <v>729.27</v>
      </c>
      <c r="K685" s="8">
        <v>999.18</v>
      </c>
      <c r="L685" s="8" t="s">
        <v>3499</v>
      </c>
      <c r="M685" s="8" t="s">
        <v>3515</v>
      </c>
      <c r="N685" s="21">
        <v>0.1</v>
      </c>
      <c r="O685" s="4" t="s">
        <v>3474</v>
      </c>
      <c r="P685" s="4" t="s">
        <v>3478</v>
      </c>
      <c r="Q685" s="4">
        <v>17985.239999999998</v>
      </c>
      <c r="R685" s="4">
        <v>14585.4</v>
      </c>
      <c r="S685" s="4">
        <v>3399.8399999999983</v>
      </c>
      <c r="T685" s="4">
        <v>0.1890350087071398</v>
      </c>
    </row>
    <row r="686" spans="1:20" x14ac:dyDescent="0.3">
      <c r="A686" s="8">
        <v>1089</v>
      </c>
      <c r="B686" s="6">
        <v>45103</v>
      </c>
      <c r="C686" t="s">
        <v>3494</v>
      </c>
      <c r="D686" s="8">
        <v>2023</v>
      </c>
      <c r="E686" t="s">
        <v>3454</v>
      </c>
      <c r="F686" t="s">
        <v>3462</v>
      </c>
      <c r="G686" s="8">
        <v>9029.2099999999991</v>
      </c>
      <c r="H686" s="8">
        <v>35</v>
      </c>
      <c r="I686" s="8" t="s">
        <v>3467</v>
      </c>
      <c r="J686" s="8">
        <v>3925.85</v>
      </c>
      <c r="K686" s="8">
        <v>4082.11</v>
      </c>
      <c r="L686" s="8" t="s">
        <v>3499</v>
      </c>
      <c r="M686" s="8" t="s">
        <v>3514</v>
      </c>
      <c r="N686" s="21">
        <v>0.22</v>
      </c>
      <c r="O686" s="4" t="s">
        <v>3475</v>
      </c>
      <c r="P686" s="4" t="s">
        <v>3478</v>
      </c>
      <c r="Q686" s="4">
        <v>111441.603</v>
      </c>
      <c r="R686" s="4">
        <v>137404.75</v>
      </c>
      <c r="S686" s="4">
        <v>-25963.146999999997</v>
      </c>
      <c r="T686" s="4">
        <v>-0.23297535481430573</v>
      </c>
    </row>
    <row r="687" spans="1:20" x14ac:dyDescent="0.3">
      <c r="A687" s="8">
        <v>1018</v>
      </c>
      <c r="B687" s="6">
        <v>45195</v>
      </c>
      <c r="C687" t="s">
        <v>3495</v>
      </c>
      <c r="D687" s="8">
        <v>2023</v>
      </c>
      <c r="E687" t="s">
        <v>3457</v>
      </c>
      <c r="F687" t="s">
        <v>3465</v>
      </c>
      <c r="G687" s="8">
        <v>5634.69</v>
      </c>
      <c r="H687" s="8">
        <v>25</v>
      </c>
      <c r="I687" s="8" t="s">
        <v>3467</v>
      </c>
      <c r="J687" s="8">
        <v>739.63</v>
      </c>
      <c r="K687" s="8">
        <v>1103.03</v>
      </c>
      <c r="L687" s="8" t="s">
        <v>3499</v>
      </c>
      <c r="M687" s="8" t="s">
        <v>3514</v>
      </c>
      <c r="N687" s="21">
        <v>0.26</v>
      </c>
      <c r="O687" s="4" t="s">
        <v>3474</v>
      </c>
      <c r="P687" s="4" t="s">
        <v>3477</v>
      </c>
      <c r="Q687" s="4">
        <v>20406.055</v>
      </c>
      <c r="R687" s="4">
        <v>18490.75</v>
      </c>
      <c r="S687" s="4">
        <v>1915.3050000000003</v>
      </c>
      <c r="T687" s="4">
        <v>9.3859641170231101E-2</v>
      </c>
    </row>
    <row r="688" spans="1:20" x14ac:dyDescent="0.3">
      <c r="A688" s="8">
        <v>1066</v>
      </c>
      <c r="B688" s="6">
        <v>45128</v>
      </c>
      <c r="C688" t="s">
        <v>3487</v>
      </c>
      <c r="D688" s="8">
        <v>2023</v>
      </c>
      <c r="E688" t="s">
        <v>3456</v>
      </c>
      <c r="F688" t="s">
        <v>3465</v>
      </c>
      <c r="G688" s="8">
        <v>3492.19</v>
      </c>
      <c r="H688" s="8">
        <v>4</v>
      </c>
      <c r="I688" s="8" t="s">
        <v>3467</v>
      </c>
      <c r="J688" s="8">
        <v>868.83</v>
      </c>
      <c r="K688" s="8">
        <v>1177.75</v>
      </c>
      <c r="L688" s="8" t="s">
        <v>3498</v>
      </c>
      <c r="M688" s="8" t="s">
        <v>3514</v>
      </c>
      <c r="N688" s="21">
        <v>0.21</v>
      </c>
      <c r="O688" s="4" t="s">
        <v>3473</v>
      </c>
      <c r="P688" s="4" t="s">
        <v>3477</v>
      </c>
      <c r="Q688" s="4">
        <v>3721.69</v>
      </c>
      <c r="R688" s="4">
        <v>3475.32</v>
      </c>
      <c r="S688" s="4">
        <v>246.36999999999989</v>
      </c>
      <c r="T688" s="4">
        <v>6.6198420609991662E-2</v>
      </c>
    </row>
    <row r="689" spans="1:20" x14ac:dyDescent="0.3">
      <c r="A689" s="8">
        <v>1018</v>
      </c>
      <c r="B689" s="6">
        <v>44949</v>
      </c>
      <c r="C689" t="s">
        <v>3486</v>
      </c>
      <c r="D689" s="8">
        <v>2023</v>
      </c>
      <c r="E689" t="s">
        <v>3457</v>
      </c>
      <c r="F689" t="s">
        <v>3462</v>
      </c>
      <c r="G689" s="8">
        <v>7019.59</v>
      </c>
      <c r="H689" s="8">
        <v>20</v>
      </c>
      <c r="I689" s="8" t="s">
        <v>3467</v>
      </c>
      <c r="J689" s="8">
        <v>1140.6199999999999</v>
      </c>
      <c r="K689" s="8">
        <v>1258.6300000000001</v>
      </c>
      <c r="L689" s="8" t="s">
        <v>3498</v>
      </c>
      <c r="M689" s="8" t="s">
        <v>3514</v>
      </c>
      <c r="N689" s="21">
        <v>0.26</v>
      </c>
      <c r="O689" s="4" t="s">
        <v>3474</v>
      </c>
      <c r="P689" s="4" t="s">
        <v>3478</v>
      </c>
      <c r="Q689" s="4">
        <v>18627.724000000002</v>
      </c>
      <c r="R689" s="4">
        <v>22812.399999999998</v>
      </c>
      <c r="S689" s="4">
        <v>-4184.6759999999958</v>
      </c>
      <c r="T689" s="4">
        <v>-0.22464773474204339</v>
      </c>
    </row>
    <row r="690" spans="1:20" x14ac:dyDescent="0.3">
      <c r="A690" s="8">
        <v>1051</v>
      </c>
      <c r="B690" s="6">
        <v>45057</v>
      </c>
      <c r="C690" t="s">
        <v>3491</v>
      </c>
      <c r="D690" s="8">
        <v>2023</v>
      </c>
      <c r="E690" t="s">
        <v>3455</v>
      </c>
      <c r="F690" t="s">
        <v>3462</v>
      </c>
      <c r="G690" s="8">
        <v>5578.37</v>
      </c>
      <c r="H690" s="8">
        <v>36</v>
      </c>
      <c r="I690" s="8" t="s">
        <v>3470</v>
      </c>
      <c r="J690" s="8">
        <v>4418.95</v>
      </c>
      <c r="K690" s="8">
        <v>4647.87</v>
      </c>
      <c r="L690" s="8" t="s">
        <v>3499</v>
      </c>
      <c r="M690" s="8" t="s">
        <v>3515</v>
      </c>
      <c r="N690" s="21">
        <v>0.04</v>
      </c>
      <c r="O690" s="4" t="s">
        <v>3474</v>
      </c>
      <c r="P690" s="4" t="s">
        <v>3478</v>
      </c>
      <c r="Q690" s="4">
        <v>160630.3872</v>
      </c>
      <c r="R690" s="4">
        <v>159082.19999999998</v>
      </c>
      <c r="S690" s="4">
        <v>1548.1872000000149</v>
      </c>
      <c r="T690" s="4">
        <v>9.6381962777215731E-3</v>
      </c>
    </row>
    <row r="691" spans="1:20" x14ac:dyDescent="0.3">
      <c r="A691" s="8">
        <v>1024</v>
      </c>
      <c r="B691" s="6">
        <v>45043</v>
      </c>
      <c r="C691" t="s">
        <v>3496</v>
      </c>
      <c r="D691" s="8">
        <v>2023</v>
      </c>
      <c r="E691" t="s">
        <v>3458</v>
      </c>
      <c r="F691" t="s">
        <v>3464</v>
      </c>
      <c r="G691" s="8">
        <v>7734.12</v>
      </c>
      <c r="H691" s="8">
        <v>42</v>
      </c>
      <c r="I691" s="8" t="s">
        <v>3470</v>
      </c>
      <c r="J691" s="8">
        <v>2069.0500000000002</v>
      </c>
      <c r="K691" s="8">
        <v>2363.9</v>
      </c>
      <c r="L691" s="8" t="s">
        <v>3498</v>
      </c>
      <c r="M691" s="8" t="s">
        <v>3515</v>
      </c>
      <c r="N691" s="21">
        <v>7.0000000000000007E-2</v>
      </c>
      <c r="O691" s="4" t="s">
        <v>3475</v>
      </c>
      <c r="P691" s="4" t="s">
        <v>3478</v>
      </c>
      <c r="Q691" s="4">
        <v>92333.933999999994</v>
      </c>
      <c r="R691" s="4">
        <v>86900.1</v>
      </c>
      <c r="S691" s="4">
        <v>5433.833999999988</v>
      </c>
      <c r="T691" s="4">
        <v>5.884980488321865E-2</v>
      </c>
    </row>
    <row r="692" spans="1:20" x14ac:dyDescent="0.3">
      <c r="A692" s="8">
        <v>1078</v>
      </c>
      <c r="B692" s="6">
        <v>45089</v>
      </c>
      <c r="C692" t="s">
        <v>3494</v>
      </c>
      <c r="D692" s="8">
        <v>2023</v>
      </c>
      <c r="E692" t="s">
        <v>3456</v>
      </c>
      <c r="F692" t="s">
        <v>3463</v>
      </c>
      <c r="G692" s="8">
        <v>6136</v>
      </c>
      <c r="H692" s="8">
        <v>29</v>
      </c>
      <c r="I692" s="8" t="s">
        <v>3469</v>
      </c>
      <c r="J692" s="8">
        <v>3177.81</v>
      </c>
      <c r="K692" s="8">
        <v>3222.65</v>
      </c>
      <c r="L692" s="8" t="s">
        <v>3498</v>
      </c>
      <c r="M692" s="8" t="s">
        <v>3515</v>
      </c>
      <c r="N692" s="21">
        <v>0.08</v>
      </c>
      <c r="O692" s="4" t="s">
        <v>3473</v>
      </c>
      <c r="P692" s="4" t="s">
        <v>3477</v>
      </c>
      <c r="Q692" s="4">
        <v>85980.302000000011</v>
      </c>
      <c r="R692" s="4">
        <v>92156.49</v>
      </c>
      <c r="S692" s="4">
        <v>-6176.1879999999946</v>
      </c>
      <c r="T692" s="4">
        <v>-7.1832592539626039E-2</v>
      </c>
    </row>
    <row r="693" spans="1:20" x14ac:dyDescent="0.3">
      <c r="A693" s="8">
        <v>1029</v>
      </c>
      <c r="B693" s="6">
        <v>45279</v>
      </c>
      <c r="C693" t="s">
        <v>3488</v>
      </c>
      <c r="D693" s="8">
        <v>2023</v>
      </c>
      <c r="E693" t="s">
        <v>3454</v>
      </c>
      <c r="F693" t="s">
        <v>3462</v>
      </c>
      <c r="G693" s="8">
        <v>5694.34</v>
      </c>
      <c r="H693" s="8">
        <v>21</v>
      </c>
      <c r="I693" s="8" t="s">
        <v>3470</v>
      </c>
      <c r="J693" s="8">
        <v>3085.1</v>
      </c>
      <c r="K693" s="8">
        <v>3200.75</v>
      </c>
      <c r="L693" s="8" t="s">
        <v>3499</v>
      </c>
      <c r="M693" s="8" t="s">
        <v>3514</v>
      </c>
      <c r="N693" s="21">
        <v>0.21</v>
      </c>
      <c r="O693" s="4" t="s">
        <v>3475</v>
      </c>
      <c r="P693" s="4" t="s">
        <v>3477</v>
      </c>
      <c r="Q693" s="4">
        <v>53100.442500000005</v>
      </c>
      <c r="R693" s="4">
        <v>64787.1</v>
      </c>
      <c r="S693" s="4">
        <v>-11686.657499999994</v>
      </c>
      <c r="T693" s="4">
        <v>-0.22008587781542485</v>
      </c>
    </row>
    <row r="694" spans="1:20" x14ac:dyDescent="0.3">
      <c r="A694" s="8">
        <v>1020</v>
      </c>
      <c r="B694" s="6">
        <v>45175</v>
      </c>
      <c r="C694" t="s">
        <v>3495</v>
      </c>
      <c r="D694" s="8">
        <v>2023</v>
      </c>
      <c r="E694" t="s">
        <v>3456</v>
      </c>
      <c r="F694" t="s">
        <v>3465</v>
      </c>
      <c r="G694" s="8">
        <v>9705.5499999999993</v>
      </c>
      <c r="H694" s="8">
        <v>4</v>
      </c>
      <c r="I694" s="8" t="s">
        <v>3468</v>
      </c>
      <c r="J694" s="8">
        <v>3730</v>
      </c>
      <c r="K694" s="8">
        <v>3893.6</v>
      </c>
      <c r="L694" s="8" t="s">
        <v>3499</v>
      </c>
      <c r="M694" s="8" t="s">
        <v>3514</v>
      </c>
      <c r="N694" s="21">
        <v>0.25</v>
      </c>
      <c r="O694" s="4" t="s">
        <v>3474</v>
      </c>
      <c r="P694" s="4" t="s">
        <v>3477</v>
      </c>
      <c r="Q694" s="4">
        <v>11680.8</v>
      </c>
      <c r="R694" s="4">
        <v>14920</v>
      </c>
      <c r="S694" s="4">
        <v>-3239.2000000000007</v>
      </c>
      <c r="T694" s="4">
        <v>-0.2773097733031985</v>
      </c>
    </row>
    <row r="695" spans="1:20" x14ac:dyDescent="0.3">
      <c r="A695" s="8">
        <v>1061</v>
      </c>
      <c r="B695" s="6">
        <v>44951</v>
      </c>
      <c r="C695" t="s">
        <v>3486</v>
      </c>
      <c r="D695" s="8">
        <v>2023</v>
      </c>
      <c r="E695" t="s">
        <v>3455</v>
      </c>
      <c r="F695" t="s">
        <v>3465</v>
      </c>
      <c r="G695" s="8">
        <v>2375.2800000000002</v>
      </c>
      <c r="H695" s="8">
        <v>38</v>
      </c>
      <c r="I695" s="8" t="s">
        <v>3467</v>
      </c>
      <c r="J695" s="8">
        <v>4440.8599999999997</v>
      </c>
      <c r="K695" s="8">
        <v>4506.8100000000004</v>
      </c>
      <c r="L695" s="8" t="s">
        <v>3498</v>
      </c>
      <c r="M695" s="8" t="s">
        <v>3514</v>
      </c>
      <c r="N695" s="21">
        <v>0.24</v>
      </c>
      <c r="O695" s="4" t="s">
        <v>3474</v>
      </c>
      <c r="P695" s="4" t="s">
        <v>3478</v>
      </c>
      <c r="Q695" s="4">
        <v>130156.67280000003</v>
      </c>
      <c r="R695" s="4">
        <v>168752.68</v>
      </c>
      <c r="S695" s="4">
        <v>-38596.007199999964</v>
      </c>
      <c r="T695" s="4">
        <v>-0.29653498641062337</v>
      </c>
    </row>
    <row r="696" spans="1:20" x14ac:dyDescent="0.3">
      <c r="A696" s="8">
        <v>1021</v>
      </c>
      <c r="B696" s="6">
        <v>44999</v>
      </c>
      <c r="C696" t="s">
        <v>3490</v>
      </c>
      <c r="D696" s="8">
        <v>2023</v>
      </c>
      <c r="E696" t="s">
        <v>3457</v>
      </c>
      <c r="F696" t="s">
        <v>3463</v>
      </c>
      <c r="G696" s="8">
        <v>7792.79</v>
      </c>
      <c r="H696" s="8">
        <v>23</v>
      </c>
      <c r="I696" s="8" t="s">
        <v>3470</v>
      </c>
      <c r="J696" s="8">
        <v>580.75</v>
      </c>
      <c r="K696" s="8">
        <v>956.16</v>
      </c>
      <c r="L696" s="8" t="s">
        <v>3498</v>
      </c>
      <c r="M696" s="8" t="s">
        <v>3515</v>
      </c>
      <c r="N696" s="21">
        <v>7.0000000000000007E-2</v>
      </c>
      <c r="O696" s="4" t="s">
        <v>3475</v>
      </c>
      <c r="P696" s="4" t="s">
        <v>3477</v>
      </c>
      <c r="Q696" s="4">
        <v>20452.2624</v>
      </c>
      <c r="R696" s="4">
        <v>13357.25</v>
      </c>
      <c r="S696" s="4">
        <v>7095.0123999999996</v>
      </c>
      <c r="T696" s="4">
        <v>0.34690599314822013</v>
      </c>
    </row>
    <row r="697" spans="1:20" x14ac:dyDescent="0.3">
      <c r="A697" s="8">
        <v>1013</v>
      </c>
      <c r="B697" s="6">
        <v>44938</v>
      </c>
      <c r="C697" t="s">
        <v>3486</v>
      </c>
      <c r="D697" s="8">
        <v>2023</v>
      </c>
      <c r="E697" t="s">
        <v>3458</v>
      </c>
      <c r="F697" t="s">
        <v>3464</v>
      </c>
      <c r="G697" s="8">
        <v>7646.8</v>
      </c>
      <c r="H697" s="8">
        <v>35</v>
      </c>
      <c r="I697" s="8" t="s">
        <v>3469</v>
      </c>
      <c r="J697" s="8">
        <v>1312.71</v>
      </c>
      <c r="K697" s="8">
        <v>1352.11</v>
      </c>
      <c r="L697" s="8" t="s">
        <v>3498</v>
      </c>
      <c r="M697" s="8" t="s">
        <v>3514</v>
      </c>
      <c r="N697" s="21">
        <v>0.22</v>
      </c>
      <c r="O697" s="4" t="s">
        <v>3474</v>
      </c>
      <c r="P697" s="4" t="s">
        <v>3477</v>
      </c>
      <c r="Q697" s="4">
        <v>36912.603000000003</v>
      </c>
      <c r="R697" s="4">
        <v>45944.85</v>
      </c>
      <c r="S697" s="4">
        <v>-9032.2469999999958</v>
      </c>
      <c r="T697" s="4">
        <v>-0.2446927679416159</v>
      </c>
    </row>
    <row r="698" spans="1:20" x14ac:dyDescent="0.3">
      <c r="A698" s="8">
        <v>1016</v>
      </c>
      <c r="B698" s="6">
        <v>44953</v>
      </c>
      <c r="C698" t="s">
        <v>3486</v>
      </c>
      <c r="D698" s="8">
        <v>2023</v>
      </c>
      <c r="E698" t="s">
        <v>3454</v>
      </c>
      <c r="F698" t="s">
        <v>3462</v>
      </c>
      <c r="G698" s="8">
        <v>2783.85</v>
      </c>
      <c r="H698" s="8">
        <v>41</v>
      </c>
      <c r="I698" s="8" t="s">
        <v>3470</v>
      </c>
      <c r="J698" s="8">
        <v>3386.49</v>
      </c>
      <c r="K698" s="8">
        <v>3430.99</v>
      </c>
      <c r="L698" s="8" t="s">
        <v>3499</v>
      </c>
      <c r="M698" s="8" t="s">
        <v>3514</v>
      </c>
      <c r="N698" s="21">
        <v>0.21</v>
      </c>
      <c r="O698" s="4" t="s">
        <v>3474</v>
      </c>
      <c r="P698" s="4" t="s">
        <v>3477</v>
      </c>
      <c r="Q698" s="4">
        <v>111129.76610000001</v>
      </c>
      <c r="R698" s="4">
        <v>138846.09</v>
      </c>
      <c r="S698" s="4">
        <v>-27716.323899999988</v>
      </c>
      <c r="T698" s="4">
        <v>-0.24940504126553711</v>
      </c>
    </row>
    <row r="699" spans="1:20" x14ac:dyDescent="0.3">
      <c r="A699" s="8">
        <v>1002</v>
      </c>
      <c r="B699" s="6">
        <v>45141</v>
      </c>
      <c r="C699" t="s">
        <v>3485</v>
      </c>
      <c r="D699" s="8">
        <v>2023</v>
      </c>
      <c r="E699" t="s">
        <v>3458</v>
      </c>
      <c r="F699" t="s">
        <v>3463</v>
      </c>
      <c r="G699" s="8">
        <v>8302.7000000000007</v>
      </c>
      <c r="H699" s="8">
        <v>16</v>
      </c>
      <c r="I699" s="8" t="s">
        <v>3467</v>
      </c>
      <c r="J699" s="8">
        <v>2872.4</v>
      </c>
      <c r="K699" s="8">
        <v>3193.76</v>
      </c>
      <c r="L699" s="8" t="s">
        <v>3498</v>
      </c>
      <c r="M699" s="8" t="s">
        <v>3515</v>
      </c>
      <c r="N699" s="21">
        <v>0.04</v>
      </c>
      <c r="O699" s="4" t="s">
        <v>3473</v>
      </c>
      <c r="P699" s="4" t="s">
        <v>3478</v>
      </c>
      <c r="Q699" s="4">
        <v>49056.153600000005</v>
      </c>
      <c r="R699" s="4">
        <v>45958.400000000001</v>
      </c>
      <c r="S699" s="4">
        <v>3097.7536000000036</v>
      </c>
      <c r="T699" s="4">
        <v>6.3147095168912787E-2</v>
      </c>
    </row>
    <row r="700" spans="1:20" x14ac:dyDescent="0.3">
      <c r="A700" s="8">
        <v>1076</v>
      </c>
      <c r="B700" s="6">
        <v>44943</v>
      </c>
      <c r="C700" t="s">
        <v>3486</v>
      </c>
      <c r="D700" s="8">
        <v>2023</v>
      </c>
      <c r="E700" t="s">
        <v>3456</v>
      </c>
      <c r="F700" t="s">
        <v>3463</v>
      </c>
      <c r="G700" s="8">
        <v>8464.23</v>
      </c>
      <c r="H700" s="8">
        <v>16</v>
      </c>
      <c r="I700" s="8" t="s">
        <v>3468</v>
      </c>
      <c r="J700" s="8">
        <v>1964.15</v>
      </c>
      <c r="K700" s="8">
        <v>2211.17</v>
      </c>
      <c r="L700" s="8" t="s">
        <v>3498</v>
      </c>
      <c r="M700" s="8" t="s">
        <v>3514</v>
      </c>
      <c r="N700" s="21">
        <v>0.21</v>
      </c>
      <c r="O700" s="4" t="s">
        <v>3474</v>
      </c>
      <c r="P700" s="4" t="s">
        <v>3478</v>
      </c>
      <c r="Q700" s="4">
        <v>27949.188800000004</v>
      </c>
      <c r="R700" s="4">
        <v>31426.400000000001</v>
      </c>
      <c r="S700" s="4">
        <v>-3477.2111999999979</v>
      </c>
      <c r="T700" s="4">
        <v>-0.1244118827520317</v>
      </c>
    </row>
    <row r="701" spans="1:20" x14ac:dyDescent="0.3">
      <c r="A701" s="8">
        <v>1092</v>
      </c>
      <c r="B701" s="6">
        <v>45245</v>
      </c>
      <c r="C701" t="s">
        <v>3489</v>
      </c>
      <c r="D701" s="8">
        <v>2023</v>
      </c>
      <c r="E701" t="s">
        <v>3457</v>
      </c>
      <c r="F701" t="s">
        <v>3465</v>
      </c>
      <c r="G701" s="8">
        <v>499.47</v>
      </c>
      <c r="H701" s="8">
        <v>47</v>
      </c>
      <c r="I701" s="8" t="s">
        <v>3469</v>
      </c>
      <c r="J701" s="8">
        <v>3034.32</v>
      </c>
      <c r="K701" s="8">
        <v>3375.79</v>
      </c>
      <c r="L701" s="8" t="s">
        <v>3499</v>
      </c>
      <c r="M701" s="8" t="s">
        <v>3514</v>
      </c>
      <c r="N701" s="21">
        <v>0.28000000000000003</v>
      </c>
      <c r="O701" s="4" t="s">
        <v>3473</v>
      </c>
      <c r="P701" s="4" t="s">
        <v>3478</v>
      </c>
      <c r="Q701" s="4">
        <v>114236.73359999999</v>
      </c>
      <c r="R701" s="4">
        <v>142613.04</v>
      </c>
      <c r="S701" s="4">
        <v>-28376.306400000016</v>
      </c>
      <c r="T701" s="4">
        <v>-0.24839914015188558</v>
      </c>
    </row>
    <row r="702" spans="1:20" x14ac:dyDescent="0.3">
      <c r="A702" s="8">
        <v>1004</v>
      </c>
      <c r="B702" s="6">
        <v>45248</v>
      </c>
      <c r="C702" t="s">
        <v>3489</v>
      </c>
      <c r="D702" s="8">
        <v>2023</v>
      </c>
      <c r="E702" t="s">
        <v>3458</v>
      </c>
      <c r="F702" t="s">
        <v>3465</v>
      </c>
      <c r="G702" s="8">
        <v>7211.48</v>
      </c>
      <c r="H702" s="8">
        <v>1</v>
      </c>
      <c r="I702" s="8" t="s">
        <v>3470</v>
      </c>
      <c r="J702" s="8">
        <v>182.99</v>
      </c>
      <c r="K702" s="8">
        <v>211.18</v>
      </c>
      <c r="L702" s="8" t="s">
        <v>3498</v>
      </c>
      <c r="M702" s="8" t="s">
        <v>3514</v>
      </c>
      <c r="N702" s="21">
        <v>0.27</v>
      </c>
      <c r="O702" s="4" t="s">
        <v>3474</v>
      </c>
      <c r="P702" s="4" t="s">
        <v>3477</v>
      </c>
      <c r="Q702" s="4">
        <v>154.16140000000001</v>
      </c>
      <c r="R702" s="4">
        <v>182.99</v>
      </c>
      <c r="S702" s="4">
        <v>-28.828599999999994</v>
      </c>
      <c r="T702" s="4">
        <v>-0.18700271274132171</v>
      </c>
    </row>
    <row r="703" spans="1:20" x14ac:dyDescent="0.3">
      <c r="A703" s="8">
        <v>1014</v>
      </c>
      <c r="B703" s="6">
        <v>44968</v>
      </c>
      <c r="C703" t="s">
        <v>3492</v>
      </c>
      <c r="D703" s="8">
        <v>2023</v>
      </c>
      <c r="E703" t="s">
        <v>3457</v>
      </c>
      <c r="F703" t="s">
        <v>3464</v>
      </c>
      <c r="G703" s="8">
        <v>823.51</v>
      </c>
      <c r="H703" s="8">
        <v>44</v>
      </c>
      <c r="I703" s="8" t="s">
        <v>3470</v>
      </c>
      <c r="J703" s="8">
        <v>2257.48</v>
      </c>
      <c r="K703" s="8">
        <v>2747.81</v>
      </c>
      <c r="L703" s="8" t="s">
        <v>3498</v>
      </c>
      <c r="M703" s="8" t="s">
        <v>3514</v>
      </c>
      <c r="N703" s="21">
        <v>0.27</v>
      </c>
      <c r="O703" s="4" t="s">
        <v>3475</v>
      </c>
      <c r="P703" s="4" t="s">
        <v>3478</v>
      </c>
      <c r="Q703" s="4">
        <v>88259.657200000001</v>
      </c>
      <c r="R703" s="4">
        <v>99329.12</v>
      </c>
      <c r="S703" s="4">
        <v>-11069.462799999994</v>
      </c>
      <c r="T703" s="4">
        <v>-0.12541928159675647</v>
      </c>
    </row>
    <row r="704" spans="1:20" x14ac:dyDescent="0.3">
      <c r="A704" s="8">
        <v>1054</v>
      </c>
      <c r="B704" s="6">
        <v>45222</v>
      </c>
      <c r="C704" t="s">
        <v>3493</v>
      </c>
      <c r="D704" s="8">
        <v>2023</v>
      </c>
      <c r="E704" t="s">
        <v>3457</v>
      </c>
      <c r="F704" t="s">
        <v>3465</v>
      </c>
      <c r="G704" s="8">
        <v>4252.54</v>
      </c>
      <c r="H704" s="8">
        <v>8</v>
      </c>
      <c r="I704" s="8" t="s">
        <v>3470</v>
      </c>
      <c r="J704" s="8">
        <v>4117.13</v>
      </c>
      <c r="K704" s="8">
        <v>4177.0600000000004</v>
      </c>
      <c r="L704" s="8" t="s">
        <v>3498</v>
      </c>
      <c r="M704" s="8" t="s">
        <v>3514</v>
      </c>
      <c r="N704" s="21">
        <v>0.25</v>
      </c>
      <c r="O704" s="4" t="s">
        <v>3474</v>
      </c>
      <c r="P704" s="4" t="s">
        <v>3477</v>
      </c>
      <c r="Q704" s="4">
        <v>25062.36</v>
      </c>
      <c r="R704" s="4">
        <v>32937.040000000001</v>
      </c>
      <c r="S704" s="4">
        <v>-7874.68</v>
      </c>
      <c r="T704" s="4">
        <v>-0.31420345091204499</v>
      </c>
    </row>
    <row r="705" spans="1:20" x14ac:dyDescent="0.3">
      <c r="A705" s="8">
        <v>1050</v>
      </c>
      <c r="B705" s="6">
        <v>44990</v>
      </c>
      <c r="C705" t="s">
        <v>3490</v>
      </c>
      <c r="D705" s="8">
        <v>2023</v>
      </c>
      <c r="E705" t="s">
        <v>3455</v>
      </c>
      <c r="F705" t="s">
        <v>3462</v>
      </c>
      <c r="G705" s="8">
        <v>9755.9</v>
      </c>
      <c r="H705" s="8">
        <v>20</v>
      </c>
      <c r="I705" s="8" t="s">
        <v>3469</v>
      </c>
      <c r="J705" s="8">
        <v>3318.92</v>
      </c>
      <c r="K705" s="8">
        <v>3785.91</v>
      </c>
      <c r="L705" s="8" t="s">
        <v>3499</v>
      </c>
      <c r="M705" s="8" t="s">
        <v>3514</v>
      </c>
      <c r="N705" s="21">
        <v>0.24</v>
      </c>
      <c r="O705" s="4" t="s">
        <v>3474</v>
      </c>
      <c r="P705" s="4" t="s">
        <v>3478</v>
      </c>
      <c r="Q705" s="4">
        <v>57545.831999999995</v>
      </c>
      <c r="R705" s="4">
        <v>66378.399999999994</v>
      </c>
      <c r="S705" s="4">
        <v>-8832.5679999999993</v>
      </c>
      <c r="T705" s="4">
        <v>-0.15348753668206588</v>
      </c>
    </row>
    <row r="706" spans="1:20" x14ac:dyDescent="0.3">
      <c r="A706" s="8">
        <v>1017</v>
      </c>
      <c r="B706" s="6">
        <v>45122</v>
      </c>
      <c r="C706" t="s">
        <v>3487</v>
      </c>
      <c r="D706" s="8">
        <v>2023</v>
      </c>
      <c r="E706" t="s">
        <v>3457</v>
      </c>
      <c r="F706" t="s">
        <v>3462</v>
      </c>
      <c r="G706" s="8">
        <v>5705.19</v>
      </c>
      <c r="H706" s="8">
        <v>23</v>
      </c>
      <c r="I706" s="8" t="s">
        <v>3469</v>
      </c>
      <c r="J706" s="8">
        <v>1771.52</v>
      </c>
      <c r="K706" s="8">
        <v>2147.8000000000002</v>
      </c>
      <c r="L706" s="8" t="s">
        <v>3499</v>
      </c>
      <c r="M706" s="8" t="s">
        <v>3515</v>
      </c>
      <c r="N706" s="21">
        <v>7.0000000000000007E-2</v>
      </c>
      <c r="O706" s="4" t="s">
        <v>3474</v>
      </c>
      <c r="P706" s="4" t="s">
        <v>3478</v>
      </c>
      <c r="Q706" s="4">
        <v>45941.441999999995</v>
      </c>
      <c r="R706" s="4">
        <v>40744.959999999999</v>
      </c>
      <c r="S706" s="4">
        <v>5196.4819999999963</v>
      </c>
      <c r="T706" s="4">
        <v>0.11311099029063991</v>
      </c>
    </row>
    <row r="707" spans="1:20" x14ac:dyDescent="0.3">
      <c r="A707" s="8">
        <v>1081</v>
      </c>
      <c r="B707" s="6">
        <v>45032</v>
      </c>
      <c r="C707" t="s">
        <v>3496</v>
      </c>
      <c r="D707" s="8">
        <v>2023</v>
      </c>
      <c r="E707" t="s">
        <v>3456</v>
      </c>
      <c r="F707" t="s">
        <v>3464</v>
      </c>
      <c r="G707" s="8">
        <v>2896.71</v>
      </c>
      <c r="H707" s="8">
        <v>44</v>
      </c>
      <c r="I707" s="8" t="s">
        <v>3469</v>
      </c>
      <c r="J707" s="8">
        <v>1362.15</v>
      </c>
      <c r="K707" s="8">
        <v>1844.07</v>
      </c>
      <c r="L707" s="8" t="s">
        <v>3499</v>
      </c>
      <c r="M707" s="8" t="s">
        <v>3514</v>
      </c>
      <c r="N707" s="21">
        <v>0.28999999999999998</v>
      </c>
      <c r="O707" s="4" t="s">
        <v>3473</v>
      </c>
      <c r="P707" s="4" t="s">
        <v>3478</v>
      </c>
      <c r="Q707" s="4">
        <v>57608.746800000001</v>
      </c>
      <c r="R707" s="4">
        <v>59934.600000000006</v>
      </c>
      <c r="S707" s="4">
        <v>-2325.853200000005</v>
      </c>
      <c r="T707" s="4">
        <v>-4.0373264984823534E-2</v>
      </c>
    </row>
    <row r="708" spans="1:20" x14ac:dyDescent="0.3">
      <c r="A708" s="8">
        <v>1096</v>
      </c>
      <c r="B708" s="6">
        <v>45219</v>
      </c>
      <c r="C708" t="s">
        <v>3493</v>
      </c>
      <c r="D708" s="8">
        <v>2023</v>
      </c>
      <c r="E708" t="s">
        <v>3457</v>
      </c>
      <c r="F708" t="s">
        <v>3463</v>
      </c>
      <c r="G708" s="8">
        <v>7051.25</v>
      </c>
      <c r="H708" s="8">
        <v>10</v>
      </c>
      <c r="I708" s="8" t="s">
        <v>3468</v>
      </c>
      <c r="J708" s="8">
        <v>2927.02</v>
      </c>
      <c r="K708" s="8">
        <v>3387.21</v>
      </c>
      <c r="L708" s="8" t="s">
        <v>3498</v>
      </c>
      <c r="M708" s="8" t="s">
        <v>3513</v>
      </c>
      <c r="N708" s="21">
        <v>0.12</v>
      </c>
      <c r="O708" s="4" t="s">
        <v>3475</v>
      </c>
      <c r="P708" s="4" t="s">
        <v>3477</v>
      </c>
      <c r="Q708" s="4">
        <v>29807.448</v>
      </c>
      <c r="R708" s="4">
        <v>29270.2</v>
      </c>
      <c r="S708" s="4">
        <v>537.24799999999959</v>
      </c>
      <c r="T708" s="4">
        <v>1.8023951597600694E-2</v>
      </c>
    </row>
    <row r="709" spans="1:20" x14ac:dyDescent="0.3">
      <c r="A709" s="8">
        <v>1058</v>
      </c>
      <c r="B709" s="6">
        <v>45280</v>
      </c>
      <c r="C709" t="s">
        <v>3488</v>
      </c>
      <c r="D709" s="8">
        <v>2023</v>
      </c>
      <c r="E709" t="s">
        <v>3457</v>
      </c>
      <c r="F709" t="s">
        <v>3462</v>
      </c>
      <c r="G709" s="8">
        <v>2782.33</v>
      </c>
      <c r="H709" s="8">
        <v>2</v>
      </c>
      <c r="I709" s="8" t="s">
        <v>3468</v>
      </c>
      <c r="J709" s="8">
        <v>2250.91</v>
      </c>
      <c r="K709" s="8">
        <v>2558.6799999999998</v>
      </c>
      <c r="L709" s="8" t="s">
        <v>3499</v>
      </c>
      <c r="M709" s="8" t="s">
        <v>3515</v>
      </c>
      <c r="N709" s="21">
        <v>0.09</v>
      </c>
      <c r="O709" s="4" t="s">
        <v>3473</v>
      </c>
      <c r="P709" s="4" t="s">
        <v>3477</v>
      </c>
      <c r="Q709" s="4">
        <v>4656.7975999999999</v>
      </c>
      <c r="R709" s="4">
        <v>4501.82</v>
      </c>
      <c r="S709" s="4">
        <v>154.97760000000017</v>
      </c>
      <c r="T709" s="4">
        <v>3.327986597484936E-2</v>
      </c>
    </row>
    <row r="710" spans="1:20" x14ac:dyDescent="0.3">
      <c r="A710" s="8">
        <v>1063</v>
      </c>
      <c r="B710" s="6">
        <v>45153</v>
      </c>
      <c r="C710" t="s">
        <v>3485</v>
      </c>
      <c r="D710" s="8">
        <v>2023</v>
      </c>
      <c r="E710" t="s">
        <v>3458</v>
      </c>
      <c r="F710" t="s">
        <v>3465</v>
      </c>
      <c r="G710" s="8">
        <v>2780.98</v>
      </c>
      <c r="H710" s="8">
        <v>26</v>
      </c>
      <c r="I710" s="8" t="s">
        <v>3470</v>
      </c>
      <c r="J710" s="8">
        <v>1046.96</v>
      </c>
      <c r="K710" s="8">
        <v>1528.15</v>
      </c>
      <c r="L710" s="8" t="s">
        <v>3499</v>
      </c>
      <c r="M710" s="8" t="s">
        <v>3515</v>
      </c>
      <c r="N710" s="21">
        <v>7.0000000000000007E-2</v>
      </c>
      <c r="O710" s="4" t="s">
        <v>3473</v>
      </c>
      <c r="P710" s="4" t="s">
        <v>3477</v>
      </c>
      <c r="Q710" s="4">
        <v>36950.667000000001</v>
      </c>
      <c r="R710" s="4">
        <v>27220.959999999999</v>
      </c>
      <c r="S710" s="4">
        <v>9729.7070000000022</v>
      </c>
      <c r="T710" s="4">
        <v>0.26331613986832775</v>
      </c>
    </row>
    <row r="711" spans="1:20" x14ac:dyDescent="0.3">
      <c r="A711" s="8">
        <v>1086</v>
      </c>
      <c r="B711" s="6">
        <v>44983</v>
      </c>
      <c r="C711" t="s">
        <v>3492</v>
      </c>
      <c r="D711" s="8">
        <v>2023</v>
      </c>
      <c r="E711" t="s">
        <v>3455</v>
      </c>
      <c r="F711" t="s">
        <v>3464</v>
      </c>
      <c r="G711" s="8">
        <v>2559</v>
      </c>
      <c r="H711" s="8">
        <v>5</v>
      </c>
      <c r="I711" s="8" t="s">
        <v>3469</v>
      </c>
      <c r="J711" s="8">
        <v>4934.1000000000004</v>
      </c>
      <c r="K711" s="8">
        <v>5191.0200000000004</v>
      </c>
      <c r="L711" s="8" t="s">
        <v>3499</v>
      </c>
      <c r="M711" s="8" t="s">
        <v>3514</v>
      </c>
      <c r="N711" s="21">
        <v>0.3</v>
      </c>
      <c r="O711" s="4" t="s">
        <v>3474</v>
      </c>
      <c r="P711" s="4" t="s">
        <v>3478</v>
      </c>
      <c r="Q711" s="4">
        <v>18168.57</v>
      </c>
      <c r="R711" s="4">
        <v>24670.5</v>
      </c>
      <c r="S711" s="4">
        <v>-6501.93</v>
      </c>
      <c r="T711" s="4">
        <v>-0.35786690972377022</v>
      </c>
    </row>
    <row r="712" spans="1:20" x14ac:dyDescent="0.3">
      <c r="A712" s="8">
        <v>1096</v>
      </c>
      <c r="B712" s="6">
        <v>45231</v>
      </c>
      <c r="C712" t="s">
        <v>3489</v>
      </c>
      <c r="D712" s="8">
        <v>2023</v>
      </c>
      <c r="E712" t="s">
        <v>3455</v>
      </c>
      <c r="F712" t="s">
        <v>3463</v>
      </c>
      <c r="G712" s="8">
        <v>8718.2199999999993</v>
      </c>
      <c r="H712" s="8">
        <v>17</v>
      </c>
      <c r="I712" s="8" t="s">
        <v>3470</v>
      </c>
      <c r="J712" s="8">
        <v>2774.24</v>
      </c>
      <c r="K712" s="8">
        <v>3069.94</v>
      </c>
      <c r="L712" s="8" t="s">
        <v>3498</v>
      </c>
      <c r="M712" s="8" t="s">
        <v>3514</v>
      </c>
      <c r="N712" s="21">
        <v>0.23</v>
      </c>
      <c r="O712" s="4" t="s">
        <v>3474</v>
      </c>
      <c r="P712" s="4" t="s">
        <v>3477</v>
      </c>
      <c r="Q712" s="4">
        <v>40185.514600000002</v>
      </c>
      <c r="R712" s="4">
        <v>47162.079999999994</v>
      </c>
      <c r="S712" s="4">
        <v>-6976.5653999999922</v>
      </c>
      <c r="T712" s="4">
        <v>-0.1736089600803567</v>
      </c>
    </row>
    <row r="713" spans="1:20" x14ac:dyDescent="0.3">
      <c r="A713" s="8">
        <v>1039</v>
      </c>
      <c r="B713" s="6">
        <v>45059</v>
      </c>
      <c r="C713" t="s">
        <v>3491</v>
      </c>
      <c r="D713" s="8">
        <v>2023</v>
      </c>
      <c r="E713" t="s">
        <v>3454</v>
      </c>
      <c r="F713" t="s">
        <v>3464</v>
      </c>
      <c r="G713" s="8">
        <v>4422.4799999999996</v>
      </c>
      <c r="H713" s="8">
        <v>40</v>
      </c>
      <c r="I713" s="8" t="s">
        <v>3467</v>
      </c>
      <c r="J713" s="8">
        <v>3536.46</v>
      </c>
      <c r="K713" s="8">
        <v>3945.82</v>
      </c>
      <c r="L713" s="8" t="s">
        <v>3499</v>
      </c>
      <c r="M713" s="8" t="s">
        <v>3514</v>
      </c>
      <c r="N713" s="21">
        <v>0.24</v>
      </c>
      <c r="O713" s="4" t="s">
        <v>3474</v>
      </c>
      <c r="P713" s="4" t="s">
        <v>3478</v>
      </c>
      <c r="Q713" s="4">
        <v>119952.92800000001</v>
      </c>
      <c r="R713" s="4">
        <v>141458.4</v>
      </c>
      <c r="S713" s="4">
        <v>-21505.47199999998</v>
      </c>
      <c r="T713" s="4">
        <v>-0.17928259325191276</v>
      </c>
    </row>
    <row r="714" spans="1:20" x14ac:dyDescent="0.3">
      <c r="A714" s="8">
        <v>1002</v>
      </c>
      <c r="B714" s="6">
        <v>45259</v>
      </c>
      <c r="C714" t="s">
        <v>3489</v>
      </c>
      <c r="D714" s="8">
        <v>2023</v>
      </c>
      <c r="E714" t="s">
        <v>3457</v>
      </c>
      <c r="F714" t="s">
        <v>3462</v>
      </c>
      <c r="G714" s="8">
        <v>333.59</v>
      </c>
      <c r="H714" s="8">
        <v>24</v>
      </c>
      <c r="I714" s="8" t="s">
        <v>3467</v>
      </c>
      <c r="J714" s="8">
        <v>3305.94</v>
      </c>
      <c r="K714" s="8">
        <v>3599.27</v>
      </c>
      <c r="L714" s="8" t="s">
        <v>3499</v>
      </c>
      <c r="M714" s="8" t="s">
        <v>3515</v>
      </c>
      <c r="N714" s="21">
        <v>0.09</v>
      </c>
      <c r="O714" s="4" t="s">
        <v>3473</v>
      </c>
      <c r="P714" s="4" t="s">
        <v>3477</v>
      </c>
      <c r="Q714" s="4">
        <v>78608.056800000006</v>
      </c>
      <c r="R714" s="4">
        <v>79342.559999999998</v>
      </c>
      <c r="S714" s="4">
        <v>-734.50319999999192</v>
      </c>
      <c r="T714" s="4">
        <v>-9.3438666454860372E-3</v>
      </c>
    </row>
    <row r="715" spans="1:20" x14ac:dyDescent="0.3">
      <c r="A715" s="8">
        <v>1023</v>
      </c>
      <c r="B715" s="6">
        <v>45283</v>
      </c>
      <c r="C715" t="s">
        <v>3488</v>
      </c>
      <c r="D715" s="8">
        <v>2023</v>
      </c>
      <c r="E715" t="s">
        <v>3455</v>
      </c>
      <c r="F715" t="s">
        <v>3465</v>
      </c>
      <c r="G715" s="8">
        <v>1875.62</v>
      </c>
      <c r="H715" s="8">
        <v>47</v>
      </c>
      <c r="I715" s="8" t="s">
        <v>3469</v>
      </c>
      <c r="J715" s="8">
        <v>3374.72</v>
      </c>
      <c r="K715" s="8">
        <v>3483.15</v>
      </c>
      <c r="L715" s="8" t="s">
        <v>3498</v>
      </c>
      <c r="M715" s="8" t="s">
        <v>3513</v>
      </c>
      <c r="N715" s="21">
        <v>0.18</v>
      </c>
      <c r="O715" s="4" t="s">
        <v>3475</v>
      </c>
      <c r="P715" s="4" t="s">
        <v>3478</v>
      </c>
      <c r="Q715" s="4">
        <v>134240.60100000002</v>
      </c>
      <c r="R715" s="4">
        <v>158611.84</v>
      </c>
      <c r="S715" s="4">
        <v>-24371.238999999972</v>
      </c>
      <c r="T715" s="4">
        <v>-0.18154894136685196</v>
      </c>
    </row>
    <row r="716" spans="1:20" x14ac:dyDescent="0.3">
      <c r="A716" s="8">
        <v>1056</v>
      </c>
      <c r="B716" s="6">
        <v>45053</v>
      </c>
      <c r="C716" t="s">
        <v>3491</v>
      </c>
      <c r="D716" s="8">
        <v>2023</v>
      </c>
      <c r="E716" t="s">
        <v>3457</v>
      </c>
      <c r="F716" t="s">
        <v>3465</v>
      </c>
      <c r="G716" s="8">
        <v>7611.88</v>
      </c>
      <c r="H716" s="8">
        <v>28</v>
      </c>
      <c r="I716" s="8" t="s">
        <v>3468</v>
      </c>
      <c r="J716" s="8">
        <v>1566.03</v>
      </c>
      <c r="K716" s="8">
        <v>1576.34</v>
      </c>
      <c r="L716" s="8" t="s">
        <v>3498</v>
      </c>
      <c r="M716" s="8" t="s">
        <v>3513</v>
      </c>
      <c r="N716" s="21">
        <v>0.2</v>
      </c>
      <c r="O716" s="4" t="s">
        <v>3474</v>
      </c>
      <c r="P716" s="4" t="s">
        <v>3478</v>
      </c>
      <c r="Q716" s="4">
        <v>35310.015999999996</v>
      </c>
      <c r="R716" s="4">
        <v>43848.84</v>
      </c>
      <c r="S716" s="4">
        <v>-8538.8240000000005</v>
      </c>
      <c r="T716" s="4">
        <v>-0.24182441605237454</v>
      </c>
    </row>
    <row r="717" spans="1:20" x14ac:dyDescent="0.3">
      <c r="A717" s="8">
        <v>1046</v>
      </c>
      <c r="B717" s="6">
        <v>44966</v>
      </c>
      <c r="C717" t="s">
        <v>3492</v>
      </c>
      <c r="D717" s="8">
        <v>2023</v>
      </c>
      <c r="E717" t="s">
        <v>3456</v>
      </c>
      <c r="F717" t="s">
        <v>3465</v>
      </c>
      <c r="G717" s="8">
        <v>9709.7000000000007</v>
      </c>
      <c r="H717" s="8">
        <v>3</v>
      </c>
      <c r="I717" s="8" t="s">
        <v>3467</v>
      </c>
      <c r="J717" s="8">
        <v>1216.1600000000001</v>
      </c>
      <c r="K717" s="8">
        <v>1295.3699999999999</v>
      </c>
      <c r="L717" s="8" t="s">
        <v>3499</v>
      </c>
      <c r="M717" s="8" t="s">
        <v>3513</v>
      </c>
      <c r="N717" s="21">
        <v>0.14000000000000001</v>
      </c>
      <c r="O717" s="4" t="s">
        <v>3475</v>
      </c>
      <c r="P717" s="4" t="s">
        <v>3477</v>
      </c>
      <c r="Q717" s="4">
        <v>3342.0545999999995</v>
      </c>
      <c r="R717" s="4">
        <v>3648.4800000000005</v>
      </c>
      <c r="S717" s="4">
        <v>-306.42540000000099</v>
      </c>
      <c r="T717" s="4">
        <v>-9.1687730056834213E-2</v>
      </c>
    </row>
    <row r="718" spans="1:20" x14ac:dyDescent="0.3">
      <c r="A718" s="8">
        <v>1036</v>
      </c>
      <c r="B718" s="6">
        <v>45161</v>
      </c>
      <c r="C718" t="s">
        <v>3485</v>
      </c>
      <c r="D718" s="8">
        <v>2023</v>
      </c>
      <c r="E718" t="s">
        <v>3457</v>
      </c>
      <c r="F718" t="s">
        <v>3465</v>
      </c>
      <c r="G718" s="8">
        <v>8167.9</v>
      </c>
      <c r="H718" s="8">
        <v>25</v>
      </c>
      <c r="I718" s="8" t="s">
        <v>3470</v>
      </c>
      <c r="J718" s="8">
        <v>2520.9699999999998</v>
      </c>
      <c r="K718" s="8">
        <v>2707.11</v>
      </c>
      <c r="L718" s="8" t="s">
        <v>3499</v>
      </c>
      <c r="M718" s="8" t="s">
        <v>3514</v>
      </c>
      <c r="N718" s="21">
        <v>0.25</v>
      </c>
      <c r="O718" s="4" t="s">
        <v>3475</v>
      </c>
      <c r="P718" s="4" t="s">
        <v>3477</v>
      </c>
      <c r="Q718" s="4">
        <v>50758.3125</v>
      </c>
      <c r="R718" s="4">
        <v>63024.249999999993</v>
      </c>
      <c r="S718" s="4">
        <v>-12265.937499999993</v>
      </c>
      <c r="T718" s="4">
        <v>-0.24165376853298645</v>
      </c>
    </row>
    <row r="719" spans="1:20" x14ac:dyDescent="0.3">
      <c r="A719" s="8">
        <v>1092</v>
      </c>
      <c r="B719" s="6">
        <v>45160</v>
      </c>
      <c r="C719" t="s">
        <v>3485</v>
      </c>
      <c r="D719" s="8">
        <v>2023</v>
      </c>
      <c r="E719" t="s">
        <v>3457</v>
      </c>
      <c r="F719" t="s">
        <v>3465</v>
      </c>
      <c r="G719" s="8">
        <v>6250.8</v>
      </c>
      <c r="H719" s="8">
        <v>29</v>
      </c>
      <c r="I719" s="8" t="s">
        <v>3468</v>
      </c>
      <c r="J719" s="8">
        <v>1742.24</v>
      </c>
      <c r="K719" s="8">
        <v>2070.52</v>
      </c>
      <c r="L719" s="8" t="s">
        <v>3499</v>
      </c>
      <c r="M719" s="8" t="s">
        <v>3513</v>
      </c>
      <c r="N719" s="21">
        <v>0.12</v>
      </c>
      <c r="O719" s="4" t="s">
        <v>3475</v>
      </c>
      <c r="P719" s="4" t="s">
        <v>3478</v>
      </c>
      <c r="Q719" s="4">
        <v>52839.670400000003</v>
      </c>
      <c r="R719" s="4">
        <v>50524.959999999999</v>
      </c>
      <c r="S719" s="4">
        <v>2314.7104000000036</v>
      </c>
      <c r="T719" s="4">
        <v>4.3806298988572107E-2</v>
      </c>
    </row>
    <row r="720" spans="1:20" x14ac:dyDescent="0.3">
      <c r="A720" s="8">
        <v>1024</v>
      </c>
      <c r="B720" s="6">
        <v>45241</v>
      </c>
      <c r="C720" t="s">
        <v>3489</v>
      </c>
      <c r="D720" s="8">
        <v>2023</v>
      </c>
      <c r="E720" t="s">
        <v>3454</v>
      </c>
      <c r="F720" t="s">
        <v>3464</v>
      </c>
      <c r="G720" s="8">
        <v>6607.8</v>
      </c>
      <c r="H720" s="8">
        <v>21</v>
      </c>
      <c r="I720" s="8" t="s">
        <v>3470</v>
      </c>
      <c r="J720" s="8">
        <v>622.01</v>
      </c>
      <c r="K720" s="8">
        <v>641.09</v>
      </c>
      <c r="L720" s="8" t="s">
        <v>3498</v>
      </c>
      <c r="M720" s="8" t="s">
        <v>3515</v>
      </c>
      <c r="N720" s="21">
        <v>0</v>
      </c>
      <c r="O720" s="4" t="s">
        <v>3474</v>
      </c>
      <c r="P720" s="4" t="s">
        <v>3477</v>
      </c>
      <c r="Q720" s="4">
        <v>13462.890000000001</v>
      </c>
      <c r="R720" s="4">
        <v>13062.21</v>
      </c>
      <c r="S720" s="4">
        <v>400.68000000000211</v>
      </c>
      <c r="T720" s="4">
        <v>2.9761811914083981E-2</v>
      </c>
    </row>
    <row r="721" spans="1:20" x14ac:dyDescent="0.3">
      <c r="A721" s="8">
        <v>1100</v>
      </c>
      <c r="B721" s="6">
        <v>45280</v>
      </c>
      <c r="C721" t="s">
        <v>3488</v>
      </c>
      <c r="D721" s="8">
        <v>2023</v>
      </c>
      <c r="E721" t="s">
        <v>3457</v>
      </c>
      <c r="F721" t="s">
        <v>3464</v>
      </c>
      <c r="G721" s="8">
        <v>1629.47</v>
      </c>
      <c r="H721" s="8">
        <v>39</v>
      </c>
      <c r="I721" s="8" t="s">
        <v>3469</v>
      </c>
      <c r="J721" s="8">
        <v>3685.03</v>
      </c>
      <c r="K721" s="8">
        <v>3743.39</v>
      </c>
      <c r="L721" s="8" t="s">
        <v>3499</v>
      </c>
      <c r="M721" s="8" t="s">
        <v>3515</v>
      </c>
      <c r="N721" s="21">
        <v>0.01</v>
      </c>
      <c r="O721" s="4" t="s">
        <v>3474</v>
      </c>
      <c r="P721" s="4" t="s">
        <v>3478</v>
      </c>
      <c r="Q721" s="4">
        <v>144532.2879</v>
      </c>
      <c r="R721" s="4">
        <v>143716.17000000001</v>
      </c>
      <c r="S721" s="4">
        <v>816.11789999998291</v>
      </c>
      <c r="T721" s="4">
        <v>5.6466130292259975E-3</v>
      </c>
    </row>
    <row r="722" spans="1:20" x14ac:dyDescent="0.3">
      <c r="A722" s="8">
        <v>1030</v>
      </c>
      <c r="B722" s="6">
        <v>45004</v>
      </c>
      <c r="C722" t="s">
        <v>3490</v>
      </c>
      <c r="D722" s="8">
        <v>2023</v>
      </c>
      <c r="E722" t="s">
        <v>3457</v>
      </c>
      <c r="F722" t="s">
        <v>3465</v>
      </c>
      <c r="G722" s="8">
        <v>1874.63</v>
      </c>
      <c r="H722" s="8">
        <v>2</v>
      </c>
      <c r="I722" s="8" t="s">
        <v>3468</v>
      </c>
      <c r="J722" s="8">
        <v>844.94</v>
      </c>
      <c r="K722" s="8">
        <v>1225.6400000000001</v>
      </c>
      <c r="L722" s="8" t="s">
        <v>3498</v>
      </c>
      <c r="M722" s="8" t="s">
        <v>3514</v>
      </c>
      <c r="N722" s="21">
        <v>0.23</v>
      </c>
      <c r="O722" s="4" t="s">
        <v>3473</v>
      </c>
      <c r="P722" s="4" t="s">
        <v>3478</v>
      </c>
      <c r="Q722" s="4">
        <v>1887.4856000000002</v>
      </c>
      <c r="R722" s="4">
        <v>1689.88</v>
      </c>
      <c r="S722" s="4">
        <v>197.60560000000009</v>
      </c>
      <c r="T722" s="4">
        <v>0.10469250732296981</v>
      </c>
    </row>
    <row r="723" spans="1:20" x14ac:dyDescent="0.3">
      <c r="A723" s="8">
        <v>1072</v>
      </c>
      <c r="B723" s="6">
        <v>45286</v>
      </c>
      <c r="C723" t="s">
        <v>3488</v>
      </c>
      <c r="D723" s="8">
        <v>2023</v>
      </c>
      <c r="E723" t="s">
        <v>3456</v>
      </c>
      <c r="F723" t="s">
        <v>3462</v>
      </c>
      <c r="G723" s="8">
        <v>3635.5</v>
      </c>
      <c r="H723" s="8">
        <v>23</v>
      </c>
      <c r="I723" s="8" t="s">
        <v>3467</v>
      </c>
      <c r="J723" s="8">
        <v>1662.83</v>
      </c>
      <c r="K723" s="8">
        <v>2074.25</v>
      </c>
      <c r="L723" s="8" t="s">
        <v>3499</v>
      </c>
      <c r="M723" s="8" t="s">
        <v>3513</v>
      </c>
      <c r="N723" s="21">
        <v>0.12</v>
      </c>
      <c r="O723" s="4" t="s">
        <v>3474</v>
      </c>
      <c r="P723" s="4" t="s">
        <v>3478</v>
      </c>
      <c r="Q723" s="4">
        <v>41982.82</v>
      </c>
      <c r="R723" s="4">
        <v>38245.089999999997</v>
      </c>
      <c r="S723" s="4">
        <v>3737.7300000000032</v>
      </c>
      <c r="T723" s="4">
        <v>8.9029988933568616E-2</v>
      </c>
    </row>
    <row r="724" spans="1:20" x14ac:dyDescent="0.3">
      <c r="A724" s="8">
        <v>1085</v>
      </c>
      <c r="B724" s="6">
        <v>44933</v>
      </c>
      <c r="C724" t="s">
        <v>3486</v>
      </c>
      <c r="D724" s="8">
        <v>2023</v>
      </c>
      <c r="E724" t="s">
        <v>3454</v>
      </c>
      <c r="F724" t="s">
        <v>3464</v>
      </c>
      <c r="G724" s="8">
        <v>2719.89</v>
      </c>
      <c r="H724" s="8">
        <v>16</v>
      </c>
      <c r="I724" s="8" t="s">
        <v>3470</v>
      </c>
      <c r="J724" s="8">
        <v>472.08</v>
      </c>
      <c r="K724" s="8">
        <v>842.46</v>
      </c>
      <c r="L724" s="8" t="s">
        <v>3499</v>
      </c>
      <c r="M724" s="8" t="s">
        <v>3515</v>
      </c>
      <c r="N724" s="21">
        <v>0</v>
      </c>
      <c r="O724" s="4" t="s">
        <v>3475</v>
      </c>
      <c r="P724" s="4" t="s">
        <v>3477</v>
      </c>
      <c r="Q724" s="4">
        <v>13479.36</v>
      </c>
      <c r="R724" s="4">
        <v>7553.28</v>
      </c>
      <c r="S724" s="4">
        <v>5926.0800000000008</v>
      </c>
      <c r="T724" s="4">
        <v>0.439641051207179</v>
      </c>
    </row>
    <row r="725" spans="1:20" x14ac:dyDescent="0.3">
      <c r="A725" s="8">
        <v>1045</v>
      </c>
      <c r="B725" s="6">
        <v>45249</v>
      </c>
      <c r="C725" t="s">
        <v>3489</v>
      </c>
      <c r="D725" s="8">
        <v>2023</v>
      </c>
      <c r="E725" t="s">
        <v>3455</v>
      </c>
      <c r="F725" t="s">
        <v>3462</v>
      </c>
      <c r="G725" s="8">
        <v>1649.12</v>
      </c>
      <c r="H725" s="8">
        <v>2</v>
      </c>
      <c r="I725" s="8" t="s">
        <v>3469</v>
      </c>
      <c r="J725" s="8">
        <v>912.08</v>
      </c>
      <c r="K725" s="8">
        <v>993.24</v>
      </c>
      <c r="L725" s="8" t="s">
        <v>3498</v>
      </c>
      <c r="M725" s="8" t="s">
        <v>3515</v>
      </c>
      <c r="N725" s="21">
        <v>0.09</v>
      </c>
      <c r="O725" s="4" t="s">
        <v>3473</v>
      </c>
      <c r="P725" s="4" t="s">
        <v>3478</v>
      </c>
      <c r="Q725" s="4">
        <v>1807.6968000000002</v>
      </c>
      <c r="R725" s="4">
        <v>1824.16</v>
      </c>
      <c r="S725" s="4">
        <v>-16.463199999999915</v>
      </c>
      <c r="T725" s="4">
        <v>-9.1072794951011227E-3</v>
      </c>
    </row>
    <row r="726" spans="1:20" x14ac:dyDescent="0.3">
      <c r="A726" s="8">
        <v>1044</v>
      </c>
      <c r="B726" s="6">
        <v>45036</v>
      </c>
      <c r="C726" t="s">
        <v>3496</v>
      </c>
      <c r="D726" s="8">
        <v>2023</v>
      </c>
      <c r="E726" t="s">
        <v>3456</v>
      </c>
      <c r="F726" t="s">
        <v>3464</v>
      </c>
      <c r="G726" s="8">
        <v>8564.7999999999993</v>
      </c>
      <c r="H726" s="8">
        <v>34</v>
      </c>
      <c r="I726" s="8" t="s">
        <v>3470</v>
      </c>
      <c r="J726" s="8">
        <v>3573.3</v>
      </c>
      <c r="K726" s="8">
        <v>3740.13</v>
      </c>
      <c r="L726" s="8" t="s">
        <v>3498</v>
      </c>
      <c r="M726" s="8" t="s">
        <v>3515</v>
      </c>
      <c r="N726" s="21">
        <v>0.01</v>
      </c>
      <c r="O726" s="4" t="s">
        <v>3473</v>
      </c>
      <c r="P726" s="4" t="s">
        <v>3478</v>
      </c>
      <c r="Q726" s="4">
        <v>125892.7758</v>
      </c>
      <c r="R726" s="4">
        <v>121492.20000000001</v>
      </c>
      <c r="S726" s="4">
        <v>4400.5757999999914</v>
      </c>
      <c r="T726" s="4">
        <v>3.4954950925786092E-2</v>
      </c>
    </row>
    <row r="727" spans="1:20" x14ac:dyDescent="0.3">
      <c r="A727" s="8">
        <v>1067</v>
      </c>
      <c r="B727" s="6">
        <v>45112</v>
      </c>
      <c r="C727" t="s">
        <v>3487</v>
      </c>
      <c r="D727" s="8">
        <v>2023</v>
      </c>
      <c r="E727" t="s">
        <v>3458</v>
      </c>
      <c r="F727" t="s">
        <v>3464</v>
      </c>
      <c r="G727" s="8">
        <v>6360.67</v>
      </c>
      <c r="H727" s="8">
        <v>27</v>
      </c>
      <c r="I727" s="8" t="s">
        <v>3467</v>
      </c>
      <c r="J727" s="8">
        <v>3624.97</v>
      </c>
      <c r="K727" s="8">
        <v>3836.52</v>
      </c>
      <c r="L727" s="8" t="s">
        <v>3499</v>
      </c>
      <c r="M727" s="8" t="s">
        <v>3515</v>
      </c>
      <c r="N727" s="21">
        <v>0.08</v>
      </c>
      <c r="O727" s="4" t="s">
        <v>3475</v>
      </c>
      <c r="P727" s="4" t="s">
        <v>3478</v>
      </c>
      <c r="Q727" s="4">
        <v>95299.156799999997</v>
      </c>
      <c r="R727" s="4">
        <v>97874.189999999988</v>
      </c>
      <c r="S727" s="4">
        <v>-2575.0331999999908</v>
      </c>
      <c r="T727" s="4">
        <v>-2.7020524487998313E-2</v>
      </c>
    </row>
    <row r="728" spans="1:20" x14ac:dyDescent="0.3">
      <c r="A728" s="8">
        <v>1057</v>
      </c>
      <c r="B728" s="6">
        <v>45079</v>
      </c>
      <c r="C728" t="s">
        <v>3494</v>
      </c>
      <c r="D728" s="8">
        <v>2023</v>
      </c>
      <c r="E728" t="s">
        <v>3455</v>
      </c>
      <c r="F728" t="s">
        <v>3463</v>
      </c>
      <c r="G728" s="8">
        <v>9653.65</v>
      </c>
      <c r="H728" s="8">
        <v>12</v>
      </c>
      <c r="I728" s="8" t="s">
        <v>3469</v>
      </c>
      <c r="J728" s="8">
        <v>1878.3</v>
      </c>
      <c r="K728" s="8">
        <v>2087.4499999999998</v>
      </c>
      <c r="L728" s="8" t="s">
        <v>3499</v>
      </c>
      <c r="M728" s="8" t="s">
        <v>3515</v>
      </c>
      <c r="N728" s="21">
        <v>0.05</v>
      </c>
      <c r="O728" s="4" t="s">
        <v>3474</v>
      </c>
      <c r="P728" s="4" t="s">
        <v>3477</v>
      </c>
      <c r="Q728" s="4">
        <v>23796.929999999997</v>
      </c>
      <c r="R728" s="4">
        <v>22539.599999999999</v>
      </c>
      <c r="S728" s="4">
        <v>1257.3299999999981</v>
      </c>
      <c r="T728" s="4">
        <v>5.2835806971739563E-2</v>
      </c>
    </row>
    <row r="729" spans="1:20" x14ac:dyDescent="0.3">
      <c r="A729" s="8">
        <v>1028</v>
      </c>
      <c r="B729" s="6">
        <v>45231</v>
      </c>
      <c r="C729" t="s">
        <v>3489</v>
      </c>
      <c r="D729" s="8">
        <v>2023</v>
      </c>
      <c r="E729" t="s">
        <v>3455</v>
      </c>
      <c r="F729" t="s">
        <v>3465</v>
      </c>
      <c r="G729" s="8">
        <v>7946.69</v>
      </c>
      <c r="H729" s="8">
        <v>24</v>
      </c>
      <c r="I729" s="8" t="s">
        <v>3470</v>
      </c>
      <c r="J729" s="8">
        <v>911.11</v>
      </c>
      <c r="K729" s="8">
        <v>1214.56</v>
      </c>
      <c r="L729" s="8" t="s">
        <v>3499</v>
      </c>
      <c r="M729" s="8" t="s">
        <v>3514</v>
      </c>
      <c r="N729" s="21">
        <v>0.22</v>
      </c>
      <c r="O729" s="4" t="s">
        <v>3474</v>
      </c>
      <c r="P729" s="4" t="s">
        <v>3478</v>
      </c>
      <c r="Q729" s="4">
        <v>22736.563200000001</v>
      </c>
      <c r="R729" s="4">
        <v>21866.639999999999</v>
      </c>
      <c r="S729" s="4">
        <v>869.92320000000109</v>
      </c>
      <c r="T729" s="4">
        <v>3.8260980445804629E-2</v>
      </c>
    </row>
    <row r="730" spans="1:20" x14ac:dyDescent="0.3">
      <c r="A730" s="8">
        <v>1099</v>
      </c>
      <c r="B730" s="6">
        <v>45221</v>
      </c>
      <c r="C730" t="s">
        <v>3493</v>
      </c>
      <c r="D730" s="8">
        <v>2023</v>
      </c>
      <c r="E730" t="s">
        <v>3455</v>
      </c>
      <c r="F730" t="s">
        <v>3464</v>
      </c>
      <c r="G730" s="8">
        <v>1514.14</v>
      </c>
      <c r="H730" s="8">
        <v>43</v>
      </c>
      <c r="I730" s="8" t="s">
        <v>3468</v>
      </c>
      <c r="J730" s="8">
        <v>906.47</v>
      </c>
      <c r="K730" s="8">
        <v>1283.04</v>
      </c>
      <c r="L730" s="8" t="s">
        <v>3499</v>
      </c>
      <c r="M730" s="8" t="s">
        <v>3514</v>
      </c>
      <c r="N730" s="21">
        <v>0.24</v>
      </c>
      <c r="O730" s="4" t="s">
        <v>3475</v>
      </c>
      <c r="P730" s="4" t="s">
        <v>3478</v>
      </c>
      <c r="Q730" s="4">
        <v>41929.747199999998</v>
      </c>
      <c r="R730" s="4">
        <v>38978.21</v>
      </c>
      <c r="S730" s="4">
        <v>2951.5371999999988</v>
      </c>
      <c r="T730" s="4">
        <v>7.0392439666318779E-2</v>
      </c>
    </row>
    <row r="731" spans="1:20" x14ac:dyDescent="0.3">
      <c r="A731" s="8">
        <v>1082</v>
      </c>
      <c r="B731" s="6">
        <v>45149</v>
      </c>
      <c r="C731" t="s">
        <v>3485</v>
      </c>
      <c r="D731" s="8">
        <v>2023</v>
      </c>
      <c r="E731" t="s">
        <v>3456</v>
      </c>
      <c r="F731" t="s">
        <v>3462</v>
      </c>
      <c r="G731" s="8">
        <v>3207.37</v>
      </c>
      <c r="H731" s="8">
        <v>43</v>
      </c>
      <c r="I731" s="8" t="s">
        <v>3467</v>
      </c>
      <c r="J731" s="8">
        <v>2289.2199999999998</v>
      </c>
      <c r="K731" s="8">
        <v>2581</v>
      </c>
      <c r="L731" s="8" t="s">
        <v>3499</v>
      </c>
      <c r="M731" s="8" t="s">
        <v>3515</v>
      </c>
      <c r="N731" s="21">
        <v>0.05</v>
      </c>
      <c r="O731" s="4" t="s">
        <v>3474</v>
      </c>
      <c r="P731" s="4" t="s">
        <v>3478</v>
      </c>
      <c r="Q731" s="4">
        <v>105433.84999999999</v>
      </c>
      <c r="R731" s="4">
        <v>98436.459999999992</v>
      </c>
      <c r="S731" s="4">
        <v>6997.3899999999994</v>
      </c>
      <c r="T731" s="4">
        <v>6.6367584983380579E-2</v>
      </c>
    </row>
    <row r="732" spans="1:20" x14ac:dyDescent="0.3">
      <c r="A732" s="8">
        <v>1099</v>
      </c>
      <c r="B732" s="6">
        <v>45212</v>
      </c>
      <c r="C732" t="s">
        <v>3493</v>
      </c>
      <c r="D732" s="8">
        <v>2023</v>
      </c>
      <c r="E732" t="s">
        <v>3456</v>
      </c>
      <c r="F732" t="s">
        <v>3462</v>
      </c>
      <c r="G732" s="8">
        <v>7614.15</v>
      </c>
      <c r="H732" s="8">
        <v>14</v>
      </c>
      <c r="I732" s="8" t="s">
        <v>3470</v>
      </c>
      <c r="J732" s="8">
        <v>1996.64</v>
      </c>
      <c r="K732" s="8">
        <v>2341.4699999999998</v>
      </c>
      <c r="L732" s="8" t="s">
        <v>3498</v>
      </c>
      <c r="M732" s="8" t="s">
        <v>3514</v>
      </c>
      <c r="N732" s="21">
        <v>0.22</v>
      </c>
      <c r="O732" s="4" t="s">
        <v>3473</v>
      </c>
      <c r="P732" s="4" t="s">
        <v>3478</v>
      </c>
      <c r="Q732" s="4">
        <v>25568.852399999996</v>
      </c>
      <c r="R732" s="4">
        <v>27952.960000000003</v>
      </c>
      <c r="S732" s="4">
        <v>-2384.1076000000066</v>
      </c>
      <c r="T732" s="4">
        <v>-9.3242651750768721E-2</v>
      </c>
    </row>
    <row r="733" spans="1:20" x14ac:dyDescent="0.3">
      <c r="A733" s="8">
        <v>1044</v>
      </c>
      <c r="B733" s="6">
        <v>44973</v>
      </c>
      <c r="C733" t="s">
        <v>3492</v>
      </c>
      <c r="D733" s="8">
        <v>2023</v>
      </c>
      <c r="E733" t="s">
        <v>3457</v>
      </c>
      <c r="F733" t="s">
        <v>3463</v>
      </c>
      <c r="G733" s="8">
        <v>7754.1</v>
      </c>
      <c r="H733" s="8">
        <v>22</v>
      </c>
      <c r="I733" s="8" t="s">
        <v>3470</v>
      </c>
      <c r="J733" s="8">
        <v>3373.46</v>
      </c>
      <c r="K733" s="8">
        <v>3454.76</v>
      </c>
      <c r="L733" s="8" t="s">
        <v>3498</v>
      </c>
      <c r="M733" s="8" t="s">
        <v>3514</v>
      </c>
      <c r="N733" s="21">
        <v>0.22</v>
      </c>
      <c r="O733" s="4" t="s">
        <v>3474</v>
      </c>
      <c r="P733" s="4" t="s">
        <v>3477</v>
      </c>
      <c r="Q733" s="4">
        <v>59283.681600000004</v>
      </c>
      <c r="R733" s="4">
        <v>74216.12</v>
      </c>
      <c r="S733" s="4">
        <v>-14932.438399999992</v>
      </c>
      <c r="T733" s="4">
        <v>-0.2518810910016086</v>
      </c>
    </row>
    <row r="734" spans="1:20" x14ac:dyDescent="0.3">
      <c r="A734" s="8">
        <v>1089</v>
      </c>
      <c r="B734" s="6">
        <v>45124</v>
      </c>
      <c r="C734" t="s">
        <v>3487</v>
      </c>
      <c r="D734" s="8">
        <v>2023</v>
      </c>
      <c r="E734" t="s">
        <v>3456</v>
      </c>
      <c r="F734" t="s">
        <v>3462</v>
      </c>
      <c r="G734" s="8">
        <v>3438.35</v>
      </c>
      <c r="H734" s="8">
        <v>31</v>
      </c>
      <c r="I734" s="8" t="s">
        <v>3468</v>
      </c>
      <c r="J734" s="8">
        <v>845.14</v>
      </c>
      <c r="K734" s="8">
        <v>1001.77</v>
      </c>
      <c r="L734" s="8" t="s">
        <v>3499</v>
      </c>
      <c r="M734" s="8" t="s">
        <v>3515</v>
      </c>
      <c r="N734" s="21">
        <v>0.03</v>
      </c>
      <c r="O734" s="4" t="s">
        <v>3475</v>
      </c>
      <c r="P734" s="4" t="s">
        <v>3478</v>
      </c>
      <c r="Q734" s="4">
        <v>30123.223899999997</v>
      </c>
      <c r="R734" s="4">
        <v>26199.34</v>
      </c>
      <c r="S734" s="4">
        <v>3923.8838999999971</v>
      </c>
      <c r="T734" s="4">
        <v>0.13026108735990896</v>
      </c>
    </row>
    <row r="735" spans="1:20" x14ac:dyDescent="0.3">
      <c r="A735" s="8">
        <v>1039</v>
      </c>
      <c r="B735" s="6">
        <v>44934</v>
      </c>
      <c r="C735" t="s">
        <v>3486</v>
      </c>
      <c r="D735" s="8">
        <v>2023</v>
      </c>
      <c r="E735" t="s">
        <v>3454</v>
      </c>
      <c r="F735" t="s">
        <v>3463</v>
      </c>
      <c r="G735" s="8">
        <v>3613.75</v>
      </c>
      <c r="H735" s="8">
        <v>4</v>
      </c>
      <c r="I735" s="8" t="s">
        <v>3469</v>
      </c>
      <c r="J735" s="8">
        <v>1054.1199999999999</v>
      </c>
      <c r="K735" s="8">
        <v>1175.21999999999</v>
      </c>
      <c r="L735" s="8" t="s">
        <v>3498</v>
      </c>
      <c r="M735" s="8" t="s">
        <v>3513</v>
      </c>
      <c r="N735" s="21">
        <v>0.12</v>
      </c>
      <c r="O735" s="4" t="s">
        <v>3474</v>
      </c>
      <c r="P735" s="4" t="s">
        <v>3477</v>
      </c>
      <c r="Q735" s="4">
        <v>4136.7743999999648</v>
      </c>
      <c r="R735" s="4">
        <v>4216.4799999999996</v>
      </c>
      <c r="S735" s="4">
        <v>-79.705600000034792</v>
      </c>
      <c r="T735" s="4">
        <v>-1.9267572338495294E-2</v>
      </c>
    </row>
    <row r="736" spans="1:20" x14ac:dyDescent="0.3">
      <c r="A736" s="8">
        <v>1087</v>
      </c>
      <c r="B736" s="6">
        <v>45235</v>
      </c>
      <c r="C736" t="s">
        <v>3489</v>
      </c>
      <c r="D736" s="8">
        <v>2023</v>
      </c>
      <c r="E736" t="s">
        <v>3454</v>
      </c>
      <c r="F736" t="s">
        <v>3465</v>
      </c>
      <c r="G736" s="8">
        <v>2106.06</v>
      </c>
      <c r="H736" s="8">
        <v>30</v>
      </c>
      <c r="I736" s="8" t="s">
        <v>3469</v>
      </c>
      <c r="J736" s="8">
        <v>698.74</v>
      </c>
      <c r="K736" s="8">
        <v>882.28</v>
      </c>
      <c r="L736" s="8" t="s">
        <v>3498</v>
      </c>
      <c r="M736" s="8" t="s">
        <v>3513</v>
      </c>
      <c r="N736" s="21">
        <v>0.15</v>
      </c>
      <c r="O736" s="4" t="s">
        <v>3473</v>
      </c>
      <c r="P736" s="4" t="s">
        <v>3478</v>
      </c>
      <c r="Q736" s="4">
        <v>22498.139999999996</v>
      </c>
      <c r="R736" s="4">
        <v>20962.2</v>
      </c>
      <c r="S736" s="4">
        <v>1535.9399999999951</v>
      </c>
      <c r="T736" s="4">
        <v>6.8269643623872694E-2</v>
      </c>
    </row>
    <row r="737" spans="1:20" x14ac:dyDescent="0.3">
      <c r="A737" s="8">
        <v>1100</v>
      </c>
      <c r="B737" s="6">
        <v>45261</v>
      </c>
      <c r="C737" t="s">
        <v>3488</v>
      </c>
      <c r="D737" s="8">
        <v>2023</v>
      </c>
      <c r="E737" t="s">
        <v>3458</v>
      </c>
      <c r="F737" t="s">
        <v>3465</v>
      </c>
      <c r="G737" s="8">
        <v>1387.8</v>
      </c>
      <c r="H737" s="8">
        <v>34</v>
      </c>
      <c r="I737" s="8" t="s">
        <v>3467</v>
      </c>
      <c r="J737" s="8">
        <v>4991.09</v>
      </c>
      <c r="K737" s="8">
        <v>5402.28</v>
      </c>
      <c r="L737" s="8" t="s">
        <v>3498</v>
      </c>
      <c r="M737" s="8" t="s">
        <v>3515</v>
      </c>
      <c r="N737" s="21">
        <v>0</v>
      </c>
      <c r="O737" s="4" t="s">
        <v>3475</v>
      </c>
      <c r="P737" s="4" t="s">
        <v>3477</v>
      </c>
      <c r="Q737" s="4">
        <v>183677.52</v>
      </c>
      <c r="R737" s="4">
        <v>169697.06</v>
      </c>
      <c r="S737" s="4">
        <v>13980.459999999992</v>
      </c>
      <c r="T737" s="4">
        <v>7.6114159206853368E-2</v>
      </c>
    </row>
    <row r="738" spans="1:20" x14ac:dyDescent="0.3">
      <c r="A738" s="8">
        <v>1014</v>
      </c>
      <c r="B738" s="6">
        <v>45278</v>
      </c>
      <c r="C738" t="s">
        <v>3488</v>
      </c>
      <c r="D738" s="8">
        <v>2023</v>
      </c>
      <c r="E738" t="s">
        <v>3457</v>
      </c>
      <c r="F738" t="s">
        <v>3465</v>
      </c>
      <c r="G738" s="8">
        <v>5612.17</v>
      </c>
      <c r="H738" s="8">
        <v>4</v>
      </c>
      <c r="I738" s="8" t="s">
        <v>3467</v>
      </c>
      <c r="J738" s="8">
        <v>854.68</v>
      </c>
      <c r="K738" s="8">
        <v>1115.24</v>
      </c>
      <c r="L738" s="8" t="s">
        <v>3499</v>
      </c>
      <c r="M738" s="8" t="s">
        <v>3514</v>
      </c>
      <c r="N738" s="21">
        <v>0.24</v>
      </c>
      <c r="O738" s="4" t="s">
        <v>3473</v>
      </c>
      <c r="P738" s="4" t="s">
        <v>3477</v>
      </c>
      <c r="Q738" s="4">
        <v>3390.3296</v>
      </c>
      <c r="R738" s="4">
        <v>3418.72</v>
      </c>
      <c r="S738" s="4">
        <v>-28.390399999999772</v>
      </c>
      <c r="T738" s="4">
        <v>-8.3739350887889405E-3</v>
      </c>
    </row>
    <row r="739" spans="1:20" x14ac:dyDescent="0.3">
      <c r="A739" s="8">
        <v>1058</v>
      </c>
      <c r="B739" s="6">
        <v>45252</v>
      </c>
      <c r="C739" t="s">
        <v>3489</v>
      </c>
      <c r="D739" s="8">
        <v>2023</v>
      </c>
      <c r="E739" t="s">
        <v>3458</v>
      </c>
      <c r="F739" t="s">
        <v>3464</v>
      </c>
      <c r="G739" s="8">
        <v>8085.98</v>
      </c>
      <c r="H739" s="8">
        <v>15</v>
      </c>
      <c r="I739" s="8" t="s">
        <v>3468</v>
      </c>
      <c r="J739" s="8">
        <v>894.48</v>
      </c>
      <c r="K739" s="8">
        <v>1336.37</v>
      </c>
      <c r="L739" s="8" t="s">
        <v>3498</v>
      </c>
      <c r="M739" s="8" t="s">
        <v>3514</v>
      </c>
      <c r="N739" s="21">
        <v>0.26</v>
      </c>
      <c r="O739" s="4" t="s">
        <v>3475</v>
      </c>
      <c r="P739" s="4" t="s">
        <v>3477</v>
      </c>
      <c r="Q739" s="4">
        <v>14833.706999999999</v>
      </c>
      <c r="R739" s="4">
        <v>13417.2</v>
      </c>
      <c r="S739" s="4">
        <v>1416.5069999999978</v>
      </c>
      <c r="T739" s="4">
        <v>9.5492448381244016E-2</v>
      </c>
    </row>
    <row r="740" spans="1:20" x14ac:dyDescent="0.3">
      <c r="A740" s="8">
        <v>1082</v>
      </c>
      <c r="B740" s="6">
        <v>45136</v>
      </c>
      <c r="C740" t="s">
        <v>3487</v>
      </c>
      <c r="D740" s="8">
        <v>2023</v>
      </c>
      <c r="E740" t="s">
        <v>3454</v>
      </c>
      <c r="F740" t="s">
        <v>3465</v>
      </c>
      <c r="G740" s="8">
        <v>5677.61</v>
      </c>
      <c r="H740" s="8">
        <v>46</v>
      </c>
      <c r="I740" s="8" t="s">
        <v>3470</v>
      </c>
      <c r="J740" s="8">
        <v>1102.69</v>
      </c>
      <c r="K740" s="8">
        <v>1437.12</v>
      </c>
      <c r="L740" s="8" t="s">
        <v>3499</v>
      </c>
      <c r="M740" s="8" t="s">
        <v>3513</v>
      </c>
      <c r="N740" s="21">
        <v>0.11</v>
      </c>
      <c r="O740" s="4" t="s">
        <v>3473</v>
      </c>
      <c r="P740" s="4" t="s">
        <v>3478</v>
      </c>
      <c r="Q740" s="4">
        <v>58835.69279999999</v>
      </c>
      <c r="R740" s="4">
        <v>50723.740000000005</v>
      </c>
      <c r="S740" s="4">
        <v>8111.9527999999846</v>
      </c>
      <c r="T740" s="4">
        <v>0.13787468820287244</v>
      </c>
    </row>
    <row r="741" spans="1:20" x14ac:dyDescent="0.3">
      <c r="A741" s="8">
        <v>1027</v>
      </c>
      <c r="B741" s="6">
        <v>45108</v>
      </c>
      <c r="C741" t="s">
        <v>3487</v>
      </c>
      <c r="D741" s="8">
        <v>2023</v>
      </c>
      <c r="E741" t="s">
        <v>3454</v>
      </c>
      <c r="F741" t="s">
        <v>3462</v>
      </c>
      <c r="G741" s="8">
        <v>8666.43</v>
      </c>
      <c r="H741" s="8">
        <v>15</v>
      </c>
      <c r="I741" s="8" t="s">
        <v>3468</v>
      </c>
      <c r="J741" s="8">
        <v>1615.26</v>
      </c>
      <c r="K741" s="8">
        <v>1710.95</v>
      </c>
      <c r="L741" s="8" t="s">
        <v>3499</v>
      </c>
      <c r="M741" s="8" t="s">
        <v>3514</v>
      </c>
      <c r="N741" s="21">
        <v>0.23</v>
      </c>
      <c r="O741" s="4" t="s">
        <v>3473</v>
      </c>
      <c r="P741" s="4" t="s">
        <v>3477</v>
      </c>
      <c r="Q741" s="4">
        <v>19761.4725</v>
      </c>
      <c r="R741" s="4">
        <v>24228.9</v>
      </c>
      <c r="S741" s="4">
        <v>-4467.4275000000016</v>
      </c>
      <c r="T741" s="4">
        <v>-0.22606754127254441</v>
      </c>
    </row>
    <row r="742" spans="1:20" x14ac:dyDescent="0.3">
      <c r="A742" s="8">
        <v>1079</v>
      </c>
      <c r="B742" s="6">
        <v>45144</v>
      </c>
      <c r="C742" t="s">
        <v>3485</v>
      </c>
      <c r="D742" s="8">
        <v>2023</v>
      </c>
      <c r="E742" t="s">
        <v>3457</v>
      </c>
      <c r="F742" t="s">
        <v>3462</v>
      </c>
      <c r="G742" s="8">
        <v>1107.8599999999999</v>
      </c>
      <c r="H742" s="8">
        <v>45</v>
      </c>
      <c r="I742" s="8" t="s">
        <v>3468</v>
      </c>
      <c r="J742" s="8">
        <v>1406.9</v>
      </c>
      <c r="K742" s="8">
        <v>1547.35</v>
      </c>
      <c r="L742" s="8" t="s">
        <v>3499</v>
      </c>
      <c r="M742" s="8" t="s">
        <v>3513</v>
      </c>
      <c r="N742" s="21">
        <v>0.17</v>
      </c>
      <c r="O742" s="4" t="s">
        <v>3475</v>
      </c>
      <c r="P742" s="4" t="s">
        <v>3477</v>
      </c>
      <c r="Q742" s="4">
        <v>57793.522499999999</v>
      </c>
      <c r="R742" s="4">
        <v>63310.500000000007</v>
      </c>
      <c r="S742" s="4">
        <v>-5516.9775000000081</v>
      </c>
      <c r="T742" s="4">
        <v>-9.5460135692542497E-2</v>
      </c>
    </row>
    <row r="743" spans="1:20" x14ac:dyDescent="0.3">
      <c r="A743" s="8">
        <v>1086</v>
      </c>
      <c r="B743" s="6">
        <v>45022</v>
      </c>
      <c r="C743" t="s">
        <v>3496</v>
      </c>
      <c r="D743" s="8">
        <v>2023</v>
      </c>
      <c r="E743" t="s">
        <v>3456</v>
      </c>
      <c r="F743" t="s">
        <v>3464</v>
      </c>
      <c r="G743" s="8">
        <v>7212.69</v>
      </c>
      <c r="H743" s="8">
        <v>32</v>
      </c>
      <c r="I743" s="8" t="s">
        <v>3469</v>
      </c>
      <c r="J743" s="8">
        <v>3743.59</v>
      </c>
      <c r="K743" s="8">
        <v>4116.38</v>
      </c>
      <c r="L743" s="8" t="s">
        <v>3498</v>
      </c>
      <c r="M743" s="8" t="s">
        <v>3513</v>
      </c>
      <c r="N743" s="21">
        <v>0.11</v>
      </c>
      <c r="O743" s="4" t="s">
        <v>3475</v>
      </c>
      <c r="P743" s="4" t="s">
        <v>3478</v>
      </c>
      <c r="Q743" s="4">
        <v>117234.50240000001</v>
      </c>
      <c r="R743" s="4">
        <v>119794.88</v>
      </c>
      <c r="S743" s="4">
        <v>-2560.3775999999925</v>
      </c>
      <c r="T743" s="4">
        <v>-2.1839795858595228E-2</v>
      </c>
    </row>
    <row r="744" spans="1:20" x14ac:dyDescent="0.3">
      <c r="A744" s="8">
        <v>1060</v>
      </c>
      <c r="B744" s="6">
        <v>45206</v>
      </c>
      <c r="C744" t="s">
        <v>3493</v>
      </c>
      <c r="D744" s="8">
        <v>2023</v>
      </c>
      <c r="E744" t="s">
        <v>3458</v>
      </c>
      <c r="F744" t="s">
        <v>3463</v>
      </c>
      <c r="G744" s="8">
        <v>6453.17</v>
      </c>
      <c r="H744" s="8">
        <v>23</v>
      </c>
      <c r="I744" s="8" t="s">
        <v>3469</v>
      </c>
      <c r="J744" s="8">
        <v>647.70000000000005</v>
      </c>
      <c r="K744" s="8">
        <v>902.26</v>
      </c>
      <c r="L744" s="8" t="s">
        <v>3499</v>
      </c>
      <c r="M744" s="8" t="s">
        <v>3513</v>
      </c>
      <c r="N744" s="21">
        <v>0.17</v>
      </c>
      <c r="O744" s="4" t="s">
        <v>3474</v>
      </c>
      <c r="P744" s="4" t="s">
        <v>3478</v>
      </c>
      <c r="Q744" s="4">
        <v>17224.143399999997</v>
      </c>
      <c r="R744" s="4">
        <v>14897.1</v>
      </c>
      <c r="S744" s="4">
        <v>2327.0433999999968</v>
      </c>
      <c r="T744" s="4">
        <v>0.13510357792306799</v>
      </c>
    </row>
    <row r="745" spans="1:20" x14ac:dyDescent="0.3">
      <c r="A745" s="8">
        <v>1038</v>
      </c>
      <c r="B745" s="6">
        <v>45214</v>
      </c>
      <c r="C745" t="s">
        <v>3493</v>
      </c>
      <c r="D745" s="8">
        <v>2023</v>
      </c>
      <c r="E745" t="s">
        <v>3457</v>
      </c>
      <c r="F745" t="s">
        <v>3464</v>
      </c>
      <c r="G745" s="8">
        <v>8020.03</v>
      </c>
      <c r="H745" s="8">
        <v>31</v>
      </c>
      <c r="I745" s="8" t="s">
        <v>3468</v>
      </c>
      <c r="J745" s="8">
        <v>2709.84</v>
      </c>
      <c r="K745" s="8">
        <v>2766.51</v>
      </c>
      <c r="L745" s="8" t="s">
        <v>3499</v>
      </c>
      <c r="M745" s="8" t="s">
        <v>3513</v>
      </c>
      <c r="N745" s="21">
        <v>0.19</v>
      </c>
      <c r="O745" s="4" t="s">
        <v>3475</v>
      </c>
      <c r="P745" s="4" t="s">
        <v>3477</v>
      </c>
      <c r="Q745" s="4">
        <v>69467.066100000011</v>
      </c>
      <c r="R745" s="4">
        <v>84005.040000000008</v>
      </c>
      <c r="S745" s="4">
        <v>-14537.973899999997</v>
      </c>
      <c r="T745" s="4">
        <v>-0.20927865125428113</v>
      </c>
    </row>
    <row r="746" spans="1:20" x14ac:dyDescent="0.3">
      <c r="A746" s="8">
        <v>1019</v>
      </c>
      <c r="B746" s="6">
        <v>45165</v>
      </c>
      <c r="C746" t="s">
        <v>3485</v>
      </c>
      <c r="D746" s="8">
        <v>2023</v>
      </c>
      <c r="E746" t="s">
        <v>3456</v>
      </c>
      <c r="F746" t="s">
        <v>3462</v>
      </c>
      <c r="G746" s="8">
        <v>2558.92</v>
      </c>
      <c r="H746" s="8">
        <v>18</v>
      </c>
      <c r="I746" s="8" t="s">
        <v>3470</v>
      </c>
      <c r="J746" s="8">
        <v>3591.14</v>
      </c>
      <c r="K746" s="8">
        <v>3822.99</v>
      </c>
      <c r="L746" s="8" t="s">
        <v>3498</v>
      </c>
      <c r="M746" s="8" t="s">
        <v>3515</v>
      </c>
      <c r="N746" s="21">
        <v>0.09</v>
      </c>
      <c r="O746" s="4" t="s">
        <v>3473</v>
      </c>
      <c r="P746" s="4" t="s">
        <v>3478</v>
      </c>
      <c r="Q746" s="4">
        <v>62620.576199999996</v>
      </c>
      <c r="R746" s="4">
        <v>64640.52</v>
      </c>
      <c r="S746" s="4">
        <v>-2019.9438000000009</v>
      </c>
      <c r="T746" s="4">
        <v>-3.2256870226626898E-2</v>
      </c>
    </row>
    <row r="747" spans="1:20" x14ac:dyDescent="0.3">
      <c r="A747" s="8">
        <v>1094</v>
      </c>
      <c r="B747" s="6">
        <v>44938</v>
      </c>
      <c r="C747" t="s">
        <v>3486</v>
      </c>
      <c r="D747" s="8">
        <v>2023</v>
      </c>
      <c r="E747" t="s">
        <v>3454</v>
      </c>
      <c r="F747" t="s">
        <v>3464</v>
      </c>
      <c r="G747" s="8">
        <v>5835.21</v>
      </c>
      <c r="H747" s="8">
        <v>38</v>
      </c>
      <c r="I747" s="8" t="s">
        <v>3470</v>
      </c>
      <c r="J747" s="8">
        <v>3443.98</v>
      </c>
      <c r="K747" s="8">
        <v>3820.3</v>
      </c>
      <c r="L747" s="8" t="s">
        <v>3498</v>
      </c>
      <c r="M747" s="8" t="s">
        <v>3515</v>
      </c>
      <c r="N747" s="21">
        <v>0.01</v>
      </c>
      <c r="O747" s="4" t="s">
        <v>3473</v>
      </c>
      <c r="P747" s="4" t="s">
        <v>3477</v>
      </c>
      <c r="Q747" s="4">
        <v>143719.68599999999</v>
      </c>
      <c r="R747" s="4">
        <v>130871.24</v>
      </c>
      <c r="S747" s="4">
        <v>12848.445999999982</v>
      </c>
      <c r="T747" s="4">
        <v>8.9399346447222153E-2</v>
      </c>
    </row>
    <row r="748" spans="1:20" x14ac:dyDescent="0.3">
      <c r="A748" s="8">
        <v>1017</v>
      </c>
      <c r="B748" s="6">
        <v>44946</v>
      </c>
      <c r="C748" t="s">
        <v>3486</v>
      </c>
      <c r="D748" s="8">
        <v>2023</v>
      </c>
      <c r="E748" t="s">
        <v>3455</v>
      </c>
      <c r="F748" t="s">
        <v>3465</v>
      </c>
      <c r="G748" s="8">
        <v>496.59</v>
      </c>
      <c r="H748" s="8">
        <v>29</v>
      </c>
      <c r="I748" s="8" t="s">
        <v>3468</v>
      </c>
      <c r="J748" s="8">
        <v>3410.49</v>
      </c>
      <c r="K748" s="8">
        <v>3481.72</v>
      </c>
      <c r="L748" s="8" t="s">
        <v>3499</v>
      </c>
      <c r="M748" s="8" t="s">
        <v>3514</v>
      </c>
      <c r="N748" s="21">
        <v>0.24</v>
      </c>
      <c r="O748" s="4" t="s">
        <v>3474</v>
      </c>
      <c r="P748" s="4" t="s">
        <v>3477</v>
      </c>
      <c r="Q748" s="4">
        <v>76737.108799999987</v>
      </c>
      <c r="R748" s="4">
        <v>98904.209999999992</v>
      </c>
      <c r="S748" s="4">
        <v>-22167.101200000005</v>
      </c>
      <c r="T748" s="4">
        <v>-0.28887068520882309</v>
      </c>
    </row>
    <row r="749" spans="1:20" x14ac:dyDescent="0.3">
      <c r="A749" s="8">
        <v>1019</v>
      </c>
      <c r="B749" s="6">
        <v>45275</v>
      </c>
      <c r="C749" t="s">
        <v>3488</v>
      </c>
      <c r="D749" s="8">
        <v>2023</v>
      </c>
      <c r="E749" t="s">
        <v>3457</v>
      </c>
      <c r="F749" t="s">
        <v>3465</v>
      </c>
      <c r="G749" s="8">
        <v>8902.3700000000008</v>
      </c>
      <c r="H749" s="8">
        <v>36</v>
      </c>
      <c r="I749" s="8" t="s">
        <v>3468</v>
      </c>
      <c r="J749" s="8">
        <v>1340.51</v>
      </c>
      <c r="K749" s="8">
        <v>1567.92</v>
      </c>
      <c r="L749" s="8" t="s">
        <v>3499</v>
      </c>
      <c r="M749" s="8" t="s">
        <v>3514</v>
      </c>
      <c r="N749" s="21">
        <v>0.28999999999999998</v>
      </c>
      <c r="O749" s="4" t="s">
        <v>3475</v>
      </c>
      <c r="P749" s="4" t="s">
        <v>3478</v>
      </c>
      <c r="Q749" s="4">
        <v>40076.035199999998</v>
      </c>
      <c r="R749" s="4">
        <v>48258.36</v>
      </c>
      <c r="S749" s="4">
        <v>-8182.3248000000021</v>
      </c>
      <c r="T749" s="4">
        <v>-0.20417001729751955</v>
      </c>
    </row>
    <row r="750" spans="1:20" x14ac:dyDescent="0.3">
      <c r="A750" s="8">
        <v>1042</v>
      </c>
      <c r="B750" s="6">
        <v>44957</v>
      </c>
      <c r="C750" t="s">
        <v>3486</v>
      </c>
      <c r="D750" s="8">
        <v>2023</v>
      </c>
      <c r="E750" t="s">
        <v>3458</v>
      </c>
      <c r="F750" t="s">
        <v>3462</v>
      </c>
      <c r="G750" s="8">
        <v>5207.03</v>
      </c>
      <c r="H750" s="8">
        <v>11</v>
      </c>
      <c r="I750" s="8" t="s">
        <v>3470</v>
      </c>
      <c r="J750" s="8">
        <v>635.20000000000005</v>
      </c>
      <c r="K750" s="8">
        <v>814.14</v>
      </c>
      <c r="L750" s="8" t="s">
        <v>3498</v>
      </c>
      <c r="M750" s="8" t="s">
        <v>3515</v>
      </c>
      <c r="N750" s="21">
        <v>0.02</v>
      </c>
      <c r="O750" s="4" t="s">
        <v>3475</v>
      </c>
      <c r="P750" s="4" t="s">
        <v>3478</v>
      </c>
      <c r="Q750" s="4">
        <v>8776.4291999999987</v>
      </c>
      <c r="R750" s="4">
        <v>6987.2000000000007</v>
      </c>
      <c r="S750" s="4">
        <v>1789.2291999999979</v>
      </c>
      <c r="T750" s="4">
        <v>0.20386755925747094</v>
      </c>
    </row>
    <row r="751" spans="1:20" x14ac:dyDescent="0.3">
      <c r="A751" s="8">
        <v>1099</v>
      </c>
      <c r="B751" s="6">
        <v>45219</v>
      </c>
      <c r="C751" t="s">
        <v>3493</v>
      </c>
      <c r="D751" s="8">
        <v>2023</v>
      </c>
      <c r="E751" t="s">
        <v>3457</v>
      </c>
      <c r="F751" t="s">
        <v>3463</v>
      </c>
      <c r="G751" s="8">
        <v>7859.22</v>
      </c>
      <c r="H751" s="8">
        <v>23</v>
      </c>
      <c r="I751" s="8" t="s">
        <v>3468</v>
      </c>
      <c r="J751" s="8">
        <v>93.45</v>
      </c>
      <c r="K751" s="8">
        <v>181.62</v>
      </c>
      <c r="L751" s="8" t="s">
        <v>3498</v>
      </c>
      <c r="M751" s="8" t="s">
        <v>3514</v>
      </c>
      <c r="N751" s="21">
        <v>0.3</v>
      </c>
      <c r="O751" s="4" t="s">
        <v>3474</v>
      </c>
      <c r="P751" s="4" t="s">
        <v>3477</v>
      </c>
      <c r="Q751" s="4">
        <v>2924.0819999999999</v>
      </c>
      <c r="R751" s="4">
        <v>2149.35</v>
      </c>
      <c r="S751" s="4">
        <v>774.73199999999997</v>
      </c>
      <c r="T751" s="4">
        <v>0.26494879418566236</v>
      </c>
    </row>
    <row r="752" spans="1:20" x14ac:dyDescent="0.3">
      <c r="A752" s="8">
        <v>1009</v>
      </c>
      <c r="B752" s="6">
        <v>45015</v>
      </c>
      <c r="C752" t="s">
        <v>3490</v>
      </c>
      <c r="D752" s="8">
        <v>2023</v>
      </c>
      <c r="E752" t="s">
        <v>3456</v>
      </c>
      <c r="F752" t="s">
        <v>3463</v>
      </c>
      <c r="G752" s="8">
        <v>2279.1</v>
      </c>
      <c r="H752" s="8">
        <v>10</v>
      </c>
      <c r="I752" s="8" t="s">
        <v>3468</v>
      </c>
      <c r="J752" s="8">
        <v>4364.3500000000004</v>
      </c>
      <c r="K752" s="8">
        <v>4710.1000000000004</v>
      </c>
      <c r="L752" s="8" t="s">
        <v>3499</v>
      </c>
      <c r="M752" s="8" t="s">
        <v>3515</v>
      </c>
      <c r="N752" s="21">
        <v>7.0000000000000007E-2</v>
      </c>
      <c r="O752" s="4" t="s">
        <v>3473</v>
      </c>
      <c r="P752" s="4" t="s">
        <v>3478</v>
      </c>
      <c r="Q752" s="4">
        <v>43803.93</v>
      </c>
      <c r="R752" s="4">
        <v>43643.5</v>
      </c>
      <c r="S752" s="4">
        <v>160.43000000000029</v>
      </c>
      <c r="T752" s="4">
        <v>3.6624567704313356E-3</v>
      </c>
    </row>
    <row r="753" spans="1:20" x14ac:dyDescent="0.3">
      <c r="A753" s="8">
        <v>1005</v>
      </c>
      <c r="B753" s="6">
        <v>45258</v>
      </c>
      <c r="C753" t="s">
        <v>3489</v>
      </c>
      <c r="D753" s="8">
        <v>2023</v>
      </c>
      <c r="E753" t="s">
        <v>3457</v>
      </c>
      <c r="F753" t="s">
        <v>3464</v>
      </c>
      <c r="G753" s="8">
        <v>152.6</v>
      </c>
      <c r="H753" s="8">
        <v>43</v>
      </c>
      <c r="I753" s="8" t="s">
        <v>3467</v>
      </c>
      <c r="J753" s="8">
        <v>1200.4000000000001</v>
      </c>
      <c r="K753" s="8">
        <v>1430.45</v>
      </c>
      <c r="L753" s="8" t="s">
        <v>3499</v>
      </c>
      <c r="M753" s="8" t="s">
        <v>3515</v>
      </c>
      <c r="N753" s="21">
        <v>0.08</v>
      </c>
      <c r="O753" s="4" t="s">
        <v>3474</v>
      </c>
      <c r="P753" s="4" t="s">
        <v>3477</v>
      </c>
      <c r="Q753" s="4">
        <v>56588.601999999999</v>
      </c>
      <c r="R753" s="4">
        <v>51617.200000000004</v>
      </c>
      <c r="S753" s="4">
        <v>4971.4019999999946</v>
      </c>
      <c r="T753" s="4">
        <v>8.7851648994615464E-2</v>
      </c>
    </row>
    <row r="754" spans="1:20" x14ac:dyDescent="0.3">
      <c r="A754" s="8">
        <v>1059</v>
      </c>
      <c r="B754" s="6">
        <v>45154</v>
      </c>
      <c r="C754" t="s">
        <v>3485</v>
      </c>
      <c r="D754" s="8">
        <v>2023</v>
      </c>
      <c r="E754" t="s">
        <v>3458</v>
      </c>
      <c r="F754" t="s">
        <v>3464</v>
      </c>
      <c r="G754" s="8">
        <v>3634.59</v>
      </c>
      <c r="H754" s="8">
        <v>21</v>
      </c>
      <c r="I754" s="8" t="s">
        <v>3468</v>
      </c>
      <c r="J754" s="8">
        <v>3110.54</v>
      </c>
      <c r="K754" s="8">
        <v>3192.99</v>
      </c>
      <c r="L754" s="8" t="s">
        <v>3499</v>
      </c>
      <c r="M754" s="8" t="s">
        <v>3513</v>
      </c>
      <c r="N754" s="21">
        <v>0.17</v>
      </c>
      <c r="O754" s="4" t="s">
        <v>3473</v>
      </c>
      <c r="P754" s="4" t="s">
        <v>3478</v>
      </c>
      <c r="Q754" s="4">
        <v>55653.815699999992</v>
      </c>
      <c r="R754" s="4">
        <v>65321.34</v>
      </c>
      <c r="S754" s="4">
        <v>-9667.5243000000046</v>
      </c>
      <c r="T754" s="4">
        <v>-0.17370820272436424</v>
      </c>
    </row>
    <row r="755" spans="1:20" x14ac:dyDescent="0.3">
      <c r="A755" s="8">
        <v>1048</v>
      </c>
      <c r="B755" s="6">
        <v>45219</v>
      </c>
      <c r="C755" t="s">
        <v>3493</v>
      </c>
      <c r="D755" s="8">
        <v>2023</v>
      </c>
      <c r="E755" t="s">
        <v>3458</v>
      </c>
      <c r="F755" t="s">
        <v>3463</v>
      </c>
      <c r="G755" s="8">
        <v>9688.52</v>
      </c>
      <c r="H755" s="8">
        <v>6</v>
      </c>
      <c r="I755" s="8" t="s">
        <v>3469</v>
      </c>
      <c r="J755" s="8">
        <v>3717.3</v>
      </c>
      <c r="K755" s="8">
        <v>4061.37</v>
      </c>
      <c r="L755" s="8" t="s">
        <v>3499</v>
      </c>
      <c r="M755" s="8" t="s">
        <v>3515</v>
      </c>
      <c r="N755" s="21">
        <v>0.03</v>
      </c>
      <c r="O755" s="4" t="s">
        <v>3474</v>
      </c>
      <c r="P755" s="4" t="s">
        <v>3477</v>
      </c>
      <c r="Q755" s="4">
        <v>23637.1734</v>
      </c>
      <c r="R755" s="4">
        <v>22303.800000000003</v>
      </c>
      <c r="S755" s="4">
        <v>1333.3733999999968</v>
      </c>
      <c r="T755" s="4">
        <v>5.6410018974603654E-2</v>
      </c>
    </row>
    <row r="756" spans="1:20" x14ac:dyDescent="0.3">
      <c r="A756" s="8">
        <v>1038</v>
      </c>
      <c r="B756" s="6">
        <v>44961</v>
      </c>
      <c r="C756" t="s">
        <v>3492</v>
      </c>
      <c r="D756" s="8">
        <v>2023</v>
      </c>
      <c r="E756" t="s">
        <v>3456</v>
      </c>
      <c r="F756" t="s">
        <v>3462</v>
      </c>
      <c r="G756" s="8">
        <v>8753.31</v>
      </c>
      <c r="H756" s="8">
        <v>7</v>
      </c>
      <c r="I756" s="8" t="s">
        <v>3467</v>
      </c>
      <c r="J756" s="8">
        <v>523.02</v>
      </c>
      <c r="K756" s="8">
        <v>686.25</v>
      </c>
      <c r="L756" s="8" t="s">
        <v>3498</v>
      </c>
      <c r="M756" s="8" t="s">
        <v>3515</v>
      </c>
      <c r="N756" s="21">
        <v>0.04</v>
      </c>
      <c r="O756" s="4" t="s">
        <v>3475</v>
      </c>
      <c r="P756" s="4" t="s">
        <v>3478</v>
      </c>
      <c r="Q756" s="4">
        <v>4611.5999999999995</v>
      </c>
      <c r="R756" s="4">
        <v>3661.14</v>
      </c>
      <c r="S756" s="4">
        <v>950.45999999999958</v>
      </c>
      <c r="T756" s="4">
        <v>0.20610200364298717</v>
      </c>
    </row>
    <row r="757" spans="1:20" x14ac:dyDescent="0.3">
      <c r="A757" s="8">
        <v>1009</v>
      </c>
      <c r="B757" s="6">
        <v>45060</v>
      </c>
      <c r="C757" t="s">
        <v>3491</v>
      </c>
      <c r="D757" s="8">
        <v>2023</v>
      </c>
      <c r="E757" t="s">
        <v>3457</v>
      </c>
      <c r="F757" t="s">
        <v>3464</v>
      </c>
      <c r="G757" s="8">
        <v>2584.91</v>
      </c>
      <c r="H757" s="8">
        <v>40</v>
      </c>
      <c r="I757" s="8" t="s">
        <v>3467</v>
      </c>
      <c r="J757" s="8">
        <v>2799.71</v>
      </c>
      <c r="K757" s="8">
        <v>3231.08</v>
      </c>
      <c r="L757" s="8" t="s">
        <v>3498</v>
      </c>
      <c r="M757" s="8" t="s">
        <v>3514</v>
      </c>
      <c r="N757" s="21">
        <v>0.28999999999999998</v>
      </c>
      <c r="O757" s="4" t="s">
        <v>3473</v>
      </c>
      <c r="P757" s="4" t="s">
        <v>3477</v>
      </c>
      <c r="Q757" s="4">
        <v>91762.671999999991</v>
      </c>
      <c r="R757" s="4">
        <v>111988.4</v>
      </c>
      <c r="S757" s="4">
        <v>-20225.728000000003</v>
      </c>
      <c r="T757" s="4">
        <v>-0.22041345962550005</v>
      </c>
    </row>
    <row r="758" spans="1:20" x14ac:dyDescent="0.3">
      <c r="A758" s="8">
        <v>1034</v>
      </c>
      <c r="B758" s="6">
        <v>45018</v>
      </c>
      <c r="C758" t="s">
        <v>3496</v>
      </c>
      <c r="D758" s="8">
        <v>2023</v>
      </c>
      <c r="E758" t="s">
        <v>3456</v>
      </c>
      <c r="F758" t="s">
        <v>3464</v>
      </c>
      <c r="G758" s="8">
        <v>2184.02</v>
      </c>
      <c r="H758" s="8">
        <v>7</v>
      </c>
      <c r="I758" s="8" t="s">
        <v>3469</v>
      </c>
      <c r="J758" s="8">
        <v>2492.36</v>
      </c>
      <c r="K758" s="8">
        <v>2738.68</v>
      </c>
      <c r="L758" s="8" t="s">
        <v>3498</v>
      </c>
      <c r="M758" s="8" t="s">
        <v>3513</v>
      </c>
      <c r="N758" s="21">
        <v>0.11</v>
      </c>
      <c r="O758" s="4" t="s">
        <v>3475</v>
      </c>
      <c r="P758" s="4" t="s">
        <v>3478</v>
      </c>
      <c r="Q758" s="4">
        <v>17061.9764</v>
      </c>
      <c r="R758" s="4">
        <v>17446.52</v>
      </c>
      <c r="S758" s="4">
        <v>-384.54360000000088</v>
      </c>
      <c r="T758" s="4">
        <v>-2.2538045475200687E-2</v>
      </c>
    </row>
    <row r="759" spans="1:20" x14ac:dyDescent="0.3">
      <c r="A759" s="8">
        <v>1012</v>
      </c>
      <c r="B759" s="6">
        <v>45244</v>
      </c>
      <c r="C759" t="s">
        <v>3489</v>
      </c>
      <c r="D759" s="8">
        <v>2023</v>
      </c>
      <c r="E759" t="s">
        <v>3454</v>
      </c>
      <c r="F759" t="s">
        <v>3462</v>
      </c>
      <c r="G759" s="8">
        <v>519.98</v>
      </c>
      <c r="H759" s="8">
        <v>6</v>
      </c>
      <c r="I759" s="8" t="s">
        <v>3468</v>
      </c>
      <c r="J759" s="8">
        <v>3609.42</v>
      </c>
      <c r="K759" s="8">
        <v>4082.62</v>
      </c>
      <c r="L759" s="8" t="s">
        <v>3498</v>
      </c>
      <c r="M759" s="8" t="s">
        <v>3514</v>
      </c>
      <c r="N759" s="21">
        <v>0.3</v>
      </c>
      <c r="O759" s="4" t="s">
        <v>3474</v>
      </c>
      <c r="P759" s="4" t="s">
        <v>3477</v>
      </c>
      <c r="Q759" s="4">
        <v>17147.004000000001</v>
      </c>
      <c r="R759" s="4">
        <v>21656.52</v>
      </c>
      <c r="S759" s="4">
        <v>-4509.5159999999996</v>
      </c>
      <c r="T759" s="4">
        <v>-0.26299148236041697</v>
      </c>
    </row>
    <row r="760" spans="1:20" x14ac:dyDescent="0.3">
      <c r="A760" s="8">
        <v>1029</v>
      </c>
      <c r="B760" s="6">
        <v>45111</v>
      </c>
      <c r="C760" t="s">
        <v>3487</v>
      </c>
      <c r="D760" s="8">
        <v>2023</v>
      </c>
      <c r="E760" t="s">
        <v>3456</v>
      </c>
      <c r="F760" t="s">
        <v>3462</v>
      </c>
      <c r="G760" s="8">
        <v>5240.32</v>
      </c>
      <c r="H760" s="8">
        <v>31</v>
      </c>
      <c r="I760" s="8" t="s">
        <v>3467</v>
      </c>
      <c r="J760" s="8">
        <v>951.21</v>
      </c>
      <c r="K760" s="8">
        <v>1320.32</v>
      </c>
      <c r="L760" s="8" t="s">
        <v>3499</v>
      </c>
      <c r="M760" s="8" t="s">
        <v>3513</v>
      </c>
      <c r="N760" s="21">
        <v>0.15</v>
      </c>
      <c r="O760" s="4" t="s">
        <v>3475</v>
      </c>
      <c r="P760" s="4" t="s">
        <v>3478</v>
      </c>
      <c r="Q760" s="4">
        <v>34790.432000000001</v>
      </c>
      <c r="R760" s="4">
        <v>29487.510000000002</v>
      </c>
      <c r="S760" s="4">
        <v>5302.9219999999987</v>
      </c>
      <c r="T760" s="4">
        <v>0.15242472413104841</v>
      </c>
    </row>
    <row r="761" spans="1:20" x14ac:dyDescent="0.3">
      <c r="A761" s="8">
        <v>1047</v>
      </c>
      <c r="B761" s="6">
        <v>45142</v>
      </c>
      <c r="C761" t="s">
        <v>3485</v>
      </c>
      <c r="D761" s="8">
        <v>2023</v>
      </c>
      <c r="E761" t="s">
        <v>3454</v>
      </c>
      <c r="F761" t="s">
        <v>3463</v>
      </c>
      <c r="G761" s="8">
        <v>733.66</v>
      </c>
      <c r="H761" s="8">
        <v>47</v>
      </c>
      <c r="I761" s="8" t="s">
        <v>3468</v>
      </c>
      <c r="J761" s="8">
        <v>4729.59</v>
      </c>
      <c r="K761" s="8">
        <v>4976.68</v>
      </c>
      <c r="L761" s="8" t="s">
        <v>3498</v>
      </c>
      <c r="M761" s="8" t="s">
        <v>3513</v>
      </c>
      <c r="N761" s="21">
        <v>0.18</v>
      </c>
      <c r="O761" s="4" t="s">
        <v>3473</v>
      </c>
      <c r="P761" s="4" t="s">
        <v>3477</v>
      </c>
      <c r="Q761" s="4">
        <v>191801.24720000004</v>
      </c>
      <c r="R761" s="4">
        <v>222290.73</v>
      </c>
      <c r="S761" s="4">
        <v>-30489.482799999969</v>
      </c>
      <c r="T761" s="4">
        <v>-0.15896394442215056</v>
      </c>
    </row>
    <row r="762" spans="1:20" x14ac:dyDescent="0.3">
      <c r="A762" s="8">
        <v>1025</v>
      </c>
      <c r="B762" s="6">
        <v>45103</v>
      </c>
      <c r="C762" t="s">
        <v>3494</v>
      </c>
      <c r="D762" s="8">
        <v>2023</v>
      </c>
      <c r="E762" t="s">
        <v>3457</v>
      </c>
      <c r="F762" t="s">
        <v>3462</v>
      </c>
      <c r="G762" s="8">
        <v>2457.65</v>
      </c>
      <c r="H762" s="8">
        <v>47</v>
      </c>
      <c r="I762" s="8" t="s">
        <v>3467</v>
      </c>
      <c r="J762" s="8">
        <v>3861.61</v>
      </c>
      <c r="K762" s="8">
        <v>3998.91</v>
      </c>
      <c r="L762" s="8" t="s">
        <v>3499</v>
      </c>
      <c r="M762" s="8" t="s">
        <v>3514</v>
      </c>
      <c r="N762" s="21">
        <v>0.25</v>
      </c>
      <c r="O762" s="4" t="s">
        <v>3473</v>
      </c>
      <c r="P762" s="4" t="s">
        <v>3478</v>
      </c>
      <c r="Q762" s="4">
        <v>140961.57749999998</v>
      </c>
      <c r="R762" s="4">
        <v>181495.67</v>
      </c>
      <c r="S762" s="4">
        <v>-40534.092500000028</v>
      </c>
      <c r="T762" s="4">
        <v>-0.28755419185061287</v>
      </c>
    </row>
    <row r="763" spans="1:20" x14ac:dyDescent="0.3">
      <c r="A763" s="8">
        <v>1075</v>
      </c>
      <c r="B763" s="6">
        <v>45208</v>
      </c>
      <c r="C763" t="s">
        <v>3493</v>
      </c>
      <c r="D763" s="8">
        <v>2023</v>
      </c>
      <c r="E763" t="s">
        <v>3456</v>
      </c>
      <c r="F763" t="s">
        <v>3464</v>
      </c>
      <c r="G763" s="8">
        <v>8239.58</v>
      </c>
      <c r="H763" s="8">
        <v>18</v>
      </c>
      <c r="I763" s="8" t="s">
        <v>3468</v>
      </c>
      <c r="J763" s="8">
        <v>2228.35</v>
      </c>
      <c r="K763" s="8">
        <v>2682.34</v>
      </c>
      <c r="L763" s="8" t="s">
        <v>3499</v>
      </c>
      <c r="M763" s="8" t="s">
        <v>3513</v>
      </c>
      <c r="N763" s="21">
        <v>0.13</v>
      </c>
      <c r="O763" s="4" t="s">
        <v>3474</v>
      </c>
      <c r="P763" s="4" t="s">
        <v>3478</v>
      </c>
      <c r="Q763" s="4">
        <v>42005.4444</v>
      </c>
      <c r="R763" s="4">
        <v>40110.299999999996</v>
      </c>
      <c r="S763" s="4">
        <v>1895.1444000000047</v>
      </c>
      <c r="T763" s="4">
        <v>4.5116637309043792E-2</v>
      </c>
    </row>
    <row r="764" spans="1:20" x14ac:dyDescent="0.3">
      <c r="A764" s="8">
        <v>1049</v>
      </c>
      <c r="B764" s="6">
        <v>44978</v>
      </c>
      <c r="C764" t="s">
        <v>3492</v>
      </c>
      <c r="D764" s="8">
        <v>2023</v>
      </c>
      <c r="E764" t="s">
        <v>3458</v>
      </c>
      <c r="F764" t="s">
        <v>3465</v>
      </c>
      <c r="G764" s="8">
        <v>783.55</v>
      </c>
      <c r="H764" s="8">
        <v>31</v>
      </c>
      <c r="I764" s="8" t="s">
        <v>3469</v>
      </c>
      <c r="J764" s="8">
        <v>3570.24</v>
      </c>
      <c r="K764" s="8">
        <v>3712.25</v>
      </c>
      <c r="L764" s="8" t="s">
        <v>3499</v>
      </c>
      <c r="M764" s="8" t="s">
        <v>3515</v>
      </c>
      <c r="N764" s="21">
        <v>0.03</v>
      </c>
      <c r="O764" s="4" t="s">
        <v>3473</v>
      </c>
      <c r="P764" s="4" t="s">
        <v>3478</v>
      </c>
      <c r="Q764" s="4">
        <v>111627.3575</v>
      </c>
      <c r="R764" s="4">
        <v>110677.43999999999</v>
      </c>
      <c r="S764" s="4">
        <v>949.91750000001048</v>
      </c>
      <c r="T764" s="4">
        <v>8.5097194923745324E-3</v>
      </c>
    </row>
    <row r="765" spans="1:20" x14ac:dyDescent="0.3">
      <c r="A765" s="8">
        <v>1048</v>
      </c>
      <c r="B765" s="6">
        <v>44965</v>
      </c>
      <c r="C765" t="s">
        <v>3492</v>
      </c>
      <c r="D765" s="8">
        <v>2023</v>
      </c>
      <c r="E765" t="s">
        <v>3456</v>
      </c>
      <c r="F765" t="s">
        <v>3464</v>
      </c>
      <c r="G765" s="8">
        <v>7454.53</v>
      </c>
      <c r="H765" s="8">
        <v>27</v>
      </c>
      <c r="I765" s="8" t="s">
        <v>3468</v>
      </c>
      <c r="J765" s="8">
        <v>3197.76</v>
      </c>
      <c r="K765" s="8">
        <v>3572.61</v>
      </c>
      <c r="L765" s="8" t="s">
        <v>3498</v>
      </c>
      <c r="M765" s="8" t="s">
        <v>3515</v>
      </c>
      <c r="N765" s="21">
        <v>0.08</v>
      </c>
      <c r="O765" s="4" t="s">
        <v>3473</v>
      </c>
      <c r="P765" s="4" t="s">
        <v>3478</v>
      </c>
      <c r="Q765" s="4">
        <v>88743.632400000002</v>
      </c>
      <c r="R765" s="4">
        <v>86339.520000000004</v>
      </c>
      <c r="S765" s="4">
        <v>2404.1123999999982</v>
      </c>
      <c r="T765" s="4">
        <v>2.7090534103492457E-2</v>
      </c>
    </row>
    <row r="766" spans="1:20" x14ac:dyDescent="0.3">
      <c r="A766" s="8">
        <v>1052</v>
      </c>
      <c r="B766" s="6">
        <v>45030</v>
      </c>
      <c r="C766" t="s">
        <v>3496</v>
      </c>
      <c r="D766" s="8">
        <v>2023</v>
      </c>
      <c r="E766" t="s">
        <v>3457</v>
      </c>
      <c r="F766" t="s">
        <v>3462</v>
      </c>
      <c r="G766" s="8">
        <v>1834.7</v>
      </c>
      <c r="H766" s="8">
        <v>5</v>
      </c>
      <c r="I766" s="8" t="s">
        <v>3467</v>
      </c>
      <c r="J766" s="8">
        <v>745.71</v>
      </c>
      <c r="K766" s="8">
        <v>856.91</v>
      </c>
      <c r="L766" s="8" t="s">
        <v>3498</v>
      </c>
      <c r="M766" s="8" t="s">
        <v>3514</v>
      </c>
      <c r="N766" s="21">
        <v>0.23</v>
      </c>
      <c r="O766" s="4" t="s">
        <v>3474</v>
      </c>
      <c r="P766" s="4" t="s">
        <v>3477</v>
      </c>
      <c r="Q766" s="4">
        <v>3299.1035000000002</v>
      </c>
      <c r="R766" s="4">
        <v>3728.55</v>
      </c>
      <c r="S766" s="4">
        <v>-429.44650000000001</v>
      </c>
      <c r="T766" s="4">
        <v>-0.13017066606124966</v>
      </c>
    </row>
    <row r="767" spans="1:20" x14ac:dyDescent="0.3">
      <c r="A767" s="8">
        <v>1092</v>
      </c>
      <c r="B767" s="6">
        <v>44946</v>
      </c>
      <c r="C767" t="s">
        <v>3486</v>
      </c>
      <c r="D767" s="8">
        <v>2023</v>
      </c>
      <c r="E767" t="s">
        <v>3456</v>
      </c>
      <c r="F767" t="s">
        <v>3465</v>
      </c>
      <c r="G767" s="8">
        <v>2729.27</v>
      </c>
      <c r="H767" s="8">
        <v>40</v>
      </c>
      <c r="I767" s="8" t="s">
        <v>3469</v>
      </c>
      <c r="J767" s="8">
        <v>4624.16</v>
      </c>
      <c r="K767" s="8">
        <v>4731.9799999999996</v>
      </c>
      <c r="L767" s="8" t="s">
        <v>3499</v>
      </c>
      <c r="M767" s="8" t="s">
        <v>3513</v>
      </c>
      <c r="N767" s="21">
        <v>0.2</v>
      </c>
      <c r="O767" s="4" t="s">
        <v>3474</v>
      </c>
      <c r="P767" s="4" t="s">
        <v>3477</v>
      </c>
      <c r="Q767" s="4">
        <v>151423.35999999999</v>
      </c>
      <c r="R767" s="4">
        <v>184966.39999999999</v>
      </c>
      <c r="S767" s="4">
        <v>-33543.040000000008</v>
      </c>
      <c r="T767" s="4">
        <v>-0.22151826508142478</v>
      </c>
    </row>
    <row r="768" spans="1:20" x14ac:dyDescent="0.3">
      <c r="A768" s="8">
        <v>1091</v>
      </c>
      <c r="B768" s="6">
        <v>45227</v>
      </c>
      <c r="C768" t="s">
        <v>3493</v>
      </c>
      <c r="D768" s="8">
        <v>2023</v>
      </c>
      <c r="E768" t="s">
        <v>3455</v>
      </c>
      <c r="F768" t="s">
        <v>3464</v>
      </c>
      <c r="G768" s="8">
        <v>7611.28</v>
      </c>
      <c r="H768" s="8">
        <v>39</v>
      </c>
      <c r="I768" s="8" t="s">
        <v>3467</v>
      </c>
      <c r="J768" s="8">
        <v>2184.4899999999998</v>
      </c>
      <c r="K768" s="8">
        <v>2540.42</v>
      </c>
      <c r="L768" s="8" t="s">
        <v>3498</v>
      </c>
      <c r="M768" s="8" t="s">
        <v>3514</v>
      </c>
      <c r="N768" s="21">
        <v>0.27</v>
      </c>
      <c r="O768" s="4" t="s">
        <v>3474</v>
      </c>
      <c r="P768" s="4" t="s">
        <v>3478</v>
      </c>
      <c r="Q768" s="4">
        <v>72325.757400000002</v>
      </c>
      <c r="R768" s="4">
        <v>85195.109999999986</v>
      </c>
      <c r="S768" s="4">
        <v>-12869.352599999984</v>
      </c>
      <c r="T768" s="4">
        <v>-0.17793595342286708</v>
      </c>
    </row>
    <row r="769" spans="1:20" x14ac:dyDescent="0.3">
      <c r="A769" s="8">
        <v>1058</v>
      </c>
      <c r="B769" s="6">
        <v>45021</v>
      </c>
      <c r="C769" t="s">
        <v>3496</v>
      </c>
      <c r="D769" s="8">
        <v>2023</v>
      </c>
      <c r="E769" t="s">
        <v>3458</v>
      </c>
      <c r="F769" t="s">
        <v>3462</v>
      </c>
      <c r="G769" s="8">
        <v>2072.23</v>
      </c>
      <c r="H769" s="8">
        <v>33</v>
      </c>
      <c r="I769" s="8" t="s">
        <v>3467</v>
      </c>
      <c r="J769" s="8">
        <v>1011.65</v>
      </c>
      <c r="K769" s="8">
        <v>1084.28</v>
      </c>
      <c r="L769" s="8" t="s">
        <v>3498</v>
      </c>
      <c r="M769" s="8" t="s">
        <v>3515</v>
      </c>
      <c r="N769" s="21">
        <v>7.0000000000000007E-2</v>
      </c>
      <c r="O769" s="4" t="s">
        <v>3474</v>
      </c>
      <c r="P769" s="4" t="s">
        <v>3477</v>
      </c>
      <c r="Q769" s="4">
        <v>33276.553199999995</v>
      </c>
      <c r="R769" s="4">
        <v>33384.449999999997</v>
      </c>
      <c r="S769" s="4">
        <v>-107.89680000000226</v>
      </c>
      <c r="T769" s="4">
        <v>-3.2424271633999125E-3</v>
      </c>
    </row>
    <row r="770" spans="1:20" x14ac:dyDescent="0.3">
      <c r="A770" s="8">
        <v>1016</v>
      </c>
      <c r="B770" s="6">
        <v>45080</v>
      </c>
      <c r="C770" t="s">
        <v>3494</v>
      </c>
      <c r="D770" s="8">
        <v>2023</v>
      </c>
      <c r="E770" t="s">
        <v>3457</v>
      </c>
      <c r="F770" t="s">
        <v>3464</v>
      </c>
      <c r="G770" s="8">
        <v>5848.92</v>
      </c>
      <c r="H770" s="8">
        <v>46</v>
      </c>
      <c r="I770" s="8" t="s">
        <v>3468</v>
      </c>
      <c r="J770" s="8">
        <v>1023.5</v>
      </c>
      <c r="K770" s="8">
        <v>1164.4100000000001</v>
      </c>
      <c r="L770" s="8" t="s">
        <v>3498</v>
      </c>
      <c r="M770" s="8" t="s">
        <v>3514</v>
      </c>
      <c r="N770" s="21">
        <v>0.28000000000000003</v>
      </c>
      <c r="O770" s="4" t="s">
        <v>3473</v>
      </c>
      <c r="P770" s="4" t="s">
        <v>3477</v>
      </c>
      <c r="Q770" s="4">
        <v>38565.2592</v>
      </c>
      <c r="R770" s="4">
        <v>47081</v>
      </c>
      <c r="S770" s="4">
        <v>-8515.7407999999996</v>
      </c>
      <c r="T770" s="4">
        <v>-0.22081378361382825</v>
      </c>
    </row>
    <row r="771" spans="1:20" x14ac:dyDescent="0.3">
      <c r="A771" s="8">
        <v>1026</v>
      </c>
      <c r="B771" s="6">
        <v>44961</v>
      </c>
      <c r="C771" t="s">
        <v>3492</v>
      </c>
      <c r="D771" s="8">
        <v>2023</v>
      </c>
      <c r="E771" t="s">
        <v>3458</v>
      </c>
      <c r="F771" t="s">
        <v>3464</v>
      </c>
      <c r="G771" s="8">
        <v>1554.93</v>
      </c>
      <c r="H771" s="8">
        <v>19</v>
      </c>
      <c r="I771" s="8" t="s">
        <v>3469</v>
      </c>
      <c r="J771" s="8">
        <v>1265.48</v>
      </c>
      <c r="K771" s="8">
        <v>1715.83</v>
      </c>
      <c r="L771" s="8" t="s">
        <v>3499</v>
      </c>
      <c r="M771" s="8" t="s">
        <v>3515</v>
      </c>
      <c r="N771" s="21">
        <v>0.05</v>
      </c>
      <c r="O771" s="4" t="s">
        <v>3473</v>
      </c>
      <c r="P771" s="4" t="s">
        <v>3477</v>
      </c>
      <c r="Q771" s="4">
        <v>30970.731499999994</v>
      </c>
      <c r="R771" s="4">
        <v>24044.12</v>
      </c>
      <c r="S771" s="4">
        <v>6926.6114999999954</v>
      </c>
      <c r="T771" s="4">
        <v>0.22365023893607411</v>
      </c>
    </row>
    <row r="772" spans="1:20" x14ac:dyDescent="0.3">
      <c r="A772" s="8">
        <v>1010</v>
      </c>
      <c r="B772" s="6">
        <v>45012</v>
      </c>
      <c r="C772" t="s">
        <v>3490</v>
      </c>
      <c r="D772" s="8">
        <v>2023</v>
      </c>
      <c r="E772" t="s">
        <v>3454</v>
      </c>
      <c r="F772" t="s">
        <v>3463</v>
      </c>
      <c r="G772" s="8">
        <v>8159.84</v>
      </c>
      <c r="H772" s="8">
        <v>37</v>
      </c>
      <c r="I772" s="8" t="s">
        <v>3468</v>
      </c>
      <c r="J772" s="8">
        <v>4354.92</v>
      </c>
      <c r="K772" s="8">
        <v>4495.88</v>
      </c>
      <c r="L772" s="8" t="s">
        <v>3498</v>
      </c>
      <c r="M772" s="8" t="s">
        <v>3515</v>
      </c>
      <c r="N772" s="21">
        <v>0.01</v>
      </c>
      <c r="O772" s="4" t="s">
        <v>3474</v>
      </c>
      <c r="P772" s="4" t="s">
        <v>3478</v>
      </c>
      <c r="Q772" s="4">
        <v>164684.08439999999</v>
      </c>
      <c r="R772" s="4">
        <v>161132.04</v>
      </c>
      <c r="S772" s="4">
        <v>3552.0443999999843</v>
      </c>
      <c r="T772" s="4">
        <v>2.1568838378895491E-2</v>
      </c>
    </row>
    <row r="773" spans="1:20" x14ac:dyDescent="0.3">
      <c r="A773" s="8">
        <v>1010</v>
      </c>
      <c r="B773" s="6">
        <v>45285</v>
      </c>
      <c r="C773" t="s">
        <v>3488</v>
      </c>
      <c r="D773" s="8">
        <v>2023</v>
      </c>
      <c r="E773" t="s">
        <v>3457</v>
      </c>
      <c r="F773" t="s">
        <v>3463</v>
      </c>
      <c r="G773" s="8">
        <v>2418.61</v>
      </c>
      <c r="H773" s="8">
        <v>30</v>
      </c>
      <c r="I773" s="8" t="s">
        <v>3470</v>
      </c>
      <c r="J773" s="8">
        <v>3289.01</v>
      </c>
      <c r="K773" s="8">
        <v>3508.14</v>
      </c>
      <c r="L773" s="8" t="s">
        <v>3499</v>
      </c>
      <c r="M773" s="8" t="s">
        <v>3513</v>
      </c>
      <c r="N773" s="21">
        <v>0.17</v>
      </c>
      <c r="O773" s="4" t="s">
        <v>3474</v>
      </c>
      <c r="P773" s="4" t="s">
        <v>3477</v>
      </c>
      <c r="Q773" s="4">
        <v>87352.685999999987</v>
      </c>
      <c r="R773" s="4">
        <v>98670.3</v>
      </c>
      <c r="S773" s="4">
        <v>-11317.614000000016</v>
      </c>
      <c r="T773" s="4">
        <v>-0.12956228959004212</v>
      </c>
    </row>
    <row r="774" spans="1:20" x14ac:dyDescent="0.3">
      <c r="A774" s="8">
        <v>1023</v>
      </c>
      <c r="B774" s="6">
        <v>45128</v>
      </c>
      <c r="C774" t="s">
        <v>3487</v>
      </c>
      <c r="D774" s="8">
        <v>2023</v>
      </c>
      <c r="E774" t="s">
        <v>3454</v>
      </c>
      <c r="F774" t="s">
        <v>3462</v>
      </c>
      <c r="G774" s="8">
        <v>2282.9899999999998</v>
      </c>
      <c r="H774" s="8">
        <v>4</v>
      </c>
      <c r="I774" s="8" t="s">
        <v>3468</v>
      </c>
      <c r="J774" s="8">
        <v>1532.8</v>
      </c>
      <c r="K774" s="8">
        <v>1619.69</v>
      </c>
      <c r="L774" s="8" t="s">
        <v>3498</v>
      </c>
      <c r="M774" s="8" t="s">
        <v>3515</v>
      </c>
      <c r="N774" s="21">
        <v>0.05</v>
      </c>
      <c r="O774" s="4" t="s">
        <v>3474</v>
      </c>
      <c r="P774" s="4" t="s">
        <v>3477</v>
      </c>
      <c r="Q774" s="4">
        <v>6154.8220000000001</v>
      </c>
      <c r="R774" s="4">
        <v>6131.2</v>
      </c>
      <c r="S774" s="4">
        <v>23.622000000000298</v>
      </c>
      <c r="T774" s="4">
        <v>3.837966394479044E-3</v>
      </c>
    </row>
    <row r="775" spans="1:20" x14ac:dyDescent="0.3">
      <c r="A775" s="8">
        <v>1040</v>
      </c>
      <c r="B775" s="6">
        <v>45249</v>
      </c>
      <c r="C775" t="s">
        <v>3489</v>
      </c>
      <c r="D775" s="8">
        <v>2023</v>
      </c>
      <c r="E775" t="s">
        <v>3457</v>
      </c>
      <c r="F775" t="s">
        <v>3462</v>
      </c>
      <c r="G775" s="8">
        <v>6601.62</v>
      </c>
      <c r="H775" s="8">
        <v>47</v>
      </c>
      <c r="I775" s="8" t="s">
        <v>3469</v>
      </c>
      <c r="J775" s="8">
        <v>2189.54</v>
      </c>
      <c r="K775" s="8">
        <v>2617</v>
      </c>
      <c r="L775" s="8" t="s">
        <v>3499</v>
      </c>
      <c r="M775" s="8" t="s">
        <v>3515</v>
      </c>
      <c r="N775" s="21">
        <v>0.01</v>
      </c>
      <c r="O775" s="4" t="s">
        <v>3474</v>
      </c>
      <c r="P775" s="4" t="s">
        <v>3478</v>
      </c>
      <c r="Q775" s="4">
        <v>121769.01</v>
      </c>
      <c r="R775" s="4">
        <v>102908.38</v>
      </c>
      <c r="S775" s="4">
        <v>18860.62999999999</v>
      </c>
      <c r="T775" s="4">
        <v>0.15488858782706694</v>
      </c>
    </row>
    <row r="776" spans="1:20" x14ac:dyDescent="0.3">
      <c r="A776" s="8">
        <v>1039</v>
      </c>
      <c r="B776" s="6">
        <v>45194</v>
      </c>
      <c r="C776" t="s">
        <v>3495</v>
      </c>
      <c r="D776" s="8">
        <v>2023</v>
      </c>
      <c r="E776" t="s">
        <v>3454</v>
      </c>
      <c r="F776" t="s">
        <v>3464</v>
      </c>
      <c r="G776" s="8">
        <v>1143.3900000000001</v>
      </c>
      <c r="H776" s="8">
        <v>37</v>
      </c>
      <c r="I776" s="8" t="s">
        <v>3469</v>
      </c>
      <c r="J776" s="8">
        <v>4127.05</v>
      </c>
      <c r="K776" s="8">
        <v>4313.45</v>
      </c>
      <c r="L776" s="8" t="s">
        <v>3499</v>
      </c>
      <c r="M776" s="8" t="s">
        <v>3513</v>
      </c>
      <c r="N776" s="21">
        <v>0.16</v>
      </c>
      <c r="O776" s="4" t="s">
        <v>3475</v>
      </c>
      <c r="P776" s="4" t="s">
        <v>3478</v>
      </c>
      <c r="Q776" s="4">
        <v>134062.02599999998</v>
      </c>
      <c r="R776" s="4">
        <v>152700.85</v>
      </c>
      <c r="S776" s="4">
        <v>-18638.824000000022</v>
      </c>
      <c r="T776" s="4">
        <v>-0.13903134657982882</v>
      </c>
    </row>
    <row r="777" spans="1:20" x14ac:dyDescent="0.3">
      <c r="A777" s="8">
        <v>1064</v>
      </c>
      <c r="B777" s="6">
        <v>44928</v>
      </c>
      <c r="C777" t="s">
        <v>3486</v>
      </c>
      <c r="D777" s="8">
        <v>2023</v>
      </c>
      <c r="E777" t="s">
        <v>3457</v>
      </c>
      <c r="F777" t="s">
        <v>3463</v>
      </c>
      <c r="G777" s="8">
        <v>5533.7</v>
      </c>
      <c r="H777" s="8">
        <v>10</v>
      </c>
      <c r="I777" s="8" t="s">
        <v>3469</v>
      </c>
      <c r="J777" s="8">
        <v>2242.0100000000002</v>
      </c>
      <c r="K777" s="8">
        <v>2282.23</v>
      </c>
      <c r="L777" s="8" t="s">
        <v>3498</v>
      </c>
      <c r="M777" s="8" t="s">
        <v>3513</v>
      </c>
      <c r="N777" s="21">
        <v>0.2</v>
      </c>
      <c r="O777" s="4" t="s">
        <v>3473</v>
      </c>
      <c r="P777" s="4" t="s">
        <v>3478</v>
      </c>
      <c r="Q777" s="4">
        <v>18257.84</v>
      </c>
      <c r="R777" s="4">
        <v>22420.100000000002</v>
      </c>
      <c r="S777" s="4">
        <v>-4162.260000000002</v>
      </c>
      <c r="T777" s="4">
        <v>-0.22797110720654809</v>
      </c>
    </row>
    <row r="778" spans="1:20" x14ac:dyDescent="0.3">
      <c r="A778" s="8">
        <v>1036</v>
      </c>
      <c r="B778" s="6">
        <v>45245</v>
      </c>
      <c r="C778" t="s">
        <v>3489</v>
      </c>
      <c r="D778" s="8">
        <v>2023</v>
      </c>
      <c r="E778" t="s">
        <v>3455</v>
      </c>
      <c r="F778" t="s">
        <v>3464</v>
      </c>
      <c r="G778" s="8">
        <v>7316.91</v>
      </c>
      <c r="H778" s="8">
        <v>19</v>
      </c>
      <c r="I778" s="8" t="s">
        <v>3467</v>
      </c>
      <c r="J778" s="8">
        <v>2844.97</v>
      </c>
      <c r="K778" s="8">
        <v>3215</v>
      </c>
      <c r="L778" s="8" t="s">
        <v>3498</v>
      </c>
      <c r="M778" s="8" t="s">
        <v>3515</v>
      </c>
      <c r="N778" s="21">
        <v>0.09</v>
      </c>
      <c r="O778" s="4" t="s">
        <v>3473</v>
      </c>
      <c r="P778" s="4" t="s">
        <v>3477</v>
      </c>
      <c r="Q778" s="4">
        <v>55587.35</v>
      </c>
      <c r="R778" s="4">
        <v>54054.429999999993</v>
      </c>
      <c r="S778" s="4">
        <v>1532.9200000000055</v>
      </c>
      <c r="T778" s="4">
        <v>2.7576777810059402E-2</v>
      </c>
    </row>
    <row r="779" spans="1:20" x14ac:dyDescent="0.3">
      <c r="A779" s="8">
        <v>1026</v>
      </c>
      <c r="B779" s="6">
        <v>44952</v>
      </c>
      <c r="C779" t="s">
        <v>3486</v>
      </c>
      <c r="D779" s="8">
        <v>2023</v>
      </c>
      <c r="E779" t="s">
        <v>3457</v>
      </c>
      <c r="F779" t="s">
        <v>3465</v>
      </c>
      <c r="G779" s="8">
        <v>2195.1999999999998</v>
      </c>
      <c r="H779" s="8">
        <v>5</v>
      </c>
      <c r="I779" s="8" t="s">
        <v>3470</v>
      </c>
      <c r="J779" s="8">
        <v>4093.61</v>
      </c>
      <c r="K779" s="8">
        <v>4117.88</v>
      </c>
      <c r="L779" s="8" t="s">
        <v>3498</v>
      </c>
      <c r="M779" s="8" t="s">
        <v>3513</v>
      </c>
      <c r="N779" s="21">
        <v>0.12</v>
      </c>
      <c r="O779" s="4" t="s">
        <v>3473</v>
      </c>
      <c r="P779" s="4" t="s">
        <v>3477</v>
      </c>
      <c r="Q779" s="4">
        <v>18118.672000000002</v>
      </c>
      <c r="R779" s="4">
        <v>20468.05</v>
      </c>
      <c r="S779" s="4">
        <v>-2349.377999999997</v>
      </c>
      <c r="T779" s="4">
        <v>-0.12966612564099603</v>
      </c>
    </row>
    <row r="780" spans="1:20" x14ac:dyDescent="0.3">
      <c r="A780" s="8">
        <v>1051</v>
      </c>
      <c r="B780" s="6">
        <v>45206</v>
      </c>
      <c r="C780" t="s">
        <v>3493</v>
      </c>
      <c r="D780" s="8">
        <v>2023</v>
      </c>
      <c r="E780" t="s">
        <v>3455</v>
      </c>
      <c r="F780" t="s">
        <v>3464</v>
      </c>
      <c r="G780" s="8">
        <v>8047.83</v>
      </c>
      <c r="H780" s="8">
        <v>3</v>
      </c>
      <c r="I780" s="8" t="s">
        <v>3467</v>
      </c>
      <c r="J780" s="8">
        <v>3434.75</v>
      </c>
      <c r="K780" s="8">
        <v>3659.42</v>
      </c>
      <c r="L780" s="8" t="s">
        <v>3499</v>
      </c>
      <c r="M780" s="8" t="s">
        <v>3513</v>
      </c>
      <c r="N780" s="21">
        <v>0.16</v>
      </c>
      <c r="O780" s="4" t="s">
        <v>3475</v>
      </c>
      <c r="P780" s="4" t="s">
        <v>3478</v>
      </c>
      <c r="Q780" s="4">
        <v>9221.7384000000002</v>
      </c>
      <c r="R780" s="4">
        <v>10304.25</v>
      </c>
      <c r="S780" s="4">
        <v>-1082.5115999999998</v>
      </c>
      <c r="T780" s="4">
        <v>-0.11738693433333565</v>
      </c>
    </row>
    <row r="781" spans="1:20" x14ac:dyDescent="0.3">
      <c r="A781" s="8">
        <v>1055</v>
      </c>
      <c r="B781" s="6">
        <v>45113</v>
      </c>
      <c r="C781" t="s">
        <v>3487</v>
      </c>
      <c r="D781" s="8">
        <v>2023</v>
      </c>
      <c r="E781" t="s">
        <v>3454</v>
      </c>
      <c r="F781" t="s">
        <v>3463</v>
      </c>
      <c r="G781" s="8">
        <v>1242.4100000000001</v>
      </c>
      <c r="H781" s="8">
        <v>16</v>
      </c>
      <c r="I781" s="8" t="s">
        <v>3468</v>
      </c>
      <c r="J781" s="8">
        <v>4195.38</v>
      </c>
      <c r="K781" s="8">
        <v>4461.51</v>
      </c>
      <c r="L781" s="8" t="s">
        <v>3498</v>
      </c>
      <c r="M781" s="8" t="s">
        <v>3515</v>
      </c>
      <c r="N781" s="21">
        <v>0.09</v>
      </c>
      <c r="O781" s="4" t="s">
        <v>3474</v>
      </c>
      <c r="P781" s="4" t="s">
        <v>3478</v>
      </c>
      <c r="Q781" s="4">
        <v>64959.585600000006</v>
      </c>
      <c r="R781" s="4">
        <v>67126.080000000002</v>
      </c>
      <c r="S781" s="4">
        <v>-2166.4943999999959</v>
      </c>
      <c r="T781" s="4">
        <v>-3.3351419655608082E-2</v>
      </c>
    </row>
    <row r="782" spans="1:20" x14ac:dyDescent="0.3">
      <c r="A782" s="8">
        <v>1097</v>
      </c>
      <c r="B782" s="6">
        <v>45001</v>
      </c>
      <c r="C782" t="s">
        <v>3490</v>
      </c>
      <c r="D782" s="8">
        <v>2023</v>
      </c>
      <c r="E782" t="s">
        <v>3457</v>
      </c>
      <c r="F782" t="s">
        <v>3463</v>
      </c>
      <c r="G782" s="8">
        <v>471.95</v>
      </c>
      <c r="H782" s="8">
        <v>35</v>
      </c>
      <c r="I782" s="8" t="s">
        <v>3470</v>
      </c>
      <c r="J782" s="8">
        <v>1958.49</v>
      </c>
      <c r="K782" s="8">
        <v>2254.84</v>
      </c>
      <c r="L782" s="8" t="s">
        <v>3499</v>
      </c>
      <c r="M782" s="8" t="s">
        <v>3513</v>
      </c>
      <c r="N782" s="21">
        <v>0.16</v>
      </c>
      <c r="O782" s="4" t="s">
        <v>3473</v>
      </c>
      <c r="P782" s="4" t="s">
        <v>3478</v>
      </c>
      <c r="Q782" s="4">
        <v>66292.296000000002</v>
      </c>
      <c r="R782" s="4">
        <v>68547.149999999994</v>
      </c>
      <c r="S782" s="4">
        <v>-2254.8539999999921</v>
      </c>
      <c r="T782" s="4">
        <v>-3.4013816628103995E-2</v>
      </c>
    </row>
    <row r="783" spans="1:20" x14ac:dyDescent="0.3">
      <c r="A783" s="8">
        <v>1091</v>
      </c>
      <c r="B783" s="6">
        <v>45029</v>
      </c>
      <c r="C783" t="s">
        <v>3496</v>
      </c>
      <c r="D783" s="8">
        <v>2023</v>
      </c>
      <c r="E783" t="s">
        <v>3454</v>
      </c>
      <c r="F783" t="s">
        <v>3464</v>
      </c>
      <c r="G783" s="8">
        <v>9146.51</v>
      </c>
      <c r="H783" s="8">
        <v>36</v>
      </c>
      <c r="I783" s="8" t="s">
        <v>3469</v>
      </c>
      <c r="J783" s="8">
        <v>3951.59</v>
      </c>
      <c r="K783" s="8">
        <v>4387.01</v>
      </c>
      <c r="L783" s="8" t="s">
        <v>3499</v>
      </c>
      <c r="M783" s="8" t="s">
        <v>3515</v>
      </c>
      <c r="N783" s="21">
        <v>7.0000000000000007E-2</v>
      </c>
      <c r="O783" s="4" t="s">
        <v>3474</v>
      </c>
      <c r="P783" s="4" t="s">
        <v>3477</v>
      </c>
      <c r="Q783" s="4">
        <v>146877.09479999999</v>
      </c>
      <c r="R783" s="4">
        <v>142257.24</v>
      </c>
      <c r="S783" s="4">
        <v>4619.854800000001</v>
      </c>
      <c r="T783" s="4">
        <v>3.1453881943204129E-2</v>
      </c>
    </row>
    <row r="784" spans="1:20" x14ac:dyDescent="0.3">
      <c r="A784" s="8">
        <v>1045</v>
      </c>
      <c r="B784" s="6">
        <v>44948</v>
      </c>
      <c r="C784" t="s">
        <v>3486</v>
      </c>
      <c r="D784" s="8">
        <v>2023</v>
      </c>
      <c r="E784" t="s">
        <v>3455</v>
      </c>
      <c r="F784" t="s">
        <v>3465</v>
      </c>
      <c r="G784" s="8">
        <v>4594.5</v>
      </c>
      <c r="H784" s="8">
        <v>46</v>
      </c>
      <c r="I784" s="8" t="s">
        <v>3470</v>
      </c>
      <c r="J784" s="8">
        <v>2577.08</v>
      </c>
      <c r="K784" s="8">
        <v>2961.56</v>
      </c>
      <c r="L784" s="8" t="s">
        <v>3498</v>
      </c>
      <c r="M784" s="8" t="s">
        <v>3515</v>
      </c>
      <c r="N784" s="21">
        <v>0.1</v>
      </c>
      <c r="O784" s="4" t="s">
        <v>3475</v>
      </c>
      <c r="P784" s="4" t="s">
        <v>3478</v>
      </c>
      <c r="Q784" s="4">
        <v>122608.58400000002</v>
      </c>
      <c r="R784" s="4">
        <v>118545.68</v>
      </c>
      <c r="S784" s="4">
        <v>4062.9040000000241</v>
      </c>
      <c r="T784" s="4">
        <v>3.3137190459682851E-2</v>
      </c>
    </row>
    <row r="785" spans="1:20" x14ac:dyDescent="0.3">
      <c r="A785" s="8">
        <v>1023</v>
      </c>
      <c r="B785" s="6">
        <v>45222</v>
      </c>
      <c r="C785" t="s">
        <v>3493</v>
      </c>
      <c r="D785" s="8">
        <v>2023</v>
      </c>
      <c r="E785" t="s">
        <v>3457</v>
      </c>
      <c r="F785" t="s">
        <v>3463</v>
      </c>
      <c r="G785" s="8">
        <v>9519.76</v>
      </c>
      <c r="H785" s="8">
        <v>42</v>
      </c>
      <c r="I785" s="8" t="s">
        <v>3470</v>
      </c>
      <c r="J785" s="8">
        <v>309.77999999999997</v>
      </c>
      <c r="K785" s="8">
        <v>350.38</v>
      </c>
      <c r="L785" s="8" t="s">
        <v>3498</v>
      </c>
      <c r="M785" s="8" t="s">
        <v>3513</v>
      </c>
      <c r="N785" s="21">
        <v>0.19</v>
      </c>
      <c r="O785" s="4" t="s">
        <v>3473</v>
      </c>
      <c r="P785" s="4" t="s">
        <v>3477</v>
      </c>
      <c r="Q785" s="4">
        <v>11919.927600000001</v>
      </c>
      <c r="R785" s="4">
        <v>13010.759999999998</v>
      </c>
      <c r="S785" s="4">
        <v>-1090.8323999999975</v>
      </c>
      <c r="T785" s="4">
        <v>-9.151334107096401E-2</v>
      </c>
    </row>
    <row r="786" spans="1:20" x14ac:dyDescent="0.3">
      <c r="A786" s="8">
        <v>1063</v>
      </c>
      <c r="B786" s="6">
        <v>45056</v>
      </c>
      <c r="C786" t="s">
        <v>3491</v>
      </c>
      <c r="D786" s="8">
        <v>2023</v>
      </c>
      <c r="E786" t="s">
        <v>3457</v>
      </c>
      <c r="F786" t="s">
        <v>3465</v>
      </c>
      <c r="G786" s="8">
        <v>5870.97</v>
      </c>
      <c r="H786" s="8">
        <v>47</v>
      </c>
      <c r="I786" s="8" t="s">
        <v>3469</v>
      </c>
      <c r="J786" s="8">
        <v>4291.33</v>
      </c>
      <c r="K786" s="8">
        <v>4658.6400000000003</v>
      </c>
      <c r="L786" s="8" t="s">
        <v>3499</v>
      </c>
      <c r="M786" s="8" t="s">
        <v>3514</v>
      </c>
      <c r="N786" s="21">
        <v>0.24</v>
      </c>
      <c r="O786" s="4" t="s">
        <v>3473</v>
      </c>
      <c r="P786" s="4" t="s">
        <v>3477</v>
      </c>
      <c r="Q786" s="4">
        <v>166406.6208</v>
      </c>
      <c r="R786" s="4">
        <v>201692.51</v>
      </c>
      <c r="S786" s="4">
        <v>-35285.889200000005</v>
      </c>
      <c r="T786" s="4">
        <v>-0.21204618560465358</v>
      </c>
    </row>
    <row r="787" spans="1:20" x14ac:dyDescent="0.3">
      <c r="A787" s="8">
        <v>1058</v>
      </c>
      <c r="B787" s="6">
        <v>45291</v>
      </c>
      <c r="C787" t="s">
        <v>3488</v>
      </c>
      <c r="D787" s="8">
        <v>2023</v>
      </c>
      <c r="E787" t="s">
        <v>3458</v>
      </c>
      <c r="F787" t="s">
        <v>3464</v>
      </c>
      <c r="G787" s="8">
        <v>4643.51</v>
      </c>
      <c r="H787" s="8">
        <v>44</v>
      </c>
      <c r="I787" s="8" t="s">
        <v>3468</v>
      </c>
      <c r="J787" s="8">
        <v>1910.47</v>
      </c>
      <c r="K787" s="8">
        <v>2217.8000000000002</v>
      </c>
      <c r="L787" s="8" t="s">
        <v>3499</v>
      </c>
      <c r="M787" s="8" t="s">
        <v>3514</v>
      </c>
      <c r="N787" s="21">
        <v>0.22</v>
      </c>
      <c r="O787" s="4" t="s">
        <v>3474</v>
      </c>
      <c r="P787" s="4" t="s">
        <v>3478</v>
      </c>
      <c r="Q787" s="4">
        <v>76114.896000000008</v>
      </c>
      <c r="R787" s="4">
        <v>84060.680000000008</v>
      </c>
      <c r="S787" s="4">
        <v>-7945.7839999999997</v>
      </c>
      <c r="T787" s="4">
        <v>-0.10439197079110506</v>
      </c>
    </row>
    <row r="788" spans="1:20" x14ac:dyDescent="0.3">
      <c r="A788" s="8">
        <v>1060</v>
      </c>
      <c r="B788" s="6">
        <v>45276</v>
      </c>
      <c r="C788" t="s">
        <v>3488</v>
      </c>
      <c r="D788" s="8">
        <v>2023</v>
      </c>
      <c r="E788" t="s">
        <v>3454</v>
      </c>
      <c r="F788" t="s">
        <v>3465</v>
      </c>
      <c r="G788" s="8">
        <v>3224.71</v>
      </c>
      <c r="H788" s="8">
        <v>44</v>
      </c>
      <c r="I788" s="8" t="s">
        <v>3468</v>
      </c>
      <c r="J788" s="8">
        <v>3784.96</v>
      </c>
      <c r="K788" s="8">
        <v>4276.99</v>
      </c>
      <c r="L788" s="8" t="s">
        <v>3499</v>
      </c>
      <c r="M788" s="8" t="s">
        <v>3515</v>
      </c>
      <c r="N788" s="21">
        <v>0.06</v>
      </c>
      <c r="O788" s="4" t="s">
        <v>3474</v>
      </c>
      <c r="P788" s="4" t="s">
        <v>3477</v>
      </c>
      <c r="Q788" s="4">
        <v>176896.3064</v>
      </c>
      <c r="R788" s="4">
        <v>166538.23999999999</v>
      </c>
      <c r="S788" s="4">
        <v>10358.066400000011</v>
      </c>
      <c r="T788" s="4">
        <v>5.8554452666627357E-2</v>
      </c>
    </row>
    <row r="789" spans="1:20" x14ac:dyDescent="0.3">
      <c r="A789" s="8">
        <v>1099</v>
      </c>
      <c r="B789" s="6">
        <v>45019</v>
      </c>
      <c r="C789" t="s">
        <v>3496</v>
      </c>
      <c r="D789" s="8">
        <v>2023</v>
      </c>
      <c r="E789" t="s">
        <v>3458</v>
      </c>
      <c r="F789" t="s">
        <v>3462</v>
      </c>
      <c r="G789" s="8">
        <v>2571.7199999999998</v>
      </c>
      <c r="H789" s="8">
        <v>30</v>
      </c>
      <c r="I789" s="8" t="s">
        <v>3467</v>
      </c>
      <c r="J789" s="8">
        <v>4495.82</v>
      </c>
      <c r="K789" s="8">
        <v>4794.0099999999902</v>
      </c>
      <c r="L789" s="8" t="s">
        <v>3499</v>
      </c>
      <c r="M789" s="8" t="s">
        <v>3513</v>
      </c>
      <c r="N789" s="21">
        <v>0.18</v>
      </c>
      <c r="O789" s="4" t="s">
        <v>3474</v>
      </c>
      <c r="P789" s="4" t="s">
        <v>3477</v>
      </c>
      <c r="Q789" s="4">
        <v>117932.64599999976</v>
      </c>
      <c r="R789" s="4">
        <v>134874.59999999998</v>
      </c>
      <c r="S789" s="4">
        <v>-16941.954000000216</v>
      </c>
      <c r="T789" s="4">
        <v>-0.14365788078731187</v>
      </c>
    </row>
    <row r="790" spans="1:20" x14ac:dyDescent="0.3">
      <c r="A790" s="8">
        <v>1071</v>
      </c>
      <c r="B790" s="6">
        <v>45066</v>
      </c>
      <c r="C790" t="s">
        <v>3491</v>
      </c>
      <c r="D790" s="8">
        <v>2023</v>
      </c>
      <c r="E790" t="s">
        <v>3454</v>
      </c>
      <c r="F790" t="s">
        <v>3464</v>
      </c>
      <c r="G790" s="8">
        <v>3003.76</v>
      </c>
      <c r="H790" s="8">
        <v>6</v>
      </c>
      <c r="I790" s="8" t="s">
        <v>3467</v>
      </c>
      <c r="J790" s="8">
        <v>2831.23</v>
      </c>
      <c r="K790" s="8">
        <v>3206.98</v>
      </c>
      <c r="L790" s="8" t="s">
        <v>3498</v>
      </c>
      <c r="M790" s="8" t="s">
        <v>3515</v>
      </c>
      <c r="N790" s="21">
        <v>0.06</v>
      </c>
      <c r="O790" s="4" t="s">
        <v>3474</v>
      </c>
      <c r="P790" s="4" t="s">
        <v>3477</v>
      </c>
      <c r="Q790" s="4">
        <v>18087.367200000001</v>
      </c>
      <c r="R790" s="4">
        <v>16987.38</v>
      </c>
      <c r="S790" s="4">
        <v>1099.9871999999996</v>
      </c>
      <c r="T790" s="4">
        <v>6.0815219143668379E-2</v>
      </c>
    </row>
    <row r="791" spans="1:20" x14ac:dyDescent="0.3">
      <c r="A791" s="8">
        <v>1012</v>
      </c>
      <c r="B791" s="6">
        <v>45055</v>
      </c>
      <c r="C791" t="s">
        <v>3491</v>
      </c>
      <c r="D791" s="8">
        <v>2023</v>
      </c>
      <c r="E791" t="s">
        <v>3457</v>
      </c>
      <c r="F791" t="s">
        <v>3464</v>
      </c>
      <c r="G791" s="8">
        <v>8070.39</v>
      </c>
      <c r="H791" s="8">
        <v>13</v>
      </c>
      <c r="I791" s="8" t="s">
        <v>3470</v>
      </c>
      <c r="J791" s="8">
        <v>1311.01</v>
      </c>
      <c r="K791" s="8">
        <v>1538.79</v>
      </c>
      <c r="L791" s="8" t="s">
        <v>3498</v>
      </c>
      <c r="M791" s="8" t="s">
        <v>3515</v>
      </c>
      <c r="N791" s="21">
        <v>0.09</v>
      </c>
      <c r="O791" s="4" t="s">
        <v>3474</v>
      </c>
      <c r="P791" s="4" t="s">
        <v>3477</v>
      </c>
      <c r="Q791" s="4">
        <v>18203.885700000003</v>
      </c>
      <c r="R791" s="4">
        <v>17043.13</v>
      </c>
      <c r="S791" s="4">
        <v>1160.7557000000015</v>
      </c>
      <c r="T791" s="4">
        <v>6.3764172063550215E-2</v>
      </c>
    </row>
    <row r="792" spans="1:20" x14ac:dyDescent="0.3">
      <c r="A792" s="8">
        <v>1056</v>
      </c>
      <c r="B792" s="6">
        <v>45045</v>
      </c>
      <c r="C792" t="s">
        <v>3496</v>
      </c>
      <c r="D792" s="8">
        <v>2023</v>
      </c>
      <c r="E792" t="s">
        <v>3456</v>
      </c>
      <c r="F792" t="s">
        <v>3462</v>
      </c>
      <c r="G792" s="8">
        <v>8274.5400000000009</v>
      </c>
      <c r="H792" s="8">
        <v>10</v>
      </c>
      <c r="I792" s="8" t="s">
        <v>3468</v>
      </c>
      <c r="J792" s="8">
        <v>536.80999999999995</v>
      </c>
      <c r="K792" s="8">
        <v>839.92</v>
      </c>
      <c r="L792" s="8" t="s">
        <v>3498</v>
      </c>
      <c r="M792" s="8" t="s">
        <v>3513</v>
      </c>
      <c r="N792" s="21">
        <v>0.15</v>
      </c>
      <c r="O792" s="4" t="s">
        <v>3474</v>
      </c>
      <c r="P792" s="4" t="s">
        <v>3478</v>
      </c>
      <c r="Q792" s="4">
        <v>7139.3199999999988</v>
      </c>
      <c r="R792" s="4">
        <v>5368.0999999999995</v>
      </c>
      <c r="S792" s="4">
        <v>1771.2199999999993</v>
      </c>
      <c r="T792" s="4">
        <v>0.24809365597844046</v>
      </c>
    </row>
    <row r="793" spans="1:20" x14ac:dyDescent="0.3">
      <c r="A793" s="8">
        <v>1030</v>
      </c>
      <c r="B793" s="6">
        <v>45090</v>
      </c>
      <c r="C793" t="s">
        <v>3494</v>
      </c>
      <c r="D793" s="8">
        <v>2023</v>
      </c>
      <c r="E793" t="s">
        <v>3456</v>
      </c>
      <c r="F793" t="s">
        <v>3464</v>
      </c>
      <c r="G793" s="8">
        <v>4478.71</v>
      </c>
      <c r="H793" s="8">
        <v>5</v>
      </c>
      <c r="I793" s="8" t="s">
        <v>3468</v>
      </c>
      <c r="J793" s="8">
        <v>3932.14</v>
      </c>
      <c r="K793" s="8">
        <v>4082.76</v>
      </c>
      <c r="L793" s="8" t="s">
        <v>3499</v>
      </c>
      <c r="M793" s="8" t="s">
        <v>3514</v>
      </c>
      <c r="N793" s="21">
        <v>0.26</v>
      </c>
      <c r="O793" s="4" t="s">
        <v>3473</v>
      </c>
      <c r="P793" s="4" t="s">
        <v>3478</v>
      </c>
      <c r="Q793" s="4">
        <v>15106.212000000001</v>
      </c>
      <c r="R793" s="4">
        <v>19660.7</v>
      </c>
      <c r="S793" s="4">
        <v>-4554.4879999999994</v>
      </c>
      <c r="T793" s="4">
        <v>-0.30149768850059822</v>
      </c>
    </row>
    <row r="794" spans="1:20" x14ac:dyDescent="0.3">
      <c r="A794" s="8">
        <v>1093</v>
      </c>
      <c r="B794" s="6">
        <v>45054</v>
      </c>
      <c r="C794" t="s">
        <v>3491</v>
      </c>
      <c r="D794" s="8">
        <v>2023</v>
      </c>
      <c r="E794" t="s">
        <v>3455</v>
      </c>
      <c r="F794" t="s">
        <v>3465</v>
      </c>
      <c r="G794" s="8">
        <v>5272.85</v>
      </c>
      <c r="H794" s="8">
        <v>17</v>
      </c>
      <c r="I794" s="8" t="s">
        <v>3467</v>
      </c>
      <c r="J794" s="8">
        <v>727.38</v>
      </c>
      <c r="K794" s="8">
        <v>764.54</v>
      </c>
      <c r="L794" s="8" t="s">
        <v>3498</v>
      </c>
      <c r="M794" s="8" t="s">
        <v>3513</v>
      </c>
      <c r="N794" s="21">
        <v>0.17</v>
      </c>
      <c r="O794" s="4" t="s">
        <v>3473</v>
      </c>
      <c r="P794" s="4" t="s">
        <v>3477</v>
      </c>
      <c r="Q794" s="4">
        <v>10787.6594</v>
      </c>
      <c r="R794" s="4">
        <v>12365.46</v>
      </c>
      <c r="S794" s="4">
        <v>-1577.8005999999987</v>
      </c>
      <c r="T794" s="4">
        <v>-0.14625977160532141</v>
      </c>
    </row>
    <row r="795" spans="1:20" x14ac:dyDescent="0.3">
      <c r="A795" s="8">
        <v>1089</v>
      </c>
      <c r="B795" s="6">
        <v>45226</v>
      </c>
      <c r="C795" t="s">
        <v>3493</v>
      </c>
      <c r="D795" s="8">
        <v>2023</v>
      </c>
      <c r="E795" t="s">
        <v>3457</v>
      </c>
      <c r="F795" t="s">
        <v>3462</v>
      </c>
      <c r="G795" s="8">
        <v>7751.92</v>
      </c>
      <c r="H795" s="8">
        <v>43</v>
      </c>
      <c r="I795" s="8" t="s">
        <v>3467</v>
      </c>
      <c r="J795" s="8">
        <v>3851.45</v>
      </c>
      <c r="K795" s="8">
        <v>4186.9799999999996</v>
      </c>
      <c r="L795" s="8" t="s">
        <v>3498</v>
      </c>
      <c r="M795" s="8" t="s">
        <v>3514</v>
      </c>
      <c r="N795" s="21">
        <v>0.3</v>
      </c>
      <c r="O795" s="4" t="s">
        <v>3473</v>
      </c>
      <c r="P795" s="4" t="s">
        <v>3478</v>
      </c>
      <c r="Q795" s="4">
        <v>126028.09799999998</v>
      </c>
      <c r="R795" s="4">
        <v>165612.35</v>
      </c>
      <c r="S795" s="4">
        <v>-39584.252000000022</v>
      </c>
      <c r="T795" s="4">
        <v>-0.3140906879353208</v>
      </c>
    </row>
    <row r="796" spans="1:20" x14ac:dyDescent="0.3">
      <c r="A796" s="8">
        <v>1086</v>
      </c>
      <c r="B796" s="6">
        <v>45291</v>
      </c>
      <c r="C796" t="s">
        <v>3488</v>
      </c>
      <c r="D796" s="8">
        <v>2023</v>
      </c>
      <c r="E796" t="s">
        <v>3458</v>
      </c>
      <c r="F796" t="s">
        <v>3463</v>
      </c>
      <c r="G796" s="8">
        <v>9269.32</v>
      </c>
      <c r="H796" s="8">
        <v>33</v>
      </c>
      <c r="I796" s="8" t="s">
        <v>3468</v>
      </c>
      <c r="J796" s="8">
        <v>3419.33</v>
      </c>
      <c r="K796" s="8">
        <v>3890.36</v>
      </c>
      <c r="L796" s="8" t="s">
        <v>3498</v>
      </c>
      <c r="M796" s="8" t="s">
        <v>3514</v>
      </c>
      <c r="N796" s="21">
        <v>0.21</v>
      </c>
      <c r="O796" s="4" t="s">
        <v>3475</v>
      </c>
      <c r="P796" s="4" t="s">
        <v>3477</v>
      </c>
      <c r="Q796" s="4">
        <v>101421.68520000001</v>
      </c>
      <c r="R796" s="4">
        <v>112837.89</v>
      </c>
      <c r="S796" s="4">
        <v>-11416.204799999992</v>
      </c>
      <c r="T796" s="4">
        <v>-0.11256177391933132</v>
      </c>
    </row>
    <row r="797" spans="1:20" x14ac:dyDescent="0.3">
      <c r="A797" s="8">
        <v>1014</v>
      </c>
      <c r="B797" s="6">
        <v>45109</v>
      </c>
      <c r="C797" t="s">
        <v>3487</v>
      </c>
      <c r="D797" s="8">
        <v>2023</v>
      </c>
      <c r="E797" t="s">
        <v>3457</v>
      </c>
      <c r="F797" t="s">
        <v>3465</v>
      </c>
      <c r="G797" s="8">
        <v>9278.5300000000007</v>
      </c>
      <c r="H797" s="8">
        <v>7</v>
      </c>
      <c r="I797" s="8" t="s">
        <v>3468</v>
      </c>
      <c r="J797" s="8">
        <v>4705.46</v>
      </c>
      <c r="K797" s="8">
        <v>4747.07</v>
      </c>
      <c r="L797" s="8" t="s">
        <v>3499</v>
      </c>
      <c r="M797" s="8" t="s">
        <v>3514</v>
      </c>
      <c r="N797" s="21">
        <v>0.27</v>
      </c>
      <c r="O797" s="4" t="s">
        <v>3474</v>
      </c>
      <c r="P797" s="4" t="s">
        <v>3477</v>
      </c>
      <c r="Q797" s="4">
        <v>24257.527699999999</v>
      </c>
      <c r="R797" s="4">
        <v>32938.22</v>
      </c>
      <c r="S797" s="4">
        <v>-8680.6923000000024</v>
      </c>
      <c r="T797" s="4">
        <v>-0.35785560702461872</v>
      </c>
    </row>
    <row r="798" spans="1:20" x14ac:dyDescent="0.3">
      <c r="A798" s="8">
        <v>1062</v>
      </c>
      <c r="B798" s="6">
        <v>45062</v>
      </c>
      <c r="C798" t="s">
        <v>3491</v>
      </c>
      <c r="D798" s="8">
        <v>2023</v>
      </c>
      <c r="E798" t="s">
        <v>3456</v>
      </c>
      <c r="F798" t="s">
        <v>3462</v>
      </c>
      <c r="G798" s="8">
        <v>8495.6200000000008</v>
      </c>
      <c r="H798" s="8">
        <v>46</v>
      </c>
      <c r="I798" s="8" t="s">
        <v>3467</v>
      </c>
      <c r="J798" s="8">
        <v>159.32</v>
      </c>
      <c r="K798" s="8">
        <v>303.36</v>
      </c>
      <c r="L798" s="8" t="s">
        <v>3499</v>
      </c>
      <c r="M798" s="8" t="s">
        <v>3515</v>
      </c>
      <c r="N798" s="21">
        <v>0.03</v>
      </c>
      <c r="O798" s="4" t="s">
        <v>3475</v>
      </c>
      <c r="P798" s="4" t="s">
        <v>3477</v>
      </c>
      <c r="Q798" s="4">
        <v>13535.923200000001</v>
      </c>
      <c r="R798" s="4">
        <v>7328.7199999999993</v>
      </c>
      <c r="S798" s="4">
        <v>6207.2032000000017</v>
      </c>
      <c r="T798" s="4">
        <v>0.45857257818956904</v>
      </c>
    </row>
    <row r="799" spans="1:20" x14ac:dyDescent="0.3">
      <c r="A799" s="8">
        <v>1071</v>
      </c>
      <c r="B799" s="6">
        <v>45254</v>
      </c>
      <c r="C799" t="s">
        <v>3489</v>
      </c>
      <c r="D799" s="8">
        <v>2023</v>
      </c>
      <c r="E799" t="s">
        <v>3458</v>
      </c>
      <c r="F799" t="s">
        <v>3464</v>
      </c>
      <c r="G799" s="8">
        <v>8049.72</v>
      </c>
      <c r="H799" s="8">
        <v>12</v>
      </c>
      <c r="I799" s="8" t="s">
        <v>3470</v>
      </c>
      <c r="J799" s="8">
        <v>4317.95</v>
      </c>
      <c r="K799" s="8">
        <v>4636.59</v>
      </c>
      <c r="L799" s="8" t="s">
        <v>3499</v>
      </c>
      <c r="M799" s="8" t="s">
        <v>3513</v>
      </c>
      <c r="N799" s="21">
        <v>0.18</v>
      </c>
      <c r="O799" s="4" t="s">
        <v>3473</v>
      </c>
      <c r="P799" s="4" t="s">
        <v>3477</v>
      </c>
      <c r="Q799" s="4">
        <v>45624.045600000005</v>
      </c>
      <c r="R799" s="4">
        <v>51815.399999999994</v>
      </c>
      <c r="S799" s="4">
        <v>-6191.3543999999893</v>
      </c>
      <c r="T799" s="4">
        <v>-0.13570375705568707</v>
      </c>
    </row>
    <row r="800" spans="1:20" x14ac:dyDescent="0.3">
      <c r="A800" s="8">
        <v>1001</v>
      </c>
      <c r="B800" s="6">
        <v>45282</v>
      </c>
      <c r="C800" t="s">
        <v>3488</v>
      </c>
      <c r="D800" s="8">
        <v>2023</v>
      </c>
      <c r="E800" t="s">
        <v>3457</v>
      </c>
      <c r="F800" t="s">
        <v>3464</v>
      </c>
      <c r="G800" s="8">
        <v>8803.94</v>
      </c>
      <c r="H800" s="8">
        <v>45</v>
      </c>
      <c r="I800" s="8" t="s">
        <v>3468</v>
      </c>
      <c r="J800" s="8">
        <v>1372.36</v>
      </c>
      <c r="K800" s="8">
        <v>1687.83</v>
      </c>
      <c r="L800" s="8" t="s">
        <v>3499</v>
      </c>
      <c r="M800" s="8" t="s">
        <v>3515</v>
      </c>
      <c r="N800" s="21">
        <v>0.02</v>
      </c>
      <c r="O800" s="4" t="s">
        <v>3473</v>
      </c>
      <c r="P800" s="4" t="s">
        <v>3478</v>
      </c>
      <c r="Q800" s="4">
        <v>74433.302999999985</v>
      </c>
      <c r="R800" s="4">
        <v>61756.2</v>
      </c>
      <c r="S800" s="4">
        <v>12677.102999999988</v>
      </c>
      <c r="T800" s="4">
        <v>0.17031493281978888</v>
      </c>
    </row>
    <row r="801" spans="1:20" x14ac:dyDescent="0.3">
      <c r="A801" s="8">
        <v>1011</v>
      </c>
      <c r="B801" s="6">
        <v>45263</v>
      </c>
      <c r="C801" t="s">
        <v>3488</v>
      </c>
      <c r="D801" s="8">
        <v>2023</v>
      </c>
      <c r="E801" t="s">
        <v>3455</v>
      </c>
      <c r="F801" t="s">
        <v>3465</v>
      </c>
      <c r="G801" s="8">
        <v>8186.12</v>
      </c>
      <c r="H801" s="8">
        <v>13</v>
      </c>
      <c r="I801" s="8" t="s">
        <v>3469</v>
      </c>
      <c r="J801" s="8">
        <v>1442.69</v>
      </c>
      <c r="K801" s="8">
        <v>1882.57</v>
      </c>
      <c r="L801" s="8" t="s">
        <v>3498</v>
      </c>
      <c r="M801" s="8" t="s">
        <v>3514</v>
      </c>
      <c r="N801" s="21">
        <v>0.28000000000000003</v>
      </c>
      <c r="O801" s="4" t="s">
        <v>3475</v>
      </c>
      <c r="P801" s="4" t="s">
        <v>3478</v>
      </c>
      <c r="Q801" s="4">
        <v>17620.855199999998</v>
      </c>
      <c r="R801" s="4">
        <v>18754.97</v>
      </c>
      <c r="S801" s="4">
        <v>-1134.114800000003</v>
      </c>
      <c r="T801" s="4">
        <v>-6.4362074776030342E-2</v>
      </c>
    </row>
    <row r="802" spans="1:20" x14ac:dyDescent="0.3">
      <c r="A802" s="8">
        <v>1003</v>
      </c>
      <c r="B802" s="6">
        <v>45044</v>
      </c>
      <c r="C802" t="s">
        <v>3496</v>
      </c>
      <c r="D802" s="8">
        <v>2023</v>
      </c>
      <c r="E802" t="s">
        <v>3456</v>
      </c>
      <c r="F802" t="s">
        <v>3463</v>
      </c>
      <c r="G802" s="8">
        <v>5991.8</v>
      </c>
      <c r="H802" s="8">
        <v>27</v>
      </c>
      <c r="I802" s="8" t="s">
        <v>3467</v>
      </c>
      <c r="J802" s="8">
        <v>623.32000000000005</v>
      </c>
      <c r="K802" s="8">
        <v>853.66</v>
      </c>
      <c r="L802" s="8" t="s">
        <v>3498</v>
      </c>
      <c r="M802" s="8" t="s">
        <v>3515</v>
      </c>
      <c r="N802" s="21">
        <v>0.04</v>
      </c>
      <c r="O802" s="4" t="s">
        <v>3475</v>
      </c>
      <c r="P802" s="4" t="s">
        <v>3478</v>
      </c>
      <c r="Q802" s="4">
        <v>22126.867200000001</v>
      </c>
      <c r="R802" s="4">
        <v>16829.640000000003</v>
      </c>
      <c r="S802" s="4">
        <v>5297.2271999999975</v>
      </c>
      <c r="T802" s="4">
        <v>0.23940249435762861</v>
      </c>
    </row>
    <row r="803" spans="1:20" x14ac:dyDescent="0.3">
      <c r="A803" s="8">
        <v>1080</v>
      </c>
      <c r="B803" s="6">
        <v>44944</v>
      </c>
      <c r="C803" t="s">
        <v>3486</v>
      </c>
      <c r="D803" s="8">
        <v>2023</v>
      </c>
      <c r="E803" t="s">
        <v>3456</v>
      </c>
      <c r="F803" t="s">
        <v>3465</v>
      </c>
      <c r="G803" s="8">
        <v>5138.0200000000004</v>
      </c>
      <c r="H803" s="8">
        <v>44</v>
      </c>
      <c r="I803" s="8" t="s">
        <v>3469</v>
      </c>
      <c r="J803" s="8">
        <v>1763.67</v>
      </c>
      <c r="K803" s="8">
        <v>1983.82</v>
      </c>
      <c r="L803" s="8" t="s">
        <v>3499</v>
      </c>
      <c r="M803" s="8" t="s">
        <v>3514</v>
      </c>
      <c r="N803" s="21">
        <v>0.24</v>
      </c>
      <c r="O803" s="4" t="s">
        <v>3473</v>
      </c>
      <c r="P803" s="4" t="s">
        <v>3478</v>
      </c>
      <c r="Q803" s="4">
        <v>66338.940799999997</v>
      </c>
      <c r="R803" s="4">
        <v>77601.48000000001</v>
      </c>
      <c r="S803" s="4">
        <v>-11262.539200000014</v>
      </c>
      <c r="T803" s="4">
        <v>-0.16977267143825145</v>
      </c>
    </row>
    <row r="804" spans="1:20" x14ac:dyDescent="0.3">
      <c r="A804" s="8">
        <v>1092</v>
      </c>
      <c r="B804" s="6">
        <v>45071</v>
      </c>
      <c r="C804" t="s">
        <v>3491</v>
      </c>
      <c r="D804" s="8">
        <v>2023</v>
      </c>
      <c r="E804" t="s">
        <v>3455</v>
      </c>
      <c r="F804" t="s">
        <v>3465</v>
      </c>
      <c r="G804" s="8">
        <v>9220.94</v>
      </c>
      <c r="H804" s="8">
        <v>20</v>
      </c>
      <c r="I804" s="8" t="s">
        <v>3470</v>
      </c>
      <c r="J804" s="8">
        <v>668.11</v>
      </c>
      <c r="K804" s="8">
        <v>803.49</v>
      </c>
      <c r="L804" s="8" t="s">
        <v>3499</v>
      </c>
      <c r="M804" s="8" t="s">
        <v>3514</v>
      </c>
      <c r="N804" s="21">
        <v>0.21</v>
      </c>
      <c r="O804" s="4" t="s">
        <v>3474</v>
      </c>
      <c r="P804" s="4" t="s">
        <v>3478</v>
      </c>
      <c r="Q804" s="4">
        <v>12695.142</v>
      </c>
      <c r="R804" s="4">
        <v>13362.2</v>
      </c>
      <c r="S804" s="4">
        <v>-667.0580000000009</v>
      </c>
      <c r="T804" s="4">
        <v>-5.2544351217182206E-2</v>
      </c>
    </row>
    <row r="805" spans="1:20" x14ac:dyDescent="0.3">
      <c r="A805" s="8">
        <v>1054</v>
      </c>
      <c r="B805" s="6">
        <v>44936</v>
      </c>
      <c r="C805" t="s">
        <v>3486</v>
      </c>
      <c r="D805" s="8">
        <v>2023</v>
      </c>
      <c r="E805" t="s">
        <v>3454</v>
      </c>
      <c r="F805" t="s">
        <v>3463</v>
      </c>
      <c r="G805" s="8">
        <v>4634.16</v>
      </c>
      <c r="H805" s="8">
        <v>40</v>
      </c>
      <c r="I805" s="8" t="s">
        <v>3467</v>
      </c>
      <c r="J805" s="8">
        <v>2654.11</v>
      </c>
      <c r="K805" s="8">
        <v>2929.32</v>
      </c>
      <c r="L805" s="8" t="s">
        <v>3498</v>
      </c>
      <c r="M805" s="8" t="s">
        <v>3515</v>
      </c>
      <c r="N805" s="21">
        <v>0.08</v>
      </c>
      <c r="O805" s="4" t="s">
        <v>3475</v>
      </c>
      <c r="P805" s="4" t="s">
        <v>3478</v>
      </c>
      <c r="Q805" s="4">
        <v>107798.97600000001</v>
      </c>
      <c r="R805" s="4">
        <v>106164.40000000001</v>
      </c>
      <c r="S805" s="4">
        <v>1634.5760000000009</v>
      </c>
      <c r="T805" s="4">
        <v>1.5163186707821796E-2</v>
      </c>
    </row>
    <row r="806" spans="1:20" x14ac:dyDescent="0.3">
      <c r="A806" s="8">
        <v>1099</v>
      </c>
      <c r="B806" s="6">
        <v>44971</v>
      </c>
      <c r="C806" t="s">
        <v>3492</v>
      </c>
      <c r="D806" s="8">
        <v>2023</v>
      </c>
      <c r="E806" t="s">
        <v>3457</v>
      </c>
      <c r="F806" t="s">
        <v>3463</v>
      </c>
      <c r="G806" s="8">
        <v>7802.45</v>
      </c>
      <c r="H806" s="8">
        <v>32</v>
      </c>
      <c r="I806" s="8" t="s">
        <v>3468</v>
      </c>
      <c r="J806" s="8">
        <v>1517.86</v>
      </c>
      <c r="K806" s="8">
        <v>1948.46</v>
      </c>
      <c r="L806" s="8" t="s">
        <v>3499</v>
      </c>
      <c r="M806" s="8" t="s">
        <v>3515</v>
      </c>
      <c r="N806" s="21">
        <v>0.02</v>
      </c>
      <c r="O806" s="4" t="s">
        <v>3473</v>
      </c>
      <c r="P806" s="4" t="s">
        <v>3478</v>
      </c>
      <c r="Q806" s="4">
        <v>61103.705600000001</v>
      </c>
      <c r="R806" s="4">
        <v>48571.519999999997</v>
      </c>
      <c r="S806" s="4">
        <v>12532.185600000004</v>
      </c>
      <c r="T806" s="4">
        <v>0.20509698187600597</v>
      </c>
    </row>
    <row r="807" spans="1:20" x14ac:dyDescent="0.3">
      <c r="A807" s="8">
        <v>1051</v>
      </c>
      <c r="B807" s="6">
        <v>45256</v>
      </c>
      <c r="C807" t="s">
        <v>3489</v>
      </c>
      <c r="D807" s="8">
        <v>2023</v>
      </c>
      <c r="E807" t="s">
        <v>3454</v>
      </c>
      <c r="F807" t="s">
        <v>3463</v>
      </c>
      <c r="G807" s="8">
        <v>6339.45</v>
      </c>
      <c r="H807" s="8">
        <v>8</v>
      </c>
      <c r="I807" s="8" t="s">
        <v>3470</v>
      </c>
      <c r="J807" s="8">
        <v>3970.37</v>
      </c>
      <c r="K807" s="8">
        <v>4257.5200000000004</v>
      </c>
      <c r="L807" s="8" t="s">
        <v>3499</v>
      </c>
      <c r="M807" s="8" t="s">
        <v>3513</v>
      </c>
      <c r="N807" s="21">
        <v>0.11</v>
      </c>
      <c r="O807" s="4" t="s">
        <v>3475</v>
      </c>
      <c r="P807" s="4" t="s">
        <v>3477</v>
      </c>
      <c r="Q807" s="4">
        <v>30313.542400000002</v>
      </c>
      <c r="R807" s="4">
        <v>31762.959999999999</v>
      </c>
      <c r="S807" s="4">
        <v>-1449.417599999997</v>
      </c>
      <c r="T807" s="4">
        <v>-4.7814194094319931E-2</v>
      </c>
    </row>
    <row r="808" spans="1:20" x14ac:dyDescent="0.3">
      <c r="A808" s="8">
        <v>1007</v>
      </c>
      <c r="B808" s="6">
        <v>44975</v>
      </c>
      <c r="C808" t="s">
        <v>3492</v>
      </c>
      <c r="D808" s="8">
        <v>2023</v>
      </c>
      <c r="E808" t="s">
        <v>3458</v>
      </c>
      <c r="F808" t="s">
        <v>3463</v>
      </c>
      <c r="G808" s="8">
        <v>876.71</v>
      </c>
      <c r="H808" s="8">
        <v>34</v>
      </c>
      <c r="I808" s="8" t="s">
        <v>3468</v>
      </c>
      <c r="J808" s="8">
        <v>1921.07</v>
      </c>
      <c r="K808" s="8">
        <v>2289.27</v>
      </c>
      <c r="L808" s="8" t="s">
        <v>3498</v>
      </c>
      <c r="M808" s="8" t="s">
        <v>3515</v>
      </c>
      <c r="N808" s="21">
        <v>7.0000000000000007E-2</v>
      </c>
      <c r="O808" s="4" t="s">
        <v>3474</v>
      </c>
      <c r="P808" s="4" t="s">
        <v>3477</v>
      </c>
      <c r="Q808" s="4">
        <v>72386.717399999994</v>
      </c>
      <c r="R808" s="4">
        <v>65316.38</v>
      </c>
      <c r="S808" s="4">
        <v>7070.3373999999967</v>
      </c>
      <c r="T808" s="4">
        <v>9.7674513418396808E-2</v>
      </c>
    </row>
    <row r="809" spans="1:20" x14ac:dyDescent="0.3">
      <c r="A809" s="8">
        <v>1057</v>
      </c>
      <c r="B809" s="6">
        <v>45287</v>
      </c>
      <c r="C809" t="s">
        <v>3488</v>
      </c>
      <c r="D809" s="8">
        <v>2023</v>
      </c>
      <c r="E809" t="s">
        <v>3455</v>
      </c>
      <c r="F809" t="s">
        <v>3463</v>
      </c>
      <c r="G809" s="8">
        <v>3772.32</v>
      </c>
      <c r="H809" s="8">
        <v>31</v>
      </c>
      <c r="I809" s="8" t="s">
        <v>3467</v>
      </c>
      <c r="J809" s="8">
        <v>2403.16</v>
      </c>
      <c r="K809" s="8">
        <v>2453.35</v>
      </c>
      <c r="L809" s="8" t="s">
        <v>3498</v>
      </c>
      <c r="M809" s="8" t="s">
        <v>3513</v>
      </c>
      <c r="N809" s="21">
        <v>0.19</v>
      </c>
      <c r="O809" s="4" t="s">
        <v>3473</v>
      </c>
      <c r="P809" s="4" t="s">
        <v>3478</v>
      </c>
      <c r="Q809" s="4">
        <v>61603.618499999997</v>
      </c>
      <c r="R809" s="4">
        <v>74497.959999999992</v>
      </c>
      <c r="S809" s="4">
        <v>-12894.341499999995</v>
      </c>
      <c r="T809" s="4">
        <v>-0.20931143030177676</v>
      </c>
    </row>
    <row r="810" spans="1:20" x14ac:dyDescent="0.3">
      <c r="A810" s="8">
        <v>1001</v>
      </c>
      <c r="B810" s="6">
        <v>45143</v>
      </c>
      <c r="C810" t="s">
        <v>3485</v>
      </c>
      <c r="D810" s="8">
        <v>2023</v>
      </c>
      <c r="E810" t="s">
        <v>3455</v>
      </c>
      <c r="F810" t="s">
        <v>3462</v>
      </c>
      <c r="G810" s="8">
        <v>8247.5400000000009</v>
      </c>
      <c r="H810" s="8">
        <v>4</v>
      </c>
      <c r="I810" s="8" t="s">
        <v>3470</v>
      </c>
      <c r="J810" s="8">
        <v>1791.83</v>
      </c>
      <c r="K810" s="8">
        <v>1871.22</v>
      </c>
      <c r="L810" s="8" t="s">
        <v>3498</v>
      </c>
      <c r="M810" s="8" t="s">
        <v>3513</v>
      </c>
      <c r="N810" s="21">
        <v>0.12</v>
      </c>
      <c r="O810" s="4" t="s">
        <v>3474</v>
      </c>
      <c r="P810" s="4" t="s">
        <v>3478</v>
      </c>
      <c r="Q810" s="4">
        <v>6586.6944000000003</v>
      </c>
      <c r="R810" s="4">
        <v>7167.32</v>
      </c>
      <c r="S810" s="4">
        <v>-580.62559999999939</v>
      </c>
      <c r="T810" s="4">
        <v>-8.8151288755707172E-2</v>
      </c>
    </row>
    <row r="811" spans="1:20" x14ac:dyDescent="0.3">
      <c r="A811" s="8">
        <v>1059</v>
      </c>
      <c r="B811" s="6">
        <v>45238</v>
      </c>
      <c r="C811" t="s">
        <v>3489</v>
      </c>
      <c r="D811" s="8">
        <v>2023</v>
      </c>
      <c r="E811" t="s">
        <v>3457</v>
      </c>
      <c r="F811" t="s">
        <v>3463</v>
      </c>
      <c r="G811" s="8">
        <v>8466.7000000000007</v>
      </c>
      <c r="H811" s="8">
        <v>17</v>
      </c>
      <c r="I811" s="8" t="s">
        <v>3468</v>
      </c>
      <c r="J811" s="8">
        <v>1780.14</v>
      </c>
      <c r="K811" s="8">
        <v>2185.42</v>
      </c>
      <c r="L811" s="8" t="s">
        <v>3498</v>
      </c>
      <c r="M811" s="8" t="s">
        <v>3513</v>
      </c>
      <c r="N811" s="21">
        <v>0.15</v>
      </c>
      <c r="O811" s="4" t="s">
        <v>3473</v>
      </c>
      <c r="P811" s="4" t="s">
        <v>3477</v>
      </c>
      <c r="Q811" s="4">
        <v>31579.319</v>
      </c>
      <c r="R811" s="4">
        <v>30262.38</v>
      </c>
      <c r="S811" s="4">
        <v>1316.9389999999985</v>
      </c>
      <c r="T811" s="4">
        <v>4.1702577563499661E-2</v>
      </c>
    </row>
    <row r="812" spans="1:20" x14ac:dyDescent="0.3">
      <c r="A812" s="8">
        <v>1070</v>
      </c>
      <c r="B812" s="6">
        <v>45242</v>
      </c>
      <c r="C812" t="s">
        <v>3489</v>
      </c>
      <c r="D812" s="8">
        <v>2023</v>
      </c>
      <c r="E812" t="s">
        <v>3455</v>
      </c>
      <c r="F812" t="s">
        <v>3463</v>
      </c>
      <c r="G812" s="8">
        <v>7448.31</v>
      </c>
      <c r="H812" s="8">
        <v>9</v>
      </c>
      <c r="I812" s="8" t="s">
        <v>3469</v>
      </c>
      <c r="J812" s="8">
        <v>310.24</v>
      </c>
      <c r="K812" s="8">
        <v>451.81</v>
      </c>
      <c r="L812" s="8" t="s">
        <v>3498</v>
      </c>
      <c r="M812" s="8" t="s">
        <v>3515</v>
      </c>
      <c r="N812" s="21">
        <v>0.1</v>
      </c>
      <c r="O812" s="4" t="s">
        <v>3475</v>
      </c>
      <c r="P812" s="4" t="s">
        <v>3477</v>
      </c>
      <c r="Q812" s="4">
        <v>3659.6610000000001</v>
      </c>
      <c r="R812" s="4">
        <v>2792.16</v>
      </c>
      <c r="S812" s="4">
        <v>867.5010000000002</v>
      </c>
      <c r="T812" s="4">
        <v>0.23704408687034131</v>
      </c>
    </row>
    <row r="813" spans="1:20" x14ac:dyDescent="0.3">
      <c r="A813" s="8">
        <v>1015</v>
      </c>
      <c r="B813" s="6">
        <v>45149</v>
      </c>
      <c r="C813" t="s">
        <v>3485</v>
      </c>
      <c r="D813" s="8">
        <v>2023</v>
      </c>
      <c r="E813" t="s">
        <v>3454</v>
      </c>
      <c r="F813" t="s">
        <v>3465</v>
      </c>
      <c r="G813" s="8">
        <v>3853.03</v>
      </c>
      <c r="H813" s="8">
        <v>32</v>
      </c>
      <c r="I813" s="8" t="s">
        <v>3467</v>
      </c>
      <c r="J813" s="8">
        <v>970.51</v>
      </c>
      <c r="K813" s="8">
        <v>1330.84</v>
      </c>
      <c r="L813" s="8" t="s">
        <v>3498</v>
      </c>
      <c r="M813" s="8" t="s">
        <v>3515</v>
      </c>
      <c r="N813" s="21">
        <v>0.06</v>
      </c>
      <c r="O813" s="4" t="s">
        <v>3475</v>
      </c>
      <c r="P813" s="4" t="s">
        <v>3477</v>
      </c>
      <c r="Q813" s="4">
        <v>40031.667199999996</v>
      </c>
      <c r="R813" s="4">
        <v>31056.32</v>
      </c>
      <c r="S813" s="4">
        <v>8975.3471999999965</v>
      </c>
      <c r="T813" s="4">
        <v>0.22420618045106044</v>
      </c>
    </row>
    <row r="814" spans="1:20" x14ac:dyDescent="0.3">
      <c r="A814" s="8">
        <v>1092</v>
      </c>
      <c r="B814" s="6">
        <v>45114</v>
      </c>
      <c r="C814" t="s">
        <v>3487</v>
      </c>
      <c r="D814" s="8">
        <v>2023</v>
      </c>
      <c r="E814" t="s">
        <v>3458</v>
      </c>
      <c r="F814" t="s">
        <v>3463</v>
      </c>
      <c r="G814" s="8">
        <v>1039.69</v>
      </c>
      <c r="H814" s="8">
        <v>14</v>
      </c>
      <c r="I814" s="8" t="s">
        <v>3467</v>
      </c>
      <c r="J814" s="8">
        <v>2559.65</v>
      </c>
      <c r="K814" s="8">
        <v>2709.4</v>
      </c>
      <c r="L814" s="8" t="s">
        <v>3498</v>
      </c>
      <c r="M814" s="8" t="s">
        <v>3513</v>
      </c>
      <c r="N814" s="21">
        <v>0.11</v>
      </c>
      <c r="O814" s="4" t="s">
        <v>3473</v>
      </c>
      <c r="P814" s="4" t="s">
        <v>3477</v>
      </c>
      <c r="Q814" s="4">
        <v>33759.123999999996</v>
      </c>
      <c r="R814" s="4">
        <v>35835.1</v>
      </c>
      <c r="S814" s="4">
        <v>-2075.9760000000024</v>
      </c>
      <c r="T814" s="4">
        <v>-6.149377572711906E-2</v>
      </c>
    </row>
    <row r="815" spans="1:20" x14ac:dyDescent="0.3">
      <c r="A815" s="8">
        <v>1022</v>
      </c>
      <c r="B815" s="6">
        <v>44938</v>
      </c>
      <c r="C815" t="s">
        <v>3486</v>
      </c>
      <c r="D815" s="8">
        <v>2023</v>
      </c>
      <c r="E815" t="s">
        <v>3454</v>
      </c>
      <c r="F815" t="s">
        <v>3465</v>
      </c>
      <c r="G815" s="8">
        <v>2761.65</v>
      </c>
      <c r="H815" s="8">
        <v>13</v>
      </c>
      <c r="I815" s="8" t="s">
        <v>3470</v>
      </c>
      <c r="J815" s="8">
        <v>2312.4499999999998</v>
      </c>
      <c r="K815" s="8">
        <v>2504.6</v>
      </c>
      <c r="L815" s="8" t="s">
        <v>3498</v>
      </c>
      <c r="M815" s="8" t="s">
        <v>3515</v>
      </c>
      <c r="N815" s="21">
        <v>0.06</v>
      </c>
      <c r="O815" s="4" t="s">
        <v>3474</v>
      </c>
      <c r="P815" s="4" t="s">
        <v>3478</v>
      </c>
      <c r="Q815" s="4">
        <v>30606.211999999996</v>
      </c>
      <c r="R815" s="4">
        <v>30061.85</v>
      </c>
      <c r="S815" s="4">
        <v>544.36199999999735</v>
      </c>
      <c r="T815" s="4">
        <v>1.7785997169463424E-2</v>
      </c>
    </row>
    <row r="816" spans="1:20" x14ac:dyDescent="0.3">
      <c r="A816" s="8">
        <v>1072</v>
      </c>
      <c r="B816" s="6">
        <v>45092</v>
      </c>
      <c r="C816" t="s">
        <v>3494</v>
      </c>
      <c r="D816" s="8">
        <v>2023</v>
      </c>
      <c r="E816" t="s">
        <v>3457</v>
      </c>
      <c r="F816" t="s">
        <v>3462</v>
      </c>
      <c r="G816" s="8">
        <v>6976.49</v>
      </c>
      <c r="H816" s="8">
        <v>35</v>
      </c>
      <c r="I816" s="8" t="s">
        <v>3469</v>
      </c>
      <c r="J816" s="8">
        <v>4349.3599999999997</v>
      </c>
      <c r="K816" s="8">
        <v>4645.17</v>
      </c>
      <c r="L816" s="8" t="s">
        <v>3498</v>
      </c>
      <c r="M816" s="8" t="s">
        <v>3513</v>
      </c>
      <c r="N816" s="21">
        <v>0.18</v>
      </c>
      <c r="O816" s="4" t="s">
        <v>3473</v>
      </c>
      <c r="P816" s="4" t="s">
        <v>3477</v>
      </c>
      <c r="Q816" s="4">
        <v>133316.37900000002</v>
      </c>
      <c r="R816" s="4">
        <v>152227.59999999998</v>
      </c>
      <c r="S816" s="4">
        <v>-18911.220999999961</v>
      </c>
      <c r="T816" s="4">
        <v>-0.14185219507049437</v>
      </c>
    </row>
    <row r="817" spans="1:20" x14ac:dyDescent="0.3">
      <c r="A817" s="8">
        <v>1065</v>
      </c>
      <c r="B817" s="6">
        <v>45235</v>
      </c>
      <c r="C817" t="s">
        <v>3489</v>
      </c>
      <c r="D817" s="8">
        <v>2023</v>
      </c>
      <c r="E817" t="s">
        <v>3458</v>
      </c>
      <c r="F817" t="s">
        <v>3465</v>
      </c>
      <c r="G817" s="8">
        <v>9519.16</v>
      </c>
      <c r="H817" s="8">
        <v>3</v>
      </c>
      <c r="I817" s="8" t="s">
        <v>3467</v>
      </c>
      <c r="J817" s="8">
        <v>4173.04</v>
      </c>
      <c r="K817" s="8">
        <v>4362.4399999999996</v>
      </c>
      <c r="L817" s="8" t="s">
        <v>3499</v>
      </c>
      <c r="M817" s="8" t="s">
        <v>3514</v>
      </c>
      <c r="N817" s="21">
        <v>0.23</v>
      </c>
      <c r="O817" s="4" t="s">
        <v>3474</v>
      </c>
      <c r="P817" s="4" t="s">
        <v>3477</v>
      </c>
      <c r="Q817" s="4">
        <v>10077.2364</v>
      </c>
      <c r="R817" s="4">
        <v>12519.119999999999</v>
      </c>
      <c r="S817" s="4">
        <v>-2441.8835999999992</v>
      </c>
      <c r="T817" s="4">
        <v>-0.24231679233008757</v>
      </c>
    </row>
    <row r="818" spans="1:20" x14ac:dyDescent="0.3">
      <c r="A818" s="8">
        <v>1038</v>
      </c>
      <c r="B818" s="6">
        <v>44998</v>
      </c>
      <c r="C818" t="s">
        <v>3490</v>
      </c>
      <c r="D818" s="8">
        <v>2023</v>
      </c>
      <c r="E818" t="s">
        <v>3457</v>
      </c>
      <c r="F818" t="s">
        <v>3462</v>
      </c>
      <c r="G818" s="8">
        <v>763.46</v>
      </c>
      <c r="H818" s="8">
        <v>9</v>
      </c>
      <c r="I818" s="8" t="s">
        <v>3468</v>
      </c>
      <c r="J818" s="8">
        <v>400.42</v>
      </c>
      <c r="K818" s="8">
        <v>446.11</v>
      </c>
      <c r="L818" s="8" t="s">
        <v>3499</v>
      </c>
      <c r="M818" s="8" t="s">
        <v>3515</v>
      </c>
      <c r="N818" s="21">
        <v>0.01</v>
      </c>
      <c r="O818" s="4" t="s">
        <v>3474</v>
      </c>
      <c r="P818" s="4" t="s">
        <v>3477</v>
      </c>
      <c r="Q818" s="4">
        <v>3974.8401000000003</v>
      </c>
      <c r="R818" s="4">
        <v>3603.78</v>
      </c>
      <c r="S818" s="4">
        <v>371.06010000000015</v>
      </c>
      <c r="T818" s="4">
        <v>9.33522080548599E-2</v>
      </c>
    </row>
    <row r="819" spans="1:20" x14ac:dyDescent="0.3">
      <c r="A819" s="8">
        <v>1044</v>
      </c>
      <c r="B819" s="6">
        <v>45258</v>
      </c>
      <c r="C819" t="s">
        <v>3489</v>
      </c>
      <c r="D819" s="8">
        <v>2023</v>
      </c>
      <c r="E819" t="s">
        <v>3456</v>
      </c>
      <c r="F819" t="s">
        <v>3464</v>
      </c>
      <c r="G819" s="8">
        <v>4860.8100000000004</v>
      </c>
      <c r="H819" s="8">
        <v>6</v>
      </c>
      <c r="I819" s="8" t="s">
        <v>3469</v>
      </c>
      <c r="J819" s="8">
        <v>3703.93</v>
      </c>
      <c r="K819" s="8">
        <v>3840.24</v>
      </c>
      <c r="L819" s="8" t="s">
        <v>3499</v>
      </c>
      <c r="M819" s="8" t="s">
        <v>3515</v>
      </c>
      <c r="N819" s="21">
        <v>7.0000000000000007E-2</v>
      </c>
      <c r="O819" s="4" t="s">
        <v>3473</v>
      </c>
      <c r="P819" s="4" t="s">
        <v>3478</v>
      </c>
      <c r="Q819" s="4">
        <v>21428.539199999996</v>
      </c>
      <c r="R819" s="4">
        <v>22223.579999999998</v>
      </c>
      <c r="S819" s="4">
        <v>-795.04080000000249</v>
      </c>
      <c r="T819" s="4">
        <v>-3.7101959801347666E-2</v>
      </c>
    </row>
    <row r="820" spans="1:20" x14ac:dyDescent="0.3">
      <c r="A820" s="8">
        <v>1096</v>
      </c>
      <c r="B820" s="6">
        <v>45048</v>
      </c>
      <c r="C820" t="s">
        <v>3491</v>
      </c>
      <c r="D820" s="8">
        <v>2023</v>
      </c>
      <c r="E820" t="s">
        <v>3458</v>
      </c>
      <c r="F820" t="s">
        <v>3465</v>
      </c>
      <c r="G820" s="8">
        <v>4649.88</v>
      </c>
      <c r="H820" s="8">
        <v>32</v>
      </c>
      <c r="I820" s="8" t="s">
        <v>3467</v>
      </c>
      <c r="J820" s="8">
        <v>991.63</v>
      </c>
      <c r="K820" s="8">
        <v>1065.55</v>
      </c>
      <c r="L820" s="8" t="s">
        <v>3498</v>
      </c>
      <c r="M820" s="8" t="s">
        <v>3514</v>
      </c>
      <c r="N820" s="21">
        <v>0.22</v>
      </c>
      <c r="O820" s="4" t="s">
        <v>3474</v>
      </c>
      <c r="P820" s="4" t="s">
        <v>3477</v>
      </c>
      <c r="Q820" s="4">
        <v>26596.128000000001</v>
      </c>
      <c r="R820" s="4">
        <v>31732.16</v>
      </c>
      <c r="S820" s="4">
        <v>-5136.0319999999992</v>
      </c>
      <c r="T820" s="4">
        <v>-0.19311201991507934</v>
      </c>
    </row>
    <row r="821" spans="1:20" x14ac:dyDescent="0.3">
      <c r="A821" s="8">
        <v>1005</v>
      </c>
      <c r="B821" s="6">
        <v>45242</v>
      </c>
      <c r="C821" t="s">
        <v>3489</v>
      </c>
      <c r="D821" s="8">
        <v>2023</v>
      </c>
      <c r="E821" t="s">
        <v>3454</v>
      </c>
      <c r="F821" t="s">
        <v>3465</v>
      </c>
      <c r="G821" s="8">
        <v>2191.1999999999998</v>
      </c>
      <c r="H821" s="8">
        <v>28</v>
      </c>
      <c r="I821" s="8" t="s">
        <v>3468</v>
      </c>
      <c r="J821" s="8">
        <v>3592.32</v>
      </c>
      <c r="K821" s="8">
        <v>3813.48</v>
      </c>
      <c r="L821" s="8" t="s">
        <v>3499</v>
      </c>
      <c r="M821" s="8" t="s">
        <v>3515</v>
      </c>
      <c r="N821" s="21">
        <v>7.0000000000000007E-2</v>
      </c>
      <c r="O821" s="4" t="s">
        <v>3473</v>
      </c>
      <c r="P821" s="4" t="s">
        <v>3477</v>
      </c>
      <c r="Q821" s="4">
        <v>99303.019199999995</v>
      </c>
      <c r="R821" s="4">
        <v>100584.96000000001</v>
      </c>
      <c r="S821" s="4">
        <v>-1281.9408000000112</v>
      </c>
      <c r="T821" s="4">
        <v>-1.2909383927372182E-2</v>
      </c>
    </row>
    <row r="822" spans="1:20" x14ac:dyDescent="0.3">
      <c r="A822" s="8">
        <v>1094</v>
      </c>
      <c r="B822" s="6">
        <v>45265</v>
      </c>
      <c r="C822" t="s">
        <v>3488</v>
      </c>
      <c r="D822" s="8">
        <v>2023</v>
      </c>
      <c r="E822" t="s">
        <v>3454</v>
      </c>
      <c r="F822" t="s">
        <v>3465</v>
      </c>
      <c r="G822" s="8">
        <v>8264.9599999999991</v>
      </c>
      <c r="H822" s="8">
        <v>12</v>
      </c>
      <c r="I822" s="8" t="s">
        <v>3467</v>
      </c>
      <c r="J822" s="8">
        <v>333.32</v>
      </c>
      <c r="K822" s="8">
        <v>700.25</v>
      </c>
      <c r="L822" s="8" t="s">
        <v>3498</v>
      </c>
      <c r="M822" s="8" t="s">
        <v>3513</v>
      </c>
      <c r="N822" s="21">
        <v>0.14000000000000001</v>
      </c>
      <c r="O822" s="4" t="s">
        <v>3475</v>
      </c>
      <c r="P822" s="4" t="s">
        <v>3478</v>
      </c>
      <c r="Q822" s="4">
        <v>7226.58</v>
      </c>
      <c r="R822" s="4">
        <v>3999.84</v>
      </c>
      <c r="S822" s="4">
        <v>3226.74</v>
      </c>
      <c r="T822" s="4">
        <v>0.44650996737045739</v>
      </c>
    </row>
    <row r="823" spans="1:20" x14ac:dyDescent="0.3">
      <c r="A823" s="8">
        <v>1057</v>
      </c>
      <c r="B823" s="6">
        <v>44957</v>
      </c>
      <c r="C823" t="s">
        <v>3486</v>
      </c>
      <c r="D823" s="8">
        <v>2023</v>
      </c>
      <c r="E823" t="s">
        <v>3456</v>
      </c>
      <c r="F823" t="s">
        <v>3462</v>
      </c>
      <c r="G823" s="8">
        <v>975.01</v>
      </c>
      <c r="H823" s="8">
        <v>36</v>
      </c>
      <c r="I823" s="8" t="s">
        <v>3470</v>
      </c>
      <c r="J823" s="8">
        <v>4995.3</v>
      </c>
      <c r="K823" s="8">
        <v>5165.09</v>
      </c>
      <c r="L823" s="8" t="s">
        <v>3498</v>
      </c>
      <c r="M823" s="8" t="s">
        <v>3514</v>
      </c>
      <c r="N823" s="21">
        <v>0.24</v>
      </c>
      <c r="O823" s="4" t="s">
        <v>3475</v>
      </c>
      <c r="P823" s="4" t="s">
        <v>3478</v>
      </c>
      <c r="Q823" s="4">
        <v>141316.86239999998</v>
      </c>
      <c r="R823" s="4">
        <v>179830.80000000002</v>
      </c>
      <c r="S823" s="4">
        <v>-38513.937600000034</v>
      </c>
      <c r="T823" s="4">
        <v>-0.27253603671857379</v>
      </c>
    </row>
    <row r="824" spans="1:20" x14ac:dyDescent="0.3">
      <c r="A824" s="8">
        <v>1067</v>
      </c>
      <c r="B824" s="6">
        <v>45176</v>
      </c>
      <c r="C824" t="s">
        <v>3495</v>
      </c>
      <c r="D824" s="8">
        <v>2023</v>
      </c>
      <c r="E824" t="s">
        <v>3455</v>
      </c>
      <c r="F824" t="s">
        <v>3462</v>
      </c>
      <c r="G824" s="8">
        <v>4716.3599999999997</v>
      </c>
      <c r="H824" s="8">
        <v>37</v>
      </c>
      <c r="I824" s="8" t="s">
        <v>3468</v>
      </c>
      <c r="J824" s="8">
        <v>1754.32</v>
      </c>
      <c r="K824" s="8">
        <v>1856.4</v>
      </c>
      <c r="L824" s="8" t="s">
        <v>3499</v>
      </c>
      <c r="M824" s="8" t="s">
        <v>3514</v>
      </c>
      <c r="N824" s="21">
        <v>0.21</v>
      </c>
      <c r="O824" s="4" t="s">
        <v>3474</v>
      </c>
      <c r="P824" s="4" t="s">
        <v>3477</v>
      </c>
      <c r="Q824" s="4">
        <v>54262.572000000007</v>
      </c>
      <c r="R824" s="4">
        <v>64909.84</v>
      </c>
      <c r="S824" s="4">
        <v>-10647.267999999989</v>
      </c>
      <c r="T824" s="4">
        <v>-0.19621753277747297</v>
      </c>
    </row>
    <row r="825" spans="1:20" x14ac:dyDescent="0.3">
      <c r="A825" s="8">
        <v>1017</v>
      </c>
      <c r="B825" s="6">
        <v>45002</v>
      </c>
      <c r="C825" t="s">
        <v>3490</v>
      </c>
      <c r="D825" s="8">
        <v>2023</v>
      </c>
      <c r="E825" t="s">
        <v>3455</v>
      </c>
      <c r="F825" t="s">
        <v>3462</v>
      </c>
      <c r="G825" s="8">
        <v>2401.81</v>
      </c>
      <c r="H825" s="8">
        <v>28</v>
      </c>
      <c r="I825" s="8" t="s">
        <v>3468</v>
      </c>
      <c r="J825" s="8">
        <v>3780.91</v>
      </c>
      <c r="K825" s="8">
        <v>3892.73</v>
      </c>
      <c r="L825" s="8" t="s">
        <v>3498</v>
      </c>
      <c r="M825" s="8" t="s">
        <v>3515</v>
      </c>
      <c r="N825" s="21">
        <v>0.1</v>
      </c>
      <c r="O825" s="4" t="s">
        <v>3475</v>
      </c>
      <c r="P825" s="4" t="s">
        <v>3477</v>
      </c>
      <c r="Q825" s="4">
        <v>98096.796000000002</v>
      </c>
      <c r="R825" s="4">
        <v>105865.48</v>
      </c>
      <c r="S825" s="4">
        <v>-7768.6839999999938</v>
      </c>
      <c r="T825" s="4">
        <v>-7.9194064605331183E-2</v>
      </c>
    </row>
    <row r="826" spans="1:20" x14ac:dyDescent="0.3">
      <c r="A826" s="8">
        <v>1008</v>
      </c>
      <c r="B826" s="6">
        <v>45212</v>
      </c>
      <c r="C826" t="s">
        <v>3493</v>
      </c>
      <c r="D826" s="8">
        <v>2023</v>
      </c>
      <c r="E826" t="s">
        <v>3454</v>
      </c>
      <c r="F826" t="s">
        <v>3464</v>
      </c>
      <c r="G826" s="8">
        <v>1558.3</v>
      </c>
      <c r="H826" s="8">
        <v>24</v>
      </c>
      <c r="I826" s="8" t="s">
        <v>3469</v>
      </c>
      <c r="J826" s="8">
        <v>1542.24</v>
      </c>
      <c r="K826" s="8">
        <v>1739.45</v>
      </c>
      <c r="L826" s="8" t="s">
        <v>3498</v>
      </c>
      <c r="M826" s="8" t="s">
        <v>3514</v>
      </c>
      <c r="N826" s="21">
        <v>0.21</v>
      </c>
      <c r="O826" s="4" t="s">
        <v>3474</v>
      </c>
      <c r="P826" s="4" t="s">
        <v>3477</v>
      </c>
      <c r="Q826" s="4">
        <v>32979.972000000002</v>
      </c>
      <c r="R826" s="4">
        <v>37013.760000000002</v>
      </c>
      <c r="S826" s="4">
        <v>-4033.7880000000005</v>
      </c>
      <c r="T826" s="4">
        <v>-0.12231023119122116</v>
      </c>
    </row>
    <row r="827" spans="1:20" x14ac:dyDescent="0.3">
      <c r="A827" s="8">
        <v>1084</v>
      </c>
      <c r="B827" s="6">
        <v>45199</v>
      </c>
      <c r="C827" t="s">
        <v>3495</v>
      </c>
      <c r="D827" s="8">
        <v>2023</v>
      </c>
      <c r="E827" t="s">
        <v>3458</v>
      </c>
      <c r="F827" t="s">
        <v>3465</v>
      </c>
      <c r="G827" s="8">
        <v>9532.8700000000008</v>
      </c>
      <c r="H827" s="8">
        <v>30</v>
      </c>
      <c r="I827" s="8" t="s">
        <v>3470</v>
      </c>
      <c r="J827" s="8">
        <v>169</v>
      </c>
      <c r="K827" s="8">
        <v>381.92</v>
      </c>
      <c r="L827" s="8" t="s">
        <v>3498</v>
      </c>
      <c r="M827" s="8" t="s">
        <v>3514</v>
      </c>
      <c r="N827" s="21">
        <v>0.26</v>
      </c>
      <c r="O827" s="4" t="s">
        <v>3475</v>
      </c>
      <c r="P827" s="4" t="s">
        <v>3477</v>
      </c>
      <c r="Q827" s="4">
        <v>8478.6239999999998</v>
      </c>
      <c r="R827" s="4">
        <v>5070</v>
      </c>
      <c r="S827" s="4">
        <v>3408.6239999999998</v>
      </c>
      <c r="T827" s="4">
        <v>0.40202561170303103</v>
      </c>
    </row>
    <row r="828" spans="1:20" x14ac:dyDescent="0.3">
      <c r="A828" s="8">
        <v>1015</v>
      </c>
      <c r="B828" s="6">
        <v>45049</v>
      </c>
      <c r="C828" t="s">
        <v>3491</v>
      </c>
      <c r="D828" s="8">
        <v>2023</v>
      </c>
      <c r="E828" t="s">
        <v>3457</v>
      </c>
      <c r="F828" t="s">
        <v>3463</v>
      </c>
      <c r="G828" s="8">
        <v>6699.34</v>
      </c>
      <c r="H828" s="8">
        <v>30</v>
      </c>
      <c r="I828" s="8" t="s">
        <v>3470</v>
      </c>
      <c r="J828" s="8">
        <v>2680.22</v>
      </c>
      <c r="K828" s="8">
        <v>3027.92</v>
      </c>
      <c r="L828" s="8" t="s">
        <v>3498</v>
      </c>
      <c r="M828" s="8" t="s">
        <v>3514</v>
      </c>
      <c r="N828" s="21">
        <v>0.25</v>
      </c>
      <c r="O828" s="4" t="s">
        <v>3474</v>
      </c>
      <c r="P828" s="4" t="s">
        <v>3478</v>
      </c>
      <c r="Q828" s="4">
        <v>68128.200000000012</v>
      </c>
      <c r="R828" s="4">
        <v>80406.599999999991</v>
      </c>
      <c r="S828" s="4">
        <v>-12278.39999999998</v>
      </c>
      <c r="T828" s="4">
        <v>-0.1802249288840741</v>
      </c>
    </row>
    <row r="829" spans="1:20" x14ac:dyDescent="0.3">
      <c r="A829" s="8">
        <v>1084</v>
      </c>
      <c r="B829" s="6">
        <v>45099</v>
      </c>
      <c r="C829" t="s">
        <v>3494</v>
      </c>
      <c r="D829" s="8">
        <v>2023</v>
      </c>
      <c r="E829" t="s">
        <v>3454</v>
      </c>
      <c r="F829" t="s">
        <v>3462</v>
      </c>
      <c r="G829" s="8">
        <v>6658.1</v>
      </c>
      <c r="H829" s="8">
        <v>49</v>
      </c>
      <c r="I829" s="8" t="s">
        <v>3467</v>
      </c>
      <c r="J829" s="8">
        <v>4291.97</v>
      </c>
      <c r="K829" s="8">
        <v>4645.6400000000003</v>
      </c>
      <c r="L829" s="8" t="s">
        <v>3498</v>
      </c>
      <c r="M829" s="8" t="s">
        <v>3514</v>
      </c>
      <c r="N829" s="21">
        <v>0.26</v>
      </c>
      <c r="O829" s="4" t="s">
        <v>3473</v>
      </c>
      <c r="P829" s="4" t="s">
        <v>3478</v>
      </c>
      <c r="Q829" s="4">
        <v>168450.90640000001</v>
      </c>
      <c r="R829" s="4">
        <v>210306.53</v>
      </c>
      <c r="S829" s="4">
        <v>-41855.623599999992</v>
      </c>
      <c r="T829" s="4">
        <v>-0.24847372148066987</v>
      </c>
    </row>
    <row r="830" spans="1:20" x14ac:dyDescent="0.3">
      <c r="A830" s="8">
        <v>1039</v>
      </c>
      <c r="B830" s="6">
        <v>45188</v>
      </c>
      <c r="C830" t="s">
        <v>3495</v>
      </c>
      <c r="D830" s="8">
        <v>2023</v>
      </c>
      <c r="E830" t="s">
        <v>3455</v>
      </c>
      <c r="F830" t="s">
        <v>3463</v>
      </c>
      <c r="G830" s="8">
        <v>4306.0200000000004</v>
      </c>
      <c r="H830" s="8">
        <v>28</v>
      </c>
      <c r="I830" s="8" t="s">
        <v>3468</v>
      </c>
      <c r="J830" s="8">
        <v>666.84</v>
      </c>
      <c r="K830" s="8">
        <v>817.36</v>
      </c>
      <c r="L830" s="8" t="s">
        <v>3498</v>
      </c>
      <c r="M830" s="8" t="s">
        <v>3515</v>
      </c>
      <c r="N830" s="21">
        <v>0.02</v>
      </c>
      <c r="O830" s="4" t="s">
        <v>3475</v>
      </c>
      <c r="P830" s="4" t="s">
        <v>3477</v>
      </c>
      <c r="Q830" s="4">
        <v>22428.358400000001</v>
      </c>
      <c r="R830" s="4">
        <v>18671.52</v>
      </c>
      <c r="S830" s="4">
        <v>3756.8384000000005</v>
      </c>
      <c r="T830" s="4">
        <v>0.16750394001194491</v>
      </c>
    </row>
    <row r="831" spans="1:20" x14ac:dyDescent="0.3">
      <c r="A831" s="8">
        <v>1085</v>
      </c>
      <c r="B831" s="6">
        <v>45084</v>
      </c>
      <c r="C831" t="s">
        <v>3494</v>
      </c>
      <c r="D831" s="8">
        <v>2023</v>
      </c>
      <c r="E831" t="s">
        <v>3456</v>
      </c>
      <c r="F831" t="s">
        <v>3465</v>
      </c>
      <c r="G831" s="8">
        <v>2070.02</v>
      </c>
      <c r="H831" s="8">
        <v>42</v>
      </c>
      <c r="I831" s="8" t="s">
        <v>3468</v>
      </c>
      <c r="J831" s="8">
        <v>2254.11</v>
      </c>
      <c r="K831" s="8">
        <v>2382.23</v>
      </c>
      <c r="L831" s="8" t="s">
        <v>3498</v>
      </c>
      <c r="M831" s="8" t="s">
        <v>3513</v>
      </c>
      <c r="N831" s="21">
        <v>0.15</v>
      </c>
      <c r="O831" s="4" t="s">
        <v>3473</v>
      </c>
      <c r="P831" s="4" t="s">
        <v>3477</v>
      </c>
      <c r="Q831" s="4">
        <v>85045.611000000004</v>
      </c>
      <c r="R831" s="4">
        <v>94672.62000000001</v>
      </c>
      <c r="S831" s="4">
        <v>-9627.0090000000055</v>
      </c>
      <c r="T831" s="4">
        <v>-0.11319818726447864</v>
      </c>
    </row>
    <row r="832" spans="1:20" x14ac:dyDescent="0.3">
      <c r="A832" s="8">
        <v>1043</v>
      </c>
      <c r="B832" s="6">
        <v>45275</v>
      </c>
      <c r="C832" t="s">
        <v>3488</v>
      </c>
      <c r="D832" s="8">
        <v>2023</v>
      </c>
      <c r="E832" t="s">
        <v>3457</v>
      </c>
      <c r="F832" t="s">
        <v>3464</v>
      </c>
      <c r="G832" s="8">
        <v>4448.18</v>
      </c>
      <c r="H832" s="8">
        <v>6</v>
      </c>
      <c r="I832" s="8" t="s">
        <v>3468</v>
      </c>
      <c r="J832" s="8">
        <v>563.59</v>
      </c>
      <c r="K832" s="8">
        <v>838.97</v>
      </c>
      <c r="L832" s="8" t="s">
        <v>3499</v>
      </c>
      <c r="M832" s="8" t="s">
        <v>3513</v>
      </c>
      <c r="N832" s="21">
        <v>0.17</v>
      </c>
      <c r="O832" s="4" t="s">
        <v>3473</v>
      </c>
      <c r="P832" s="4" t="s">
        <v>3478</v>
      </c>
      <c r="Q832" s="4">
        <v>4178.0705999999991</v>
      </c>
      <c r="R832" s="4">
        <v>3381.54</v>
      </c>
      <c r="S832" s="4">
        <v>796.53059999999914</v>
      </c>
      <c r="T832" s="4">
        <v>0.19064555778449491</v>
      </c>
    </row>
    <row r="833" spans="1:20" x14ac:dyDescent="0.3">
      <c r="A833" s="8">
        <v>1064</v>
      </c>
      <c r="B833" s="6">
        <v>45043</v>
      </c>
      <c r="C833" t="s">
        <v>3496</v>
      </c>
      <c r="D833" s="8">
        <v>2023</v>
      </c>
      <c r="E833" t="s">
        <v>3455</v>
      </c>
      <c r="F833" t="s">
        <v>3462</v>
      </c>
      <c r="G833" s="8">
        <v>717.7</v>
      </c>
      <c r="H833" s="8">
        <v>13</v>
      </c>
      <c r="I833" s="8" t="s">
        <v>3468</v>
      </c>
      <c r="J833" s="8">
        <v>1645.51</v>
      </c>
      <c r="K833" s="8">
        <v>2045.53</v>
      </c>
      <c r="L833" s="8" t="s">
        <v>3498</v>
      </c>
      <c r="M833" s="8" t="s">
        <v>3514</v>
      </c>
      <c r="N833" s="21">
        <v>0.28000000000000003</v>
      </c>
      <c r="O833" s="4" t="s">
        <v>3475</v>
      </c>
      <c r="P833" s="4" t="s">
        <v>3477</v>
      </c>
      <c r="Q833" s="4">
        <v>19146.160799999998</v>
      </c>
      <c r="R833" s="4">
        <v>21391.63</v>
      </c>
      <c r="S833" s="4">
        <v>-2245.4692000000032</v>
      </c>
      <c r="T833" s="4">
        <v>-0.11728038970611818</v>
      </c>
    </row>
    <row r="834" spans="1:20" x14ac:dyDescent="0.3">
      <c r="A834" s="8">
        <v>1042</v>
      </c>
      <c r="B834" s="6">
        <v>44941</v>
      </c>
      <c r="C834" t="s">
        <v>3486</v>
      </c>
      <c r="D834" s="8">
        <v>2023</v>
      </c>
      <c r="E834" t="s">
        <v>3457</v>
      </c>
      <c r="F834" t="s">
        <v>3463</v>
      </c>
      <c r="G834" s="8">
        <v>2298.5500000000002</v>
      </c>
      <c r="H834" s="8">
        <v>46</v>
      </c>
      <c r="I834" s="8" t="s">
        <v>3467</v>
      </c>
      <c r="J834" s="8">
        <v>2172.38</v>
      </c>
      <c r="K834" s="8">
        <v>2367.11</v>
      </c>
      <c r="L834" s="8" t="s">
        <v>3499</v>
      </c>
      <c r="M834" s="8" t="s">
        <v>3513</v>
      </c>
      <c r="N834" s="21">
        <v>0.16</v>
      </c>
      <c r="O834" s="4" t="s">
        <v>3475</v>
      </c>
      <c r="P834" s="4" t="s">
        <v>3477</v>
      </c>
      <c r="Q834" s="4">
        <v>91465.130400000009</v>
      </c>
      <c r="R834" s="4">
        <v>99929.48000000001</v>
      </c>
      <c r="S834" s="4">
        <v>-8464.3496000000014</v>
      </c>
      <c r="T834" s="4">
        <v>-9.2541819630970537E-2</v>
      </c>
    </row>
    <row r="835" spans="1:20" x14ac:dyDescent="0.3">
      <c r="A835" s="8">
        <v>1099</v>
      </c>
      <c r="B835" s="6">
        <v>45290</v>
      </c>
      <c r="C835" t="s">
        <v>3488</v>
      </c>
      <c r="D835" s="8">
        <v>2023</v>
      </c>
      <c r="E835" t="s">
        <v>3455</v>
      </c>
      <c r="F835" t="s">
        <v>3464</v>
      </c>
      <c r="G835" s="8">
        <v>9450.0400000000009</v>
      </c>
      <c r="H835" s="8">
        <v>29</v>
      </c>
      <c r="I835" s="8" t="s">
        <v>3469</v>
      </c>
      <c r="J835" s="8">
        <v>3124.87</v>
      </c>
      <c r="K835" s="8">
        <v>3383.67</v>
      </c>
      <c r="L835" s="8" t="s">
        <v>3499</v>
      </c>
      <c r="M835" s="8" t="s">
        <v>3515</v>
      </c>
      <c r="N835" s="21">
        <v>0.05</v>
      </c>
      <c r="O835" s="4" t="s">
        <v>3473</v>
      </c>
      <c r="P835" s="4" t="s">
        <v>3477</v>
      </c>
      <c r="Q835" s="4">
        <v>93220.108500000002</v>
      </c>
      <c r="R835" s="4">
        <v>90621.23</v>
      </c>
      <c r="S835" s="4">
        <v>2598.8785000000062</v>
      </c>
      <c r="T835" s="4">
        <v>2.7878947383975703E-2</v>
      </c>
    </row>
    <row r="836" spans="1:20" x14ac:dyDescent="0.3">
      <c r="A836" s="8">
        <v>1085</v>
      </c>
      <c r="B836" s="6">
        <v>45015</v>
      </c>
      <c r="C836" t="s">
        <v>3490</v>
      </c>
      <c r="D836" s="8">
        <v>2023</v>
      </c>
      <c r="E836" t="s">
        <v>3457</v>
      </c>
      <c r="F836" t="s">
        <v>3464</v>
      </c>
      <c r="G836" s="8">
        <v>9278.4</v>
      </c>
      <c r="H836" s="8">
        <v>45</v>
      </c>
      <c r="I836" s="8" t="s">
        <v>3468</v>
      </c>
      <c r="J836" s="8">
        <v>4763.1099999999997</v>
      </c>
      <c r="K836" s="8">
        <v>5119.91</v>
      </c>
      <c r="L836" s="8" t="s">
        <v>3498</v>
      </c>
      <c r="M836" s="8" t="s">
        <v>3514</v>
      </c>
      <c r="N836" s="21">
        <v>0.28999999999999998</v>
      </c>
      <c r="O836" s="4" t="s">
        <v>3475</v>
      </c>
      <c r="P836" s="4" t="s">
        <v>3477</v>
      </c>
      <c r="Q836" s="4">
        <v>163581.12449999998</v>
      </c>
      <c r="R836" s="4">
        <v>214339.94999999998</v>
      </c>
      <c r="S836" s="4">
        <v>-50758.825500000006</v>
      </c>
      <c r="T836" s="4">
        <v>-0.31029757042659289</v>
      </c>
    </row>
    <row r="837" spans="1:20" x14ac:dyDescent="0.3">
      <c r="A837" s="8">
        <v>1099</v>
      </c>
      <c r="B837" s="6">
        <v>45267</v>
      </c>
      <c r="C837" t="s">
        <v>3488</v>
      </c>
      <c r="D837" s="8">
        <v>2023</v>
      </c>
      <c r="E837" t="s">
        <v>3455</v>
      </c>
      <c r="F837" t="s">
        <v>3465</v>
      </c>
      <c r="G837" s="8">
        <v>3043.18</v>
      </c>
      <c r="H837" s="8">
        <v>22</v>
      </c>
      <c r="I837" s="8" t="s">
        <v>3467</v>
      </c>
      <c r="J837" s="8">
        <v>2471.67</v>
      </c>
      <c r="K837" s="8">
        <v>2533.04</v>
      </c>
      <c r="L837" s="8" t="s">
        <v>3498</v>
      </c>
      <c r="M837" s="8" t="s">
        <v>3515</v>
      </c>
      <c r="N837" s="21">
        <v>0.02</v>
      </c>
      <c r="O837" s="4" t="s">
        <v>3474</v>
      </c>
      <c r="P837" s="4" t="s">
        <v>3477</v>
      </c>
      <c r="Q837" s="4">
        <v>54612.342399999994</v>
      </c>
      <c r="R837" s="4">
        <v>54376.740000000005</v>
      </c>
      <c r="S837" s="4">
        <v>235.60239999998885</v>
      </c>
      <c r="T837" s="4">
        <v>4.3140870661498836E-3</v>
      </c>
    </row>
    <row r="838" spans="1:20" x14ac:dyDescent="0.3">
      <c r="A838" s="8">
        <v>1019</v>
      </c>
      <c r="B838" s="6">
        <v>45074</v>
      </c>
      <c r="C838" t="s">
        <v>3491</v>
      </c>
      <c r="D838" s="8">
        <v>2023</v>
      </c>
      <c r="E838" t="s">
        <v>3458</v>
      </c>
      <c r="F838" t="s">
        <v>3465</v>
      </c>
      <c r="G838" s="8">
        <v>6917.45</v>
      </c>
      <c r="H838" s="8">
        <v>28</v>
      </c>
      <c r="I838" s="8" t="s">
        <v>3467</v>
      </c>
      <c r="J838" s="8">
        <v>3907.86</v>
      </c>
      <c r="K838" s="8">
        <v>4205.37</v>
      </c>
      <c r="L838" s="8" t="s">
        <v>3499</v>
      </c>
      <c r="M838" s="8" t="s">
        <v>3515</v>
      </c>
      <c r="N838" s="21">
        <v>0.09</v>
      </c>
      <c r="O838" s="4" t="s">
        <v>3473</v>
      </c>
      <c r="P838" s="4" t="s">
        <v>3478</v>
      </c>
      <c r="Q838" s="4">
        <v>107152.8276</v>
      </c>
      <c r="R838" s="4">
        <v>109420.08</v>
      </c>
      <c r="S838" s="4">
        <v>-2267.2523999999976</v>
      </c>
      <c r="T838" s="4">
        <v>-2.1159053389273298E-2</v>
      </c>
    </row>
    <row r="839" spans="1:20" x14ac:dyDescent="0.3">
      <c r="A839" s="8">
        <v>1066</v>
      </c>
      <c r="B839" s="6">
        <v>44935</v>
      </c>
      <c r="C839" t="s">
        <v>3486</v>
      </c>
      <c r="D839" s="8">
        <v>2023</v>
      </c>
      <c r="E839" t="s">
        <v>3458</v>
      </c>
      <c r="F839" t="s">
        <v>3462</v>
      </c>
      <c r="G839" s="8">
        <v>6264.04</v>
      </c>
      <c r="H839" s="8">
        <v>48</v>
      </c>
      <c r="I839" s="8" t="s">
        <v>3468</v>
      </c>
      <c r="J839" s="8">
        <v>2588.54</v>
      </c>
      <c r="K839" s="8">
        <v>2872.8</v>
      </c>
      <c r="L839" s="8" t="s">
        <v>3499</v>
      </c>
      <c r="M839" s="8" t="s">
        <v>3513</v>
      </c>
      <c r="N839" s="21">
        <v>0.17</v>
      </c>
      <c r="O839" s="4" t="s">
        <v>3475</v>
      </c>
      <c r="P839" s="4" t="s">
        <v>3478</v>
      </c>
      <c r="Q839" s="4">
        <v>114452.35200000001</v>
      </c>
      <c r="R839" s="4">
        <v>124249.92</v>
      </c>
      <c r="S839" s="4">
        <v>-9797.5679999999847</v>
      </c>
      <c r="T839" s="4">
        <v>-8.5603902661607015E-2</v>
      </c>
    </row>
    <row r="840" spans="1:20" x14ac:dyDescent="0.3">
      <c r="A840" s="8">
        <v>1016</v>
      </c>
      <c r="B840" s="6">
        <v>45103</v>
      </c>
      <c r="C840" t="s">
        <v>3494</v>
      </c>
      <c r="D840" s="8">
        <v>2023</v>
      </c>
      <c r="E840" t="s">
        <v>3456</v>
      </c>
      <c r="F840" t="s">
        <v>3462</v>
      </c>
      <c r="G840" s="8">
        <v>9027.56</v>
      </c>
      <c r="H840" s="8">
        <v>3</v>
      </c>
      <c r="I840" s="8" t="s">
        <v>3469</v>
      </c>
      <c r="J840" s="8">
        <v>3401.87</v>
      </c>
      <c r="K840" s="8">
        <v>3733.71</v>
      </c>
      <c r="L840" s="8" t="s">
        <v>3498</v>
      </c>
      <c r="M840" s="8" t="s">
        <v>3515</v>
      </c>
      <c r="N840" s="21">
        <v>0.06</v>
      </c>
      <c r="O840" s="4" t="s">
        <v>3474</v>
      </c>
      <c r="P840" s="4" t="s">
        <v>3477</v>
      </c>
      <c r="Q840" s="4">
        <v>10529.0622</v>
      </c>
      <c r="R840" s="4">
        <v>10205.61</v>
      </c>
      <c r="S840" s="4">
        <v>323.45219999999972</v>
      </c>
      <c r="T840" s="4">
        <v>3.0719943890159536E-2</v>
      </c>
    </row>
    <row r="841" spans="1:20" x14ac:dyDescent="0.3">
      <c r="A841" s="8">
        <v>1032</v>
      </c>
      <c r="B841" s="6">
        <v>44998</v>
      </c>
      <c r="C841" t="s">
        <v>3490</v>
      </c>
      <c r="D841" s="8">
        <v>2023</v>
      </c>
      <c r="E841" t="s">
        <v>3458</v>
      </c>
      <c r="F841" t="s">
        <v>3462</v>
      </c>
      <c r="G841" s="8">
        <v>5768.81</v>
      </c>
      <c r="H841" s="8">
        <v>20</v>
      </c>
      <c r="I841" s="8" t="s">
        <v>3469</v>
      </c>
      <c r="J841" s="8">
        <v>4741.59</v>
      </c>
      <c r="K841" s="8">
        <v>4975.2299999999996</v>
      </c>
      <c r="L841" s="8" t="s">
        <v>3499</v>
      </c>
      <c r="M841" s="8" t="s">
        <v>3515</v>
      </c>
      <c r="N841" s="21">
        <v>0.09</v>
      </c>
      <c r="O841" s="4" t="s">
        <v>3473</v>
      </c>
      <c r="P841" s="4" t="s">
        <v>3478</v>
      </c>
      <c r="Q841" s="4">
        <v>90549.186000000002</v>
      </c>
      <c r="R841" s="4">
        <v>94831.8</v>
      </c>
      <c r="S841" s="4">
        <v>-4282.6140000000014</v>
      </c>
      <c r="T841" s="4">
        <v>-4.7295996675221372E-2</v>
      </c>
    </row>
    <row r="842" spans="1:20" x14ac:dyDescent="0.3">
      <c r="A842" s="8">
        <v>1046</v>
      </c>
      <c r="B842" s="6">
        <v>45193</v>
      </c>
      <c r="C842" t="s">
        <v>3495</v>
      </c>
      <c r="D842" s="8">
        <v>2023</v>
      </c>
      <c r="E842" t="s">
        <v>3456</v>
      </c>
      <c r="F842" t="s">
        <v>3464</v>
      </c>
      <c r="G842" s="8">
        <v>4695.96</v>
      </c>
      <c r="H842" s="8">
        <v>41</v>
      </c>
      <c r="I842" s="8" t="s">
        <v>3468</v>
      </c>
      <c r="J842" s="8">
        <v>1825.37</v>
      </c>
      <c r="K842" s="8">
        <v>2073.88</v>
      </c>
      <c r="L842" s="8" t="s">
        <v>3498</v>
      </c>
      <c r="M842" s="8" t="s">
        <v>3514</v>
      </c>
      <c r="N842" s="21">
        <v>0.27</v>
      </c>
      <c r="O842" s="4" t="s">
        <v>3475</v>
      </c>
      <c r="P842" s="4" t="s">
        <v>3477</v>
      </c>
      <c r="Q842" s="4">
        <v>62071.2284</v>
      </c>
      <c r="R842" s="4">
        <v>74840.17</v>
      </c>
      <c r="S842" s="4">
        <v>-12768.941599999998</v>
      </c>
      <c r="T842" s="4">
        <v>-0.20571433704701739</v>
      </c>
    </row>
    <row r="843" spans="1:20" x14ac:dyDescent="0.3">
      <c r="A843" s="8">
        <v>1033</v>
      </c>
      <c r="B843" s="6">
        <v>45023</v>
      </c>
      <c r="C843" t="s">
        <v>3496</v>
      </c>
      <c r="D843" s="8">
        <v>2023</v>
      </c>
      <c r="E843" t="s">
        <v>3455</v>
      </c>
      <c r="F843" t="s">
        <v>3465</v>
      </c>
      <c r="G843" s="8">
        <v>5509.66</v>
      </c>
      <c r="H843" s="8">
        <v>4</v>
      </c>
      <c r="I843" s="8" t="s">
        <v>3470</v>
      </c>
      <c r="J843" s="8">
        <v>2000.75</v>
      </c>
      <c r="K843" s="8">
        <v>2426.9899999999998</v>
      </c>
      <c r="L843" s="8" t="s">
        <v>3498</v>
      </c>
      <c r="M843" s="8" t="s">
        <v>3513</v>
      </c>
      <c r="N843" s="21">
        <v>0.17</v>
      </c>
      <c r="O843" s="4" t="s">
        <v>3474</v>
      </c>
      <c r="P843" s="4" t="s">
        <v>3478</v>
      </c>
      <c r="Q843" s="4">
        <v>8057.6067999999987</v>
      </c>
      <c r="R843" s="4">
        <v>8003</v>
      </c>
      <c r="S843" s="4">
        <v>54.606799999998657</v>
      </c>
      <c r="T843" s="4">
        <v>6.7770494832285269E-3</v>
      </c>
    </row>
    <row r="844" spans="1:20" x14ac:dyDescent="0.3">
      <c r="A844" s="8">
        <v>1086</v>
      </c>
      <c r="B844" s="6">
        <v>45127</v>
      </c>
      <c r="C844" t="s">
        <v>3487</v>
      </c>
      <c r="D844" s="8">
        <v>2023</v>
      </c>
      <c r="E844" t="s">
        <v>3455</v>
      </c>
      <c r="F844" t="s">
        <v>3462</v>
      </c>
      <c r="G844" s="8">
        <v>7075.09</v>
      </c>
      <c r="H844" s="8">
        <v>17</v>
      </c>
      <c r="I844" s="8" t="s">
        <v>3470</v>
      </c>
      <c r="J844" s="8">
        <v>1057.27</v>
      </c>
      <c r="K844" s="8">
        <v>1366.62</v>
      </c>
      <c r="L844" s="8" t="s">
        <v>3499</v>
      </c>
      <c r="M844" s="8" t="s">
        <v>3514</v>
      </c>
      <c r="N844" s="21">
        <v>0.21</v>
      </c>
      <c r="O844" s="4" t="s">
        <v>3473</v>
      </c>
      <c r="P844" s="4" t="s">
        <v>3477</v>
      </c>
      <c r="Q844" s="4">
        <v>18353.706599999998</v>
      </c>
      <c r="R844" s="4">
        <v>17973.59</v>
      </c>
      <c r="S844" s="4">
        <v>380.11659999999756</v>
      </c>
      <c r="T844" s="4">
        <v>2.0710617658015608E-2</v>
      </c>
    </row>
    <row r="845" spans="1:20" x14ac:dyDescent="0.3">
      <c r="A845" s="8">
        <v>1013</v>
      </c>
      <c r="B845" s="6">
        <v>45219</v>
      </c>
      <c r="C845" t="s">
        <v>3493</v>
      </c>
      <c r="D845" s="8">
        <v>2023</v>
      </c>
      <c r="E845" t="s">
        <v>3457</v>
      </c>
      <c r="F845" t="s">
        <v>3465</v>
      </c>
      <c r="G845" s="8">
        <v>6095.82</v>
      </c>
      <c r="H845" s="8">
        <v>46</v>
      </c>
      <c r="I845" s="8" t="s">
        <v>3469</v>
      </c>
      <c r="J845" s="8">
        <v>1648.8</v>
      </c>
      <c r="K845" s="8">
        <v>1670.36</v>
      </c>
      <c r="L845" s="8" t="s">
        <v>3498</v>
      </c>
      <c r="M845" s="8" t="s">
        <v>3515</v>
      </c>
      <c r="N845" s="21">
        <v>0.09</v>
      </c>
      <c r="O845" s="4" t="s">
        <v>3473</v>
      </c>
      <c r="P845" s="4" t="s">
        <v>3477</v>
      </c>
      <c r="Q845" s="4">
        <v>69921.2696</v>
      </c>
      <c r="R845" s="4">
        <v>75844.800000000003</v>
      </c>
      <c r="S845" s="4">
        <v>-5923.5304000000033</v>
      </c>
      <c r="T845" s="4">
        <v>-8.4717145925508247E-2</v>
      </c>
    </row>
    <row r="846" spans="1:20" x14ac:dyDescent="0.3">
      <c r="A846" s="8">
        <v>1062</v>
      </c>
      <c r="B846" s="6">
        <v>45127</v>
      </c>
      <c r="C846" t="s">
        <v>3487</v>
      </c>
      <c r="D846" s="8">
        <v>2023</v>
      </c>
      <c r="E846" t="s">
        <v>3454</v>
      </c>
      <c r="F846" t="s">
        <v>3462</v>
      </c>
      <c r="G846" s="8">
        <v>903.38</v>
      </c>
      <c r="H846" s="8">
        <v>48</v>
      </c>
      <c r="I846" s="8" t="s">
        <v>3469</v>
      </c>
      <c r="J846" s="8">
        <v>1679.69</v>
      </c>
      <c r="K846" s="8">
        <v>1939.04</v>
      </c>
      <c r="L846" s="8" t="s">
        <v>3499</v>
      </c>
      <c r="M846" s="8" t="s">
        <v>3515</v>
      </c>
      <c r="N846" s="21">
        <v>0.09</v>
      </c>
      <c r="O846" s="4" t="s">
        <v>3473</v>
      </c>
      <c r="P846" s="4" t="s">
        <v>3478</v>
      </c>
      <c r="Q846" s="4">
        <v>84697.267200000002</v>
      </c>
      <c r="R846" s="4">
        <v>80625.119999999995</v>
      </c>
      <c r="S846" s="4">
        <v>4072.1472000000067</v>
      </c>
      <c r="T846" s="4">
        <v>4.80788499395646E-2</v>
      </c>
    </row>
    <row r="847" spans="1:20" x14ac:dyDescent="0.3">
      <c r="A847" s="8">
        <v>1050</v>
      </c>
      <c r="B847" s="6">
        <v>45243</v>
      </c>
      <c r="C847" t="s">
        <v>3489</v>
      </c>
      <c r="D847" s="8">
        <v>2023</v>
      </c>
      <c r="E847" t="s">
        <v>3458</v>
      </c>
      <c r="F847" t="s">
        <v>3462</v>
      </c>
      <c r="G847" s="8">
        <v>4638.47</v>
      </c>
      <c r="H847" s="8">
        <v>28</v>
      </c>
      <c r="I847" s="8" t="s">
        <v>3470</v>
      </c>
      <c r="J847" s="8">
        <v>1711.63</v>
      </c>
      <c r="K847" s="8">
        <v>1951.24</v>
      </c>
      <c r="L847" s="8" t="s">
        <v>3499</v>
      </c>
      <c r="M847" s="8" t="s">
        <v>3514</v>
      </c>
      <c r="N847" s="21">
        <v>0.22</v>
      </c>
      <c r="O847" s="4" t="s">
        <v>3475</v>
      </c>
      <c r="P847" s="4" t="s">
        <v>3478</v>
      </c>
      <c r="Q847" s="4">
        <v>42615.081600000005</v>
      </c>
      <c r="R847" s="4">
        <v>47925.64</v>
      </c>
      <c r="S847" s="4">
        <v>-5310.5583999999944</v>
      </c>
      <c r="T847" s="4">
        <v>-0.12461687742022284</v>
      </c>
    </row>
    <row r="848" spans="1:20" x14ac:dyDescent="0.3">
      <c r="A848" s="8">
        <v>1038</v>
      </c>
      <c r="B848" s="6">
        <v>45092</v>
      </c>
      <c r="C848" t="s">
        <v>3494</v>
      </c>
      <c r="D848" s="8">
        <v>2023</v>
      </c>
      <c r="E848" t="s">
        <v>3458</v>
      </c>
      <c r="F848" t="s">
        <v>3464</v>
      </c>
      <c r="G848" s="8">
        <v>2758.77</v>
      </c>
      <c r="H848" s="8">
        <v>42</v>
      </c>
      <c r="I848" s="8" t="s">
        <v>3470</v>
      </c>
      <c r="J848" s="8">
        <v>1089.0899999999999</v>
      </c>
      <c r="K848" s="8">
        <v>1355.44</v>
      </c>
      <c r="L848" s="8" t="s">
        <v>3499</v>
      </c>
      <c r="M848" s="8" t="s">
        <v>3515</v>
      </c>
      <c r="N848" s="21">
        <v>0.06</v>
      </c>
      <c r="O848" s="4" t="s">
        <v>3475</v>
      </c>
      <c r="P848" s="4" t="s">
        <v>3477</v>
      </c>
      <c r="Q848" s="4">
        <v>53512.771200000003</v>
      </c>
      <c r="R848" s="4">
        <v>45741.78</v>
      </c>
      <c r="S848" s="4">
        <v>7770.991200000004</v>
      </c>
      <c r="T848" s="4">
        <v>0.14521750650805398</v>
      </c>
    </row>
    <row r="849" spans="1:20" x14ac:dyDescent="0.3">
      <c r="A849" s="8">
        <v>1065</v>
      </c>
      <c r="B849" s="6">
        <v>44933</v>
      </c>
      <c r="C849" t="s">
        <v>3486</v>
      </c>
      <c r="D849" s="8">
        <v>2023</v>
      </c>
      <c r="E849" t="s">
        <v>3454</v>
      </c>
      <c r="F849" t="s">
        <v>3462</v>
      </c>
      <c r="G849" s="8">
        <v>2365.87</v>
      </c>
      <c r="H849" s="8">
        <v>6</v>
      </c>
      <c r="I849" s="8" t="s">
        <v>3468</v>
      </c>
      <c r="J849" s="8">
        <v>2019.9</v>
      </c>
      <c r="K849" s="8">
        <v>2116.7399999999998</v>
      </c>
      <c r="L849" s="8" t="s">
        <v>3499</v>
      </c>
      <c r="M849" s="8" t="s">
        <v>3513</v>
      </c>
      <c r="N849" s="21">
        <v>0.11</v>
      </c>
      <c r="O849" s="4" t="s">
        <v>3473</v>
      </c>
      <c r="P849" s="4" t="s">
        <v>3478</v>
      </c>
      <c r="Q849" s="4">
        <v>11303.391599999999</v>
      </c>
      <c r="R849" s="4">
        <v>12119.400000000001</v>
      </c>
      <c r="S849" s="4">
        <v>-816.00840000000244</v>
      </c>
      <c r="T849" s="4">
        <v>-7.2191465082038081E-2</v>
      </c>
    </row>
    <row r="850" spans="1:20" x14ac:dyDescent="0.3">
      <c r="A850" s="8">
        <v>1080</v>
      </c>
      <c r="B850" s="6">
        <v>44943</v>
      </c>
      <c r="C850" t="s">
        <v>3486</v>
      </c>
      <c r="D850" s="8">
        <v>2023</v>
      </c>
      <c r="E850" t="s">
        <v>3455</v>
      </c>
      <c r="F850" t="s">
        <v>3463</v>
      </c>
      <c r="G850" s="8">
        <v>4224</v>
      </c>
      <c r="H850" s="8">
        <v>47</v>
      </c>
      <c r="I850" s="8" t="s">
        <v>3467</v>
      </c>
      <c r="J850" s="8">
        <v>4035.33</v>
      </c>
      <c r="K850" s="8">
        <v>4211.25</v>
      </c>
      <c r="L850" s="8" t="s">
        <v>3498</v>
      </c>
      <c r="M850" s="8" t="s">
        <v>3515</v>
      </c>
      <c r="N850" s="21">
        <v>7.0000000000000007E-2</v>
      </c>
      <c r="O850" s="4" t="s">
        <v>3474</v>
      </c>
      <c r="P850" s="4" t="s">
        <v>3478</v>
      </c>
      <c r="Q850" s="4">
        <v>184073.73749999999</v>
      </c>
      <c r="R850" s="4">
        <v>189660.51</v>
      </c>
      <c r="S850" s="4">
        <v>-5586.772500000021</v>
      </c>
      <c r="T850" s="4">
        <v>-3.0350731048746273E-2</v>
      </c>
    </row>
    <row r="851" spans="1:20" x14ac:dyDescent="0.3">
      <c r="A851" s="8">
        <v>1036</v>
      </c>
      <c r="B851" s="6">
        <v>45048</v>
      </c>
      <c r="C851" t="s">
        <v>3491</v>
      </c>
      <c r="D851" s="8">
        <v>2023</v>
      </c>
      <c r="E851" t="s">
        <v>3457</v>
      </c>
      <c r="F851" t="s">
        <v>3462</v>
      </c>
      <c r="G851" s="8">
        <v>6650.51</v>
      </c>
      <c r="H851" s="8">
        <v>42</v>
      </c>
      <c r="I851" s="8" t="s">
        <v>3467</v>
      </c>
      <c r="J851" s="8">
        <v>4292.63</v>
      </c>
      <c r="K851" s="8">
        <v>4387.99</v>
      </c>
      <c r="L851" s="8" t="s">
        <v>3499</v>
      </c>
      <c r="M851" s="8" t="s">
        <v>3515</v>
      </c>
      <c r="N851" s="21">
        <v>7.0000000000000007E-2</v>
      </c>
      <c r="O851" s="4" t="s">
        <v>3473</v>
      </c>
      <c r="P851" s="4" t="s">
        <v>3477</v>
      </c>
      <c r="Q851" s="4">
        <v>171394.88939999999</v>
      </c>
      <c r="R851" s="4">
        <v>180290.46</v>
      </c>
      <c r="S851" s="4">
        <v>-8895.5706000000064</v>
      </c>
      <c r="T851" s="4">
        <v>-5.1901025935724356E-2</v>
      </c>
    </row>
    <row r="852" spans="1:20" x14ac:dyDescent="0.3">
      <c r="A852"/>
      <c r="B852"/>
      <c r="C852"/>
      <c r="D852"/>
      <c r="G852"/>
      <c r="H852"/>
      <c r="I852"/>
      <c r="J852"/>
      <c r="K852"/>
      <c r="L852"/>
      <c r="M852"/>
      <c r="O852"/>
      <c r="P852"/>
    </row>
    <row r="853" spans="1:20" x14ac:dyDescent="0.3">
      <c r="A853"/>
      <c r="B853"/>
      <c r="C853"/>
      <c r="D853"/>
      <c r="G853"/>
      <c r="H853"/>
      <c r="I853"/>
      <c r="J853"/>
      <c r="K853"/>
      <c r="L853"/>
      <c r="M853"/>
      <c r="O853"/>
      <c r="P853"/>
    </row>
    <row r="854" spans="1:20" x14ac:dyDescent="0.3">
      <c r="A854"/>
      <c r="B854"/>
      <c r="C854"/>
      <c r="D854"/>
      <c r="G854"/>
      <c r="H854"/>
      <c r="I854"/>
      <c r="J854"/>
      <c r="K854"/>
      <c r="L854"/>
      <c r="M854"/>
      <c r="O854"/>
      <c r="P854"/>
    </row>
    <row r="855" spans="1:20" x14ac:dyDescent="0.3">
      <c r="A855"/>
      <c r="B855"/>
      <c r="C855"/>
      <c r="D855"/>
      <c r="G855"/>
      <c r="H855"/>
      <c r="I855"/>
      <c r="J855"/>
      <c r="K855"/>
      <c r="L855"/>
      <c r="M855"/>
      <c r="O855"/>
      <c r="P855"/>
    </row>
    <row r="856" spans="1:20" x14ac:dyDescent="0.3">
      <c r="A856"/>
      <c r="B856"/>
      <c r="C856"/>
      <c r="D856"/>
      <c r="G856"/>
      <c r="H856"/>
      <c r="I856"/>
      <c r="J856"/>
      <c r="K856"/>
      <c r="L856"/>
      <c r="M856"/>
      <c r="O856"/>
      <c r="P856"/>
    </row>
    <row r="857" spans="1:20" x14ac:dyDescent="0.3">
      <c r="A857"/>
      <c r="B857"/>
      <c r="C857"/>
      <c r="D857"/>
      <c r="G857"/>
      <c r="H857"/>
      <c r="I857"/>
      <c r="J857"/>
      <c r="K857"/>
      <c r="L857"/>
      <c r="M857"/>
      <c r="O857"/>
      <c r="P857"/>
    </row>
    <row r="858" spans="1:20" x14ac:dyDescent="0.3">
      <c r="A858"/>
      <c r="B858"/>
      <c r="C858"/>
      <c r="D858"/>
      <c r="G858"/>
      <c r="H858"/>
      <c r="I858"/>
      <c r="J858"/>
      <c r="K858"/>
      <c r="L858"/>
      <c r="M858"/>
      <c r="O858"/>
      <c r="P858"/>
    </row>
    <row r="859" spans="1:20" x14ac:dyDescent="0.3">
      <c r="A859"/>
      <c r="B859"/>
      <c r="C859"/>
      <c r="D859"/>
      <c r="G859"/>
      <c r="H859"/>
      <c r="I859"/>
      <c r="J859"/>
      <c r="K859"/>
      <c r="L859"/>
      <c r="M859"/>
      <c r="O859"/>
      <c r="P859"/>
    </row>
    <row r="860" spans="1:20" x14ac:dyDescent="0.3">
      <c r="A860"/>
      <c r="B860"/>
      <c r="C860"/>
      <c r="D860"/>
      <c r="G860"/>
      <c r="H860"/>
      <c r="I860"/>
      <c r="J860"/>
      <c r="K860"/>
      <c r="L860"/>
      <c r="M860"/>
      <c r="O860"/>
      <c r="P860"/>
    </row>
    <row r="861" spans="1:20" x14ac:dyDescent="0.3">
      <c r="A861"/>
      <c r="B861"/>
      <c r="C861"/>
      <c r="D861"/>
      <c r="G861"/>
      <c r="H861"/>
      <c r="I861"/>
      <c r="J861"/>
      <c r="K861"/>
      <c r="L861"/>
      <c r="M861"/>
      <c r="O861"/>
      <c r="P861"/>
    </row>
    <row r="862" spans="1:20" x14ac:dyDescent="0.3">
      <c r="A862"/>
      <c r="B862"/>
      <c r="C862"/>
      <c r="D862"/>
      <c r="G862"/>
      <c r="H862"/>
      <c r="I862"/>
      <c r="J862"/>
      <c r="K862"/>
      <c r="L862"/>
      <c r="M862"/>
      <c r="O862"/>
      <c r="P862"/>
    </row>
    <row r="863" spans="1:20" x14ac:dyDescent="0.3">
      <c r="A863"/>
      <c r="B863"/>
      <c r="C863"/>
      <c r="D863"/>
      <c r="G863"/>
      <c r="H863"/>
      <c r="I863"/>
      <c r="J863"/>
      <c r="K863"/>
      <c r="L863"/>
      <c r="M863"/>
      <c r="O863"/>
      <c r="P863"/>
    </row>
    <row r="864" spans="1:20" x14ac:dyDescent="0.3">
      <c r="A864"/>
      <c r="B864"/>
      <c r="C864"/>
      <c r="D864"/>
      <c r="G864"/>
      <c r="H864"/>
      <c r="I864"/>
      <c r="J864"/>
      <c r="K864"/>
      <c r="L864"/>
      <c r="M864"/>
      <c r="O864"/>
      <c r="P864"/>
    </row>
    <row r="865" spans="14:14" customFormat="1" x14ac:dyDescent="0.3">
      <c r="N865" s="21"/>
    </row>
    <row r="866" spans="14:14" customFormat="1" x14ac:dyDescent="0.3">
      <c r="N866" s="21"/>
    </row>
    <row r="867" spans="14:14" customFormat="1" x14ac:dyDescent="0.3">
      <c r="N867" s="21"/>
    </row>
    <row r="868" spans="14:14" customFormat="1" x14ac:dyDescent="0.3">
      <c r="N868" s="21"/>
    </row>
    <row r="869" spans="14:14" customFormat="1" x14ac:dyDescent="0.3">
      <c r="N869" s="21"/>
    </row>
    <row r="870" spans="14:14" customFormat="1" x14ac:dyDescent="0.3">
      <c r="N870" s="21"/>
    </row>
    <row r="871" spans="14:14" customFormat="1" x14ac:dyDescent="0.3">
      <c r="N871" s="21"/>
    </row>
    <row r="872" spans="14:14" customFormat="1" x14ac:dyDescent="0.3">
      <c r="N872" s="21"/>
    </row>
    <row r="873" spans="14:14" customFormat="1" x14ac:dyDescent="0.3">
      <c r="N873" s="21"/>
    </row>
    <row r="874" spans="14:14" customFormat="1" x14ac:dyDescent="0.3">
      <c r="N874" s="21"/>
    </row>
    <row r="875" spans="14:14" customFormat="1" x14ac:dyDescent="0.3">
      <c r="N875" s="21"/>
    </row>
    <row r="876" spans="14:14" customFormat="1" x14ac:dyDescent="0.3">
      <c r="N876" s="21"/>
    </row>
    <row r="877" spans="14:14" customFormat="1" x14ac:dyDescent="0.3">
      <c r="N877" s="21"/>
    </row>
    <row r="878" spans="14:14" customFormat="1" x14ac:dyDescent="0.3">
      <c r="N878" s="21"/>
    </row>
    <row r="879" spans="14:14" customFormat="1" x14ac:dyDescent="0.3">
      <c r="N879" s="21"/>
    </row>
    <row r="880" spans="14:14" customFormat="1" x14ac:dyDescent="0.3">
      <c r="N880" s="21"/>
    </row>
    <row r="881" spans="14:14" customFormat="1" x14ac:dyDescent="0.3">
      <c r="N881" s="21"/>
    </row>
    <row r="882" spans="14:14" customFormat="1" x14ac:dyDescent="0.3">
      <c r="N882" s="21"/>
    </row>
    <row r="883" spans="14:14" customFormat="1" x14ac:dyDescent="0.3">
      <c r="N883" s="21"/>
    </row>
    <row r="884" spans="14:14" customFormat="1" x14ac:dyDescent="0.3">
      <c r="N884" s="21"/>
    </row>
    <row r="885" spans="14:14" customFormat="1" x14ac:dyDescent="0.3">
      <c r="N885" s="21"/>
    </row>
    <row r="886" spans="14:14" customFormat="1" x14ac:dyDescent="0.3">
      <c r="N886" s="21"/>
    </row>
    <row r="887" spans="14:14" customFormat="1" x14ac:dyDescent="0.3">
      <c r="N887" s="21"/>
    </row>
    <row r="888" spans="14:14" customFormat="1" x14ac:dyDescent="0.3">
      <c r="N888" s="21"/>
    </row>
    <row r="889" spans="14:14" customFormat="1" x14ac:dyDescent="0.3">
      <c r="N889" s="21"/>
    </row>
    <row r="890" spans="14:14" customFormat="1" x14ac:dyDescent="0.3">
      <c r="N890" s="21"/>
    </row>
    <row r="891" spans="14:14" customFormat="1" x14ac:dyDescent="0.3">
      <c r="N891" s="21"/>
    </row>
    <row r="892" spans="14:14" customFormat="1" x14ac:dyDescent="0.3">
      <c r="N892" s="21"/>
    </row>
    <row r="893" spans="14:14" customFormat="1" x14ac:dyDescent="0.3">
      <c r="N893" s="21"/>
    </row>
    <row r="894" spans="14:14" customFormat="1" x14ac:dyDescent="0.3">
      <c r="N894" s="21"/>
    </row>
    <row r="895" spans="14:14" customFormat="1" x14ac:dyDescent="0.3">
      <c r="N895" s="21"/>
    </row>
    <row r="896" spans="14:14" customFormat="1" x14ac:dyDescent="0.3">
      <c r="N896" s="21"/>
    </row>
    <row r="897" spans="14:14" customFormat="1" x14ac:dyDescent="0.3">
      <c r="N897" s="21"/>
    </row>
    <row r="898" spans="14:14" customFormat="1" x14ac:dyDescent="0.3">
      <c r="N898" s="21"/>
    </row>
    <row r="899" spans="14:14" customFormat="1" x14ac:dyDescent="0.3">
      <c r="N899" s="21"/>
    </row>
    <row r="900" spans="14:14" customFormat="1" x14ac:dyDescent="0.3">
      <c r="N900" s="21"/>
    </row>
    <row r="901" spans="14:14" customFormat="1" x14ac:dyDescent="0.3">
      <c r="N901" s="21"/>
    </row>
    <row r="902" spans="14:14" customFormat="1" x14ac:dyDescent="0.3">
      <c r="N902" s="21"/>
    </row>
    <row r="903" spans="14:14" customFormat="1" x14ac:dyDescent="0.3">
      <c r="N903" s="21"/>
    </row>
    <row r="904" spans="14:14" customFormat="1" x14ac:dyDescent="0.3">
      <c r="N904" s="21"/>
    </row>
    <row r="905" spans="14:14" customFormat="1" x14ac:dyDescent="0.3">
      <c r="N905" s="21"/>
    </row>
    <row r="906" spans="14:14" customFormat="1" x14ac:dyDescent="0.3">
      <c r="N906" s="21"/>
    </row>
    <row r="907" spans="14:14" customFormat="1" x14ac:dyDescent="0.3">
      <c r="N907" s="21"/>
    </row>
    <row r="908" spans="14:14" customFormat="1" x14ac:dyDescent="0.3">
      <c r="N908" s="21"/>
    </row>
    <row r="909" spans="14:14" customFormat="1" x14ac:dyDescent="0.3">
      <c r="N909" s="21"/>
    </row>
    <row r="910" spans="14:14" customFormat="1" x14ac:dyDescent="0.3">
      <c r="N910" s="21"/>
    </row>
    <row r="911" spans="14:14" customFormat="1" x14ac:dyDescent="0.3">
      <c r="N911" s="21"/>
    </row>
    <row r="912" spans="14:14" customFormat="1" x14ac:dyDescent="0.3">
      <c r="N912" s="21"/>
    </row>
    <row r="913" spans="14:14" customFormat="1" x14ac:dyDescent="0.3">
      <c r="N913" s="21"/>
    </row>
    <row r="914" spans="14:14" customFormat="1" x14ac:dyDescent="0.3">
      <c r="N914" s="21"/>
    </row>
    <row r="915" spans="14:14" customFormat="1" x14ac:dyDescent="0.3">
      <c r="N915" s="21"/>
    </row>
    <row r="916" spans="14:14" customFormat="1" x14ac:dyDescent="0.3">
      <c r="N916" s="21"/>
    </row>
    <row r="917" spans="14:14" customFormat="1" x14ac:dyDescent="0.3">
      <c r="N917" s="21"/>
    </row>
    <row r="918" spans="14:14" customFormat="1" x14ac:dyDescent="0.3">
      <c r="N918" s="21"/>
    </row>
    <row r="919" spans="14:14" customFormat="1" x14ac:dyDescent="0.3">
      <c r="N919" s="21"/>
    </row>
    <row r="920" spans="14:14" customFormat="1" x14ac:dyDescent="0.3">
      <c r="N920" s="21"/>
    </row>
    <row r="921" spans="14:14" customFormat="1" x14ac:dyDescent="0.3">
      <c r="N921" s="21"/>
    </row>
    <row r="922" spans="14:14" customFormat="1" x14ac:dyDescent="0.3">
      <c r="N922" s="21"/>
    </row>
    <row r="923" spans="14:14" customFormat="1" x14ac:dyDescent="0.3">
      <c r="N923" s="21"/>
    </row>
    <row r="924" spans="14:14" customFormat="1" x14ac:dyDescent="0.3">
      <c r="N924" s="21"/>
    </row>
    <row r="925" spans="14:14" customFormat="1" x14ac:dyDescent="0.3">
      <c r="N925" s="21"/>
    </row>
    <row r="926" spans="14:14" customFormat="1" x14ac:dyDescent="0.3">
      <c r="N926" s="21"/>
    </row>
    <row r="927" spans="14:14" customFormat="1" x14ac:dyDescent="0.3">
      <c r="N927" s="21"/>
    </row>
    <row r="928" spans="14:14" customFormat="1" x14ac:dyDescent="0.3">
      <c r="N928" s="21"/>
    </row>
    <row r="929" spans="14:14" customFormat="1" x14ac:dyDescent="0.3">
      <c r="N929" s="21"/>
    </row>
    <row r="930" spans="14:14" customFormat="1" x14ac:dyDescent="0.3">
      <c r="N930" s="21"/>
    </row>
    <row r="931" spans="14:14" customFormat="1" x14ac:dyDescent="0.3">
      <c r="N931" s="21"/>
    </row>
    <row r="932" spans="14:14" customFormat="1" x14ac:dyDescent="0.3">
      <c r="N932" s="21"/>
    </row>
    <row r="933" spans="14:14" customFormat="1" x14ac:dyDescent="0.3">
      <c r="N933" s="21"/>
    </row>
    <row r="934" spans="14:14" customFormat="1" x14ac:dyDescent="0.3">
      <c r="N934" s="21"/>
    </row>
    <row r="935" spans="14:14" customFormat="1" x14ac:dyDescent="0.3">
      <c r="N935" s="21"/>
    </row>
    <row r="936" spans="14:14" customFormat="1" x14ac:dyDescent="0.3">
      <c r="N936" s="21"/>
    </row>
    <row r="937" spans="14:14" customFormat="1" x14ac:dyDescent="0.3">
      <c r="N937" s="21"/>
    </row>
    <row r="938" spans="14:14" customFormat="1" x14ac:dyDescent="0.3">
      <c r="N938" s="21"/>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23D0-F093-4EAF-A7D5-4E43C375BFB9}">
  <dimension ref="A1:O7"/>
  <sheetViews>
    <sheetView showGridLines="0" zoomScale="86" workbookViewId="0">
      <selection activeCell="J7" sqref="J7:K7"/>
    </sheetView>
  </sheetViews>
  <sheetFormatPr defaultRowHeight="14.4" x14ac:dyDescent="0.3"/>
  <cols>
    <col min="8" max="8" width="14.21875" customWidth="1"/>
    <col min="9" max="9" width="20.6640625" customWidth="1"/>
    <col min="10" max="10" width="26" customWidth="1"/>
    <col min="11" max="11" width="23.77734375" customWidth="1"/>
  </cols>
  <sheetData>
    <row r="1" spans="1:15" ht="25.8" x14ac:dyDescent="0.5">
      <c r="A1" s="18" t="s">
        <v>3500</v>
      </c>
      <c r="B1" s="18"/>
      <c r="C1" s="18"/>
      <c r="D1" s="18"/>
      <c r="E1" s="18"/>
      <c r="F1" s="18"/>
      <c r="G1" s="18"/>
      <c r="H1" s="18"/>
      <c r="I1" s="18"/>
      <c r="J1" s="18"/>
      <c r="K1" s="18"/>
      <c r="L1" s="18"/>
      <c r="M1" s="18"/>
      <c r="N1" s="18"/>
      <c r="O1" s="18"/>
    </row>
    <row r="3" spans="1:15" ht="21" x14ac:dyDescent="0.4">
      <c r="G3" s="25"/>
      <c r="H3" s="26" t="s">
        <v>3501</v>
      </c>
      <c r="I3" s="27">
        <f>SUM(Table2[Sales Amount])</f>
        <v>4263456.7899999972</v>
      </c>
      <c r="J3" s="25"/>
    </row>
    <row r="4" spans="1:15" ht="21" x14ac:dyDescent="0.4">
      <c r="I4" s="9"/>
      <c r="J4" s="26" t="s">
        <v>3502</v>
      </c>
      <c r="K4" s="27">
        <f>SUM(Table2[cost])</f>
        <v>53776419.540000059</v>
      </c>
    </row>
    <row r="5" spans="1:15" ht="21" x14ac:dyDescent="0.4">
      <c r="J5" s="30" t="s">
        <v>3503</v>
      </c>
      <c r="K5" s="28">
        <f>SUM(Table2[profit])</f>
        <v>-3420697.6311000101</v>
      </c>
    </row>
    <row r="6" spans="1:15" ht="21" x14ac:dyDescent="0.4">
      <c r="I6" s="26" t="s">
        <v>3504</v>
      </c>
      <c r="J6" s="28">
        <f>SUM(Table2[Revenue])</f>
        <v>50355721.908899993</v>
      </c>
    </row>
    <row r="7" spans="1:15" ht="21" x14ac:dyDescent="0.4">
      <c r="J7" s="31" t="s">
        <v>3505</v>
      </c>
      <c r="K7" s="29">
        <f>K5/J6</f>
        <v>-6.7930664111786429E-2</v>
      </c>
    </row>
  </sheetData>
  <mergeCells count="1">
    <mergeCell ref="A1:O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4BC73-3BC7-4D27-8B61-F6CD44652B42}">
  <dimension ref="A3:B16"/>
  <sheetViews>
    <sheetView zoomScale="101" zoomScaleNormal="100" workbookViewId="0">
      <selection activeCell="D18" sqref="D18"/>
    </sheetView>
  </sheetViews>
  <sheetFormatPr defaultRowHeight="14.4" x14ac:dyDescent="0.3"/>
  <cols>
    <col min="1" max="1" width="13" bestFit="1" customWidth="1"/>
    <col min="2" max="2" width="19.5546875" bestFit="1" customWidth="1"/>
  </cols>
  <sheetData>
    <row r="3" spans="1:2" x14ac:dyDescent="0.3">
      <c r="A3" s="11" t="s">
        <v>3506</v>
      </c>
      <c r="B3" t="s">
        <v>3507</v>
      </c>
    </row>
    <row r="4" spans="1:2" x14ac:dyDescent="0.3">
      <c r="A4" s="12">
        <v>2023</v>
      </c>
      <c r="B4" s="19"/>
    </row>
    <row r="5" spans="1:2" x14ac:dyDescent="0.3">
      <c r="A5" s="13" t="s">
        <v>3486</v>
      </c>
      <c r="B5" s="19">
        <v>399731.08</v>
      </c>
    </row>
    <row r="6" spans="1:2" x14ac:dyDescent="0.3">
      <c r="A6" s="13" t="s">
        <v>3492</v>
      </c>
      <c r="B6" s="19">
        <v>302858.46999999997</v>
      </c>
    </row>
    <row r="7" spans="1:2" x14ac:dyDescent="0.3">
      <c r="A7" s="13" t="s">
        <v>3490</v>
      </c>
      <c r="B7" s="19">
        <v>317476.34000000003</v>
      </c>
    </row>
    <row r="8" spans="1:2" x14ac:dyDescent="0.3">
      <c r="A8" s="13" t="s">
        <v>3496</v>
      </c>
      <c r="B8" s="19">
        <v>358879.17</v>
      </c>
    </row>
    <row r="9" spans="1:2" x14ac:dyDescent="0.3">
      <c r="A9" s="13" t="s">
        <v>3491</v>
      </c>
      <c r="B9" s="19">
        <v>344766.61</v>
      </c>
    </row>
    <row r="10" spans="1:2" x14ac:dyDescent="0.3">
      <c r="A10" s="13" t="s">
        <v>3494</v>
      </c>
      <c r="B10" s="19">
        <v>333855.07</v>
      </c>
    </row>
    <row r="11" spans="1:2" x14ac:dyDescent="0.3">
      <c r="A11" s="13" t="s">
        <v>3487</v>
      </c>
      <c r="B11" s="19">
        <v>341873.38</v>
      </c>
    </row>
    <row r="12" spans="1:2" x14ac:dyDescent="0.3">
      <c r="A12" s="13" t="s">
        <v>3485</v>
      </c>
      <c r="B12" s="19">
        <v>367197.25</v>
      </c>
    </row>
    <row r="13" spans="1:2" x14ac:dyDescent="0.3">
      <c r="A13" s="13" t="s">
        <v>3495</v>
      </c>
      <c r="B13" s="19">
        <v>330130.71999999997</v>
      </c>
    </row>
    <row r="14" spans="1:2" x14ac:dyDescent="0.3">
      <c r="A14" s="13" t="s">
        <v>3493</v>
      </c>
      <c r="B14" s="19">
        <v>398748.39</v>
      </c>
    </row>
    <row r="15" spans="1:2" x14ac:dyDescent="0.3">
      <c r="A15" s="13" t="s">
        <v>3489</v>
      </c>
      <c r="B15" s="19">
        <v>416149.47</v>
      </c>
    </row>
    <row r="16" spans="1:2" x14ac:dyDescent="0.3">
      <c r="A16" s="13" t="s">
        <v>3488</v>
      </c>
      <c r="B16" s="19">
        <v>332462.83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E2A0-D3EA-4764-B19C-38D73A7973A9}">
  <dimension ref="A3:C16"/>
  <sheetViews>
    <sheetView zoomScale="97" workbookViewId="0">
      <selection activeCell="B19" sqref="B19"/>
    </sheetView>
  </sheetViews>
  <sheetFormatPr defaultRowHeight="14.4" x14ac:dyDescent="0.3"/>
  <cols>
    <col min="1" max="1" width="12.88671875" bestFit="1" customWidth="1"/>
    <col min="2" max="2" width="19.77734375" bestFit="1" customWidth="1"/>
    <col min="3" max="3" width="12.44140625" bestFit="1" customWidth="1"/>
  </cols>
  <sheetData>
    <row r="3" spans="1:3" x14ac:dyDescent="0.3">
      <c r="A3" s="11" t="s">
        <v>3506</v>
      </c>
      <c r="B3" t="s">
        <v>3507</v>
      </c>
      <c r="C3" t="s">
        <v>3508</v>
      </c>
    </row>
    <row r="4" spans="1:3" x14ac:dyDescent="0.3">
      <c r="A4" s="12">
        <v>2023</v>
      </c>
      <c r="B4" s="19"/>
      <c r="C4" s="19"/>
    </row>
    <row r="5" spans="1:3" x14ac:dyDescent="0.3">
      <c r="A5" s="13" t="s">
        <v>3486</v>
      </c>
      <c r="B5" s="16">
        <v>399731.08</v>
      </c>
      <c r="C5" s="16">
        <v>-306452.09890000062</v>
      </c>
    </row>
    <row r="6" spans="1:3" x14ac:dyDescent="0.3">
      <c r="A6" s="13" t="s">
        <v>3492</v>
      </c>
      <c r="B6" s="16">
        <v>302858.46999999997</v>
      </c>
      <c r="C6" s="16">
        <v>-380211.6549000002</v>
      </c>
    </row>
    <row r="7" spans="1:3" x14ac:dyDescent="0.3">
      <c r="A7" s="13" t="s">
        <v>3490</v>
      </c>
      <c r="B7" s="16">
        <v>317476.34000000003</v>
      </c>
      <c r="C7" s="16">
        <v>-304824.75100000057</v>
      </c>
    </row>
    <row r="8" spans="1:3" x14ac:dyDescent="0.3">
      <c r="A8" s="13" t="s">
        <v>3496</v>
      </c>
      <c r="B8" s="16">
        <v>358879.17</v>
      </c>
      <c r="C8" s="16">
        <v>-382134.36400000053</v>
      </c>
    </row>
    <row r="9" spans="1:3" x14ac:dyDescent="0.3">
      <c r="A9" s="13" t="s">
        <v>3491</v>
      </c>
      <c r="B9" s="16">
        <v>344766.61</v>
      </c>
      <c r="C9" s="16">
        <v>-333969.8316000005</v>
      </c>
    </row>
    <row r="10" spans="1:3" x14ac:dyDescent="0.3">
      <c r="A10" s="13" t="s">
        <v>3494</v>
      </c>
      <c r="B10" s="16">
        <v>333855.07</v>
      </c>
      <c r="C10" s="16">
        <v>-261222.5326000005</v>
      </c>
    </row>
    <row r="11" spans="1:3" x14ac:dyDescent="0.3">
      <c r="A11" s="13" t="s">
        <v>3487</v>
      </c>
      <c r="B11" s="16">
        <v>341873.38</v>
      </c>
      <c r="C11" s="16">
        <v>-240848.37740000035</v>
      </c>
    </row>
    <row r="12" spans="1:3" x14ac:dyDescent="0.3">
      <c r="A12" s="13" t="s">
        <v>3485</v>
      </c>
      <c r="B12" s="16">
        <v>367197.25</v>
      </c>
      <c r="C12" s="16">
        <v>-381796.09870000015</v>
      </c>
    </row>
    <row r="13" spans="1:3" x14ac:dyDescent="0.3">
      <c r="A13" s="13" t="s">
        <v>3495</v>
      </c>
      <c r="B13" s="16">
        <v>330130.71999999997</v>
      </c>
      <c r="C13" s="16">
        <v>-229899.96860000011</v>
      </c>
    </row>
    <row r="14" spans="1:3" x14ac:dyDescent="0.3">
      <c r="A14" s="13" t="s">
        <v>3493</v>
      </c>
      <c r="B14" s="16">
        <v>398748.39</v>
      </c>
      <c r="C14" s="16">
        <v>-183188.22350000101</v>
      </c>
    </row>
    <row r="15" spans="1:3" x14ac:dyDescent="0.3">
      <c r="A15" s="13" t="s">
        <v>3489</v>
      </c>
      <c r="B15" s="16">
        <v>416149.47</v>
      </c>
      <c r="C15" s="16">
        <v>-244484.26570000028</v>
      </c>
    </row>
    <row r="16" spans="1:3" x14ac:dyDescent="0.3">
      <c r="A16" s="13" t="s">
        <v>3488</v>
      </c>
      <c r="B16" s="16">
        <v>332462.83</v>
      </c>
      <c r="C16" s="16">
        <v>-180296.20560000063</v>
      </c>
    </row>
  </sheetData>
  <conditionalFormatting pivot="1" sqref="C5:C16">
    <cfRule type="cellIs" dxfId="11" priority="1" operator="lessThan">
      <formula>0</formula>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87C72-84D8-4D43-BCB0-45AF65F80410}">
  <dimension ref="A3:C103"/>
  <sheetViews>
    <sheetView workbookViewId="0">
      <selection activeCell="F15" sqref="F15"/>
    </sheetView>
  </sheetViews>
  <sheetFormatPr defaultRowHeight="14.4" x14ac:dyDescent="0.3"/>
  <cols>
    <col min="1" max="1" width="12.5546875" bestFit="1" customWidth="1"/>
    <col min="2" max="2" width="18.88671875" bestFit="1" customWidth="1"/>
    <col min="3" max="3" width="12.109375" bestFit="1" customWidth="1"/>
  </cols>
  <sheetData>
    <row r="3" spans="1:3" x14ac:dyDescent="0.3">
      <c r="A3" s="11" t="s">
        <v>3506</v>
      </c>
      <c r="B3" t="s">
        <v>3511</v>
      </c>
      <c r="C3" t="s">
        <v>3508</v>
      </c>
    </row>
    <row r="4" spans="1:3" x14ac:dyDescent="0.3">
      <c r="A4" s="14">
        <v>1092</v>
      </c>
      <c r="B4" s="8">
        <v>522</v>
      </c>
      <c r="C4" s="4">
        <v>-147125.26240000001</v>
      </c>
    </row>
    <row r="5" spans="1:3" x14ac:dyDescent="0.3">
      <c r="A5" s="14">
        <v>1099</v>
      </c>
      <c r="B5" s="8">
        <v>473</v>
      </c>
      <c r="C5" s="4">
        <v>-95724.826100000239</v>
      </c>
    </row>
    <row r="6" spans="1:3" x14ac:dyDescent="0.3">
      <c r="A6" s="14">
        <v>1058</v>
      </c>
      <c r="B6" s="8">
        <v>412</v>
      </c>
      <c r="C6" s="4">
        <v>-70268.226900000009</v>
      </c>
    </row>
    <row r="7" spans="1:3" x14ac:dyDescent="0.3">
      <c r="A7" s="14">
        <v>1062</v>
      </c>
      <c r="B7" s="8">
        <v>381</v>
      </c>
      <c r="C7" s="4">
        <v>-98289.333700000119</v>
      </c>
    </row>
    <row r="8" spans="1:3" x14ac:dyDescent="0.3">
      <c r="A8" s="14">
        <v>1090</v>
      </c>
      <c r="B8" s="8">
        <v>354</v>
      </c>
      <c r="C8" s="4">
        <v>-2035.1007000005839</v>
      </c>
    </row>
    <row r="9" spans="1:3" x14ac:dyDescent="0.3">
      <c r="A9" s="14">
        <v>1033</v>
      </c>
      <c r="B9" s="8">
        <v>343</v>
      </c>
      <c r="C9" s="4">
        <v>-38528.303200000017</v>
      </c>
    </row>
    <row r="10" spans="1:3" x14ac:dyDescent="0.3">
      <c r="A10" s="14">
        <v>1096</v>
      </c>
      <c r="B10" s="8">
        <v>335</v>
      </c>
      <c r="C10" s="4">
        <v>-27212.101399999992</v>
      </c>
    </row>
    <row r="11" spans="1:3" x14ac:dyDescent="0.3">
      <c r="A11" s="14">
        <v>1024</v>
      </c>
      <c r="B11" s="8">
        <v>324</v>
      </c>
      <c r="C11" s="4">
        <v>-46373.337699999989</v>
      </c>
    </row>
    <row r="12" spans="1:3" x14ac:dyDescent="0.3">
      <c r="A12" s="14">
        <v>1019</v>
      </c>
      <c r="B12" s="8">
        <v>321</v>
      </c>
      <c r="C12" s="4">
        <v>-22749.597999999987</v>
      </c>
    </row>
    <row r="13" spans="1:3" x14ac:dyDescent="0.3">
      <c r="A13" s="14">
        <v>1063</v>
      </c>
      <c r="B13" s="8">
        <v>320</v>
      </c>
      <c r="C13" s="4">
        <v>-68813.87360000037</v>
      </c>
    </row>
    <row r="14" spans="1:3" x14ac:dyDescent="0.3">
      <c r="A14" s="14">
        <v>1001</v>
      </c>
      <c r="B14" s="8">
        <v>320</v>
      </c>
      <c r="C14" s="4">
        <v>14279.595599999982</v>
      </c>
    </row>
    <row r="15" spans="1:3" x14ac:dyDescent="0.3">
      <c r="A15" s="14">
        <v>1023</v>
      </c>
      <c r="B15" s="8">
        <v>309</v>
      </c>
      <c r="C15" s="4">
        <v>-124669.27220000022</v>
      </c>
    </row>
    <row r="16" spans="1:3" x14ac:dyDescent="0.3">
      <c r="A16" s="14">
        <v>1002</v>
      </c>
      <c r="B16" s="8">
        <v>308</v>
      </c>
      <c r="C16" s="4">
        <v>-32414.250300000022</v>
      </c>
    </row>
    <row r="17" spans="1:3" x14ac:dyDescent="0.3">
      <c r="A17" s="14">
        <v>1093</v>
      </c>
      <c r="B17" s="8">
        <v>304</v>
      </c>
      <c r="C17" s="4">
        <v>-8094.6352999999835</v>
      </c>
    </row>
    <row r="18" spans="1:3" x14ac:dyDescent="0.3">
      <c r="A18" s="14">
        <v>1008</v>
      </c>
      <c r="B18" s="8">
        <v>303</v>
      </c>
      <c r="C18" s="4">
        <v>-22807.430700000037</v>
      </c>
    </row>
    <row r="19" spans="1:3" x14ac:dyDescent="0.3">
      <c r="A19" s="14">
        <v>1047</v>
      </c>
      <c r="B19" s="8">
        <v>300</v>
      </c>
      <c r="C19" s="4">
        <v>-41860.496399999982</v>
      </c>
    </row>
    <row r="20" spans="1:3" x14ac:dyDescent="0.3">
      <c r="A20" s="14">
        <v>1054</v>
      </c>
      <c r="B20" s="8">
        <v>300</v>
      </c>
      <c r="C20" s="4">
        <v>-74213.703200000251</v>
      </c>
    </row>
    <row r="21" spans="1:3" x14ac:dyDescent="0.3">
      <c r="A21" s="14">
        <v>1013</v>
      </c>
      <c r="B21" s="8">
        <v>294</v>
      </c>
      <c r="C21" s="4">
        <v>-48274.508500000156</v>
      </c>
    </row>
    <row r="22" spans="1:3" x14ac:dyDescent="0.3">
      <c r="A22" s="14">
        <v>1067</v>
      </c>
      <c r="B22" s="8">
        <v>294</v>
      </c>
      <c r="C22" s="4">
        <v>-30280.656999999996</v>
      </c>
    </row>
    <row r="23" spans="1:3" x14ac:dyDescent="0.3">
      <c r="A23" s="14">
        <v>1036</v>
      </c>
      <c r="B23" s="8">
        <v>288</v>
      </c>
      <c r="C23" s="4">
        <v>-16122.270200000403</v>
      </c>
    </row>
    <row r="24" spans="1:3" x14ac:dyDescent="0.3">
      <c r="A24" s="14">
        <v>1089</v>
      </c>
      <c r="B24" s="8">
        <v>284</v>
      </c>
      <c r="C24" s="4">
        <v>-111538.09660000003</v>
      </c>
    </row>
    <row r="25" spans="1:3" x14ac:dyDescent="0.3">
      <c r="A25" s="14">
        <v>1025</v>
      </c>
      <c r="B25" s="8">
        <v>278</v>
      </c>
      <c r="C25" s="4">
        <v>-79292.499000000127</v>
      </c>
    </row>
    <row r="26" spans="1:3" x14ac:dyDescent="0.3">
      <c r="A26" s="14">
        <v>1061</v>
      </c>
      <c r="B26" s="8">
        <v>278</v>
      </c>
      <c r="C26" s="4">
        <v>-88778.896699999954</v>
      </c>
    </row>
    <row r="27" spans="1:3" x14ac:dyDescent="0.3">
      <c r="A27" s="14">
        <v>1028</v>
      </c>
      <c r="B27" s="8">
        <v>269</v>
      </c>
      <c r="C27" s="4">
        <v>-76541.389299999966</v>
      </c>
    </row>
    <row r="28" spans="1:3" x14ac:dyDescent="0.3">
      <c r="A28" s="14">
        <v>1017</v>
      </c>
      <c r="B28" s="8">
        <v>262</v>
      </c>
      <c r="C28" s="4">
        <v>1303.8712999999661</v>
      </c>
    </row>
    <row r="29" spans="1:3" x14ac:dyDescent="0.3">
      <c r="A29" s="14">
        <v>1069</v>
      </c>
      <c r="B29" s="8">
        <v>260</v>
      </c>
      <c r="C29" s="4">
        <v>-18232.075400000016</v>
      </c>
    </row>
    <row r="30" spans="1:3" x14ac:dyDescent="0.3">
      <c r="A30" s="14">
        <v>1052</v>
      </c>
      <c r="B30" s="8">
        <v>259</v>
      </c>
      <c r="C30" s="4">
        <v>-77436.632900000026</v>
      </c>
    </row>
    <row r="31" spans="1:3" x14ac:dyDescent="0.3">
      <c r="A31" s="14">
        <v>1075</v>
      </c>
      <c r="B31" s="8">
        <v>259</v>
      </c>
      <c r="C31" s="4">
        <v>-56836.354400000266</v>
      </c>
    </row>
    <row r="32" spans="1:3" x14ac:dyDescent="0.3">
      <c r="A32" s="14">
        <v>1053</v>
      </c>
      <c r="B32" s="8">
        <v>254</v>
      </c>
      <c r="C32" s="4">
        <v>-42116.784599999963</v>
      </c>
    </row>
    <row r="33" spans="1:3" x14ac:dyDescent="0.3">
      <c r="A33" s="14">
        <v>1057</v>
      </c>
      <c r="B33" s="8">
        <v>247</v>
      </c>
      <c r="C33" s="4">
        <v>-69101.870500000296</v>
      </c>
    </row>
    <row r="34" spans="1:3" x14ac:dyDescent="0.3">
      <c r="A34" s="14">
        <v>1094</v>
      </c>
      <c r="B34" s="8">
        <v>238</v>
      </c>
      <c r="C34" s="4">
        <v>-44338.770200000035</v>
      </c>
    </row>
    <row r="35" spans="1:3" x14ac:dyDescent="0.3">
      <c r="A35" s="14">
        <v>1009</v>
      </c>
      <c r="B35" s="8">
        <v>238</v>
      </c>
      <c r="C35" s="4">
        <v>-4822.8442000000105</v>
      </c>
    </row>
    <row r="36" spans="1:3" x14ac:dyDescent="0.3">
      <c r="A36" s="14">
        <v>1021</v>
      </c>
      <c r="B36" s="8">
        <v>237</v>
      </c>
      <c r="C36" s="4">
        <v>-51793.154200000004</v>
      </c>
    </row>
    <row r="37" spans="1:3" x14ac:dyDescent="0.3">
      <c r="A37" s="14">
        <v>1027</v>
      </c>
      <c r="B37" s="8">
        <v>236</v>
      </c>
      <c r="C37" s="4">
        <v>24474.239400000013</v>
      </c>
    </row>
    <row r="38" spans="1:3" x14ac:dyDescent="0.3">
      <c r="A38" s="14">
        <v>1039</v>
      </c>
      <c r="B38" s="8">
        <v>235</v>
      </c>
      <c r="C38" s="4">
        <v>-63532.4401</v>
      </c>
    </row>
    <row r="39" spans="1:3" x14ac:dyDescent="0.3">
      <c r="A39" s="14">
        <v>1048</v>
      </c>
      <c r="B39" s="8">
        <v>233</v>
      </c>
      <c r="C39" s="4">
        <v>-74962.247299999988</v>
      </c>
    </row>
    <row r="40" spans="1:3" x14ac:dyDescent="0.3">
      <c r="A40" s="14">
        <v>1059</v>
      </c>
      <c r="B40" s="8">
        <v>226</v>
      </c>
      <c r="C40" s="4">
        <v>3221.1366999996353</v>
      </c>
    </row>
    <row r="41" spans="1:3" x14ac:dyDescent="0.3">
      <c r="A41" s="14">
        <v>1016</v>
      </c>
      <c r="B41" s="8">
        <v>222</v>
      </c>
      <c r="C41" s="4">
        <v>-102437.87789999999</v>
      </c>
    </row>
    <row r="42" spans="1:3" x14ac:dyDescent="0.3">
      <c r="A42" s="14">
        <v>1005</v>
      </c>
      <c r="B42" s="8">
        <v>221</v>
      </c>
      <c r="C42" s="4">
        <v>-19664.578600000037</v>
      </c>
    </row>
    <row r="43" spans="1:3" x14ac:dyDescent="0.3">
      <c r="A43" s="14">
        <v>1051</v>
      </c>
      <c r="B43" s="8">
        <v>221</v>
      </c>
      <c r="C43" s="4">
        <v>2662.8383000000049</v>
      </c>
    </row>
    <row r="44" spans="1:3" x14ac:dyDescent="0.3">
      <c r="A44" s="14">
        <v>1060</v>
      </c>
      <c r="B44" s="8">
        <v>219</v>
      </c>
      <c r="C44" s="4">
        <v>11508.962599999997</v>
      </c>
    </row>
    <row r="45" spans="1:3" x14ac:dyDescent="0.3">
      <c r="A45" s="14">
        <v>1014</v>
      </c>
      <c r="B45" s="8">
        <v>219</v>
      </c>
      <c r="C45" s="4">
        <v>2579.5213000000185</v>
      </c>
    </row>
    <row r="46" spans="1:3" x14ac:dyDescent="0.3">
      <c r="A46" s="14">
        <v>1085</v>
      </c>
      <c r="B46" s="8">
        <v>217</v>
      </c>
      <c r="C46" s="4">
        <v>-77847.023300000059</v>
      </c>
    </row>
    <row r="47" spans="1:3" x14ac:dyDescent="0.3">
      <c r="A47" s="14">
        <v>1050</v>
      </c>
      <c r="B47" s="8">
        <v>217</v>
      </c>
      <c r="C47" s="4">
        <v>6011.9550999999483</v>
      </c>
    </row>
    <row r="48" spans="1:3" x14ac:dyDescent="0.3">
      <c r="A48" s="14">
        <v>1012</v>
      </c>
      <c r="B48" s="8">
        <v>216</v>
      </c>
      <c r="C48" s="4">
        <v>-54046.430700000034</v>
      </c>
    </row>
    <row r="49" spans="1:3" x14ac:dyDescent="0.3">
      <c r="A49" s="14">
        <v>1030</v>
      </c>
      <c r="B49" s="8">
        <v>215</v>
      </c>
      <c r="C49" s="4">
        <v>-97795.711799999975</v>
      </c>
    </row>
    <row r="50" spans="1:3" x14ac:dyDescent="0.3">
      <c r="A50" s="14">
        <v>1078</v>
      </c>
      <c r="B50" s="8">
        <v>213</v>
      </c>
      <c r="C50" s="4">
        <v>-36639.929699999993</v>
      </c>
    </row>
    <row r="51" spans="1:3" x14ac:dyDescent="0.3">
      <c r="A51" s="14">
        <v>1087</v>
      </c>
      <c r="B51" s="8">
        <v>212</v>
      </c>
      <c r="C51" s="4">
        <v>-24354.714900000028</v>
      </c>
    </row>
    <row r="52" spans="1:3" x14ac:dyDescent="0.3">
      <c r="A52" s="14">
        <v>1038</v>
      </c>
      <c r="B52" s="8">
        <v>208</v>
      </c>
      <c r="C52" s="4">
        <v>-47458.946599999967</v>
      </c>
    </row>
    <row r="53" spans="1:3" x14ac:dyDescent="0.3">
      <c r="A53" s="14">
        <v>1073</v>
      </c>
      <c r="B53" s="8">
        <v>207</v>
      </c>
      <c r="C53" s="4">
        <v>-30651.890400000004</v>
      </c>
    </row>
    <row r="54" spans="1:3" x14ac:dyDescent="0.3">
      <c r="A54" s="14">
        <v>1086</v>
      </c>
      <c r="B54" s="8">
        <v>205</v>
      </c>
      <c r="C54" s="4">
        <v>-25225.550600000024</v>
      </c>
    </row>
    <row r="55" spans="1:3" x14ac:dyDescent="0.3">
      <c r="A55" s="14">
        <v>1080</v>
      </c>
      <c r="B55" s="8">
        <v>201</v>
      </c>
      <c r="C55" s="4">
        <v>-18570.181700000037</v>
      </c>
    </row>
    <row r="56" spans="1:3" x14ac:dyDescent="0.3">
      <c r="A56" s="14">
        <v>1020</v>
      </c>
      <c r="B56" s="8">
        <v>201</v>
      </c>
      <c r="C56" s="4">
        <v>-46636.929300000353</v>
      </c>
    </row>
    <row r="57" spans="1:3" x14ac:dyDescent="0.3">
      <c r="A57" s="14">
        <v>1034</v>
      </c>
      <c r="B57" s="8">
        <v>200</v>
      </c>
      <c r="C57" s="4">
        <v>1294.0349000000006</v>
      </c>
    </row>
    <row r="58" spans="1:3" x14ac:dyDescent="0.3">
      <c r="A58" s="14">
        <v>1095</v>
      </c>
      <c r="B58" s="8">
        <v>199</v>
      </c>
      <c r="C58" s="4">
        <v>-23741.14230000005</v>
      </c>
    </row>
    <row r="59" spans="1:3" x14ac:dyDescent="0.3">
      <c r="A59" s="14">
        <v>1045</v>
      </c>
      <c r="B59" s="8">
        <v>199</v>
      </c>
      <c r="C59" s="4">
        <v>-17701.65189999995</v>
      </c>
    </row>
    <row r="60" spans="1:3" x14ac:dyDescent="0.3">
      <c r="A60" s="14">
        <v>1074</v>
      </c>
      <c r="B60" s="8">
        <v>198</v>
      </c>
      <c r="C60" s="4">
        <v>16964.502299999989</v>
      </c>
    </row>
    <row r="61" spans="1:3" x14ac:dyDescent="0.3">
      <c r="A61" s="14">
        <v>1082</v>
      </c>
      <c r="B61" s="8">
        <v>195</v>
      </c>
      <c r="C61" s="4">
        <v>-23959.230500000012</v>
      </c>
    </row>
    <row r="62" spans="1:3" x14ac:dyDescent="0.3">
      <c r="A62" s="14">
        <v>1015</v>
      </c>
      <c r="B62" s="8">
        <v>194</v>
      </c>
      <c r="C62" s="4">
        <v>-45438.699699999983</v>
      </c>
    </row>
    <row r="63" spans="1:3" x14ac:dyDescent="0.3">
      <c r="A63" s="14">
        <v>1032</v>
      </c>
      <c r="B63" s="8">
        <v>194</v>
      </c>
      <c r="C63" s="4">
        <v>-49924.045700000162</v>
      </c>
    </row>
    <row r="64" spans="1:3" x14ac:dyDescent="0.3">
      <c r="A64" s="14">
        <v>1004</v>
      </c>
      <c r="B64" s="8">
        <v>194</v>
      </c>
      <c r="C64" s="4">
        <v>-33177.157599999977</v>
      </c>
    </row>
    <row r="65" spans="1:3" x14ac:dyDescent="0.3">
      <c r="A65" s="14">
        <v>1042</v>
      </c>
      <c r="B65" s="8">
        <v>191</v>
      </c>
      <c r="C65" s="4">
        <v>-51795.732399999979</v>
      </c>
    </row>
    <row r="66" spans="1:3" x14ac:dyDescent="0.3">
      <c r="A66" s="14">
        <v>1097</v>
      </c>
      <c r="B66" s="8">
        <v>188</v>
      </c>
      <c r="C66" s="4">
        <v>-21747.272200000007</v>
      </c>
    </row>
    <row r="67" spans="1:3" x14ac:dyDescent="0.3">
      <c r="A67" s="14">
        <v>1079</v>
      </c>
      <c r="B67" s="8">
        <v>186</v>
      </c>
      <c r="C67" s="4">
        <v>-29434.059900000011</v>
      </c>
    </row>
    <row r="68" spans="1:3" x14ac:dyDescent="0.3">
      <c r="A68" s="14">
        <v>1049</v>
      </c>
      <c r="B68" s="8">
        <v>183</v>
      </c>
      <c r="C68" s="4">
        <v>-35839.462600000581</v>
      </c>
    </row>
    <row r="69" spans="1:3" x14ac:dyDescent="0.3">
      <c r="A69" s="14">
        <v>1044</v>
      </c>
      <c r="B69" s="8">
        <v>180</v>
      </c>
      <c r="C69" s="4">
        <v>-6645.2878999999812</v>
      </c>
    </row>
    <row r="70" spans="1:3" x14ac:dyDescent="0.3">
      <c r="A70" s="14">
        <v>1035</v>
      </c>
      <c r="B70" s="8">
        <v>178</v>
      </c>
      <c r="C70" s="4">
        <v>-53318.093199999959</v>
      </c>
    </row>
    <row r="71" spans="1:3" x14ac:dyDescent="0.3">
      <c r="A71" s="14">
        <v>1100</v>
      </c>
      <c r="B71" s="8">
        <v>177</v>
      </c>
      <c r="C71" s="4">
        <v>2312.2300999999898</v>
      </c>
    </row>
    <row r="72" spans="1:3" x14ac:dyDescent="0.3">
      <c r="A72" s="14">
        <v>1076</v>
      </c>
      <c r="B72" s="8">
        <v>176</v>
      </c>
      <c r="C72" s="4">
        <v>-82608.929399999994</v>
      </c>
    </row>
    <row r="73" spans="1:3" x14ac:dyDescent="0.3">
      <c r="A73" s="14">
        <v>1055</v>
      </c>
      <c r="B73" s="8">
        <v>176</v>
      </c>
      <c r="C73" s="4">
        <v>-23303.419100000028</v>
      </c>
    </row>
    <row r="74" spans="1:3" x14ac:dyDescent="0.3">
      <c r="A74" s="14">
        <v>1056</v>
      </c>
      <c r="B74" s="8">
        <v>167</v>
      </c>
      <c r="C74" s="4">
        <v>-17026.652800000367</v>
      </c>
    </row>
    <row r="75" spans="1:3" x14ac:dyDescent="0.3">
      <c r="A75" s="14">
        <v>1037</v>
      </c>
      <c r="B75" s="8">
        <v>164</v>
      </c>
      <c r="C75" s="4">
        <v>-13555.85030000018</v>
      </c>
    </row>
    <row r="76" spans="1:3" x14ac:dyDescent="0.3">
      <c r="A76" s="14">
        <v>1003</v>
      </c>
      <c r="B76" s="8">
        <v>163</v>
      </c>
      <c r="C76" s="4">
        <v>-36887.86129999999</v>
      </c>
    </row>
    <row r="77" spans="1:3" x14ac:dyDescent="0.3">
      <c r="A77" s="14">
        <v>1029</v>
      </c>
      <c r="B77" s="8">
        <v>160</v>
      </c>
      <c r="C77" s="4">
        <v>-67610.878000000026</v>
      </c>
    </row>
    <row r="78" spans="1:3" x14ac:dyDescent="0.3">
      <c r="A78" s="14">
        <v>1091</v>
      </c>
      <c r="B78" s="8">
        <v>158</v>
      </c>
      <c r="C78" s="4">
        <v>-13711.704600000023</v>
      </c>
    </row>
    <row r="79" spans="1:3" x14ac:dyDescent="0.3">
      <c r="A79" s="14">
        <v>1077</v>
      </c>
      <c r="B79" s="8">
        <v>155</v>
      </c>
      <c r="C79" s="4">
        <v>-2954.0567999999948</v>
      </c>
    </row>
    <row r="80" spans="1:3" x14ac:dyDescent="0.3">
      <c r="A80" s="14">
        <v>1084</v>
      </c>
      <c r="B80" s="8">
        <v>155</v>
      </c>
      <c r="C80" s="4">
        <v>-56864.101599999995</v>
      </c>
    </row>
    <row r="81" spans="1:3" x14ac:dyDescent="0.3">
      <c r="A81" s="14">
        <v>1041</v>
      </c>
      <c r="B81" s="8">
        <v>151</v>
      </c>
      <c r="C81" s="4">
        <v>9825.1665999999823</v>
      </c>
    </row>
    <row r="82" spans="1:3" x14ac:dyDescent="0.3">
      <c r="A82" s="14">
        <v>1026</v>
      </c>
      <c r="B82" s="8">
        <v>148</v>
      </c>
      <c r="C82" s="4">
        <v>-12450.66450000001</v>
      </c>
    </row>
    <row r="83" spans="1:3" x14ac:dyDescent="0.3">
      <c r="A83" s="14">
        <v>1081</v>
      </c>
      <c r="B83" s="8">
        <v>143</v>
      </c>
      <c r="C83" s="4">
        <v>-22342.116600000005</v>
      </c>
    </row>
    <row r="84" spans="1:3" x14ac:dyDescent="0.3">
      <c r="A84" s="14">
        <v>1018</v>
      </c>
      <c r="B84" s="8">
        <v>143</v>
      </c>
      <c r="C84" s="4">
        <v>-12125.065600000235</v>
      </c>
    </row>
    <row r="85" spans="1:3" x14ac:dyDescent="0.3">
      <c r="A85" s="14">
        <v>1007</v>
      </c>
      <c r="B85" s="8">
        <v>143</v>
      </c>
      <c r="C85" s="4">
        <v>-62663.713600000025</v>
      </c>
    </row>
    <row r="86" spans="1:3" x14ac:dyDescent="0.3">
      <c r="A86" s="14">
        <v>1006</v>
      </c>
      <c r="B86" s="8">
        <v>140</v>
      </c>
      <c r="C86" s="4">
        <v>-49427.023200000091</v>
      </c>
    </row>
    <row r="87" spans="1:3" x14ac:dyDescent="0.3">
      <c r="A87" s="14">
        <v>1040</v>
      </c>
      <c r="B87" s="8">
        <v>136</v>
      </c>
      <c r="C87" s="4">
        <v>-32596.455599999972</v>
      </c>
    </row>
    <row r="88" spans="1:3" x14ac:dyDescent="0.3">
      <c r="A88" s="14">
        <v>1010</v>
      </c>
      <c r="B88" s="8">
        <v>134</v>
      </c>
      <c r="C88" s="4">
        <v>-17675.730200000049</v>
      </c>
    </row>
    <row r="89" spans="1:3" x14ac:dyDescent="0.3">
      <c r="A89" s="14">
        <v>1068</v>
      </c>
      <c r="B89" s="8">
        <v>130</v>
      </c>
      <c r="C89" s="4">
        <v>-20899.333700000003</v>
      </c>
    </row>
    <row r="90" spans="1:3" x14ac:dyDescent="0.3">
      <c r="A90" s="14">
        <v>1022</v>
      </c>
      <c r="B90" s="8">
        <v>127</v>
      </c>
      <c r="C90" s="4">
        <v>-7035.4671000000526</v>
      </c>
    </row>
    <row r="91" spans="1:3" x14ac:dyDescent="0.3">
      <c r="A91" s="14">
        <v>1098</v>
      </c>
      <c r="B91" s="8">
        <v>126</v>
      </c>
      <c r="C91" s="4">
        <v>-16637.641900000013</v>
      </c>
    </row>
    <row r="92" spans="1:3" x14ac:dyDescent="0.3">
      <c r="A92" s="14">
        <v>1046</v>
      </c>
      <c r="B92" s="8">
        <v>124</v>
      </c>
      <c r="C92" s="4">
        <v>-3733.0361999999986</v>
      </c>
    </row>
    <row r="93" spans="1:3" x14ac:dyDescent="0.3">
      <c r="A93" s="14">
        <v>1071</v>
      </c>
      <c r="B93" s="8">
        <v>115</v>
      </c>
      <c r="C93" s="4">
        <v>25123.141099999997</v>
      </c>
    </row>
    <row r="94" spans="1:3" x14ac:dyDescent="0.3">
      <c r="A94" s="14">
        <v>1064</v>
      </c>
      <c r="B94" s="8">
        <v>110</v>
      </c>
      <c r="C94" s="4">
        <v>-6011.0795999999955</v>
      </c>
    </row>
    <row r="95" spans="1:3" x14ac:dyDescent="0.3">
      <c r="A95" s="14">
        <v>1065</v>
      </c>
      <c r="B95" s="8">
        <v>105</v>
      </c>
      <c r="C95" s="4">
        <v>-154.13040000002638</v>
      </c>
    </row>
    <row r="96" spans="1:3" x14ac:dyDescent="0.3">
      <c r="A96" s="14">
        <v>1088</v>
      </c>
      <c r="B96" s="8">
        <v>98</v>
      </c>
      <c r="C96" s="4">
        <v>-21148.500300000011</v>
      </c>
    </row>
    <row r="97" spans="1:3" x14ac:dyDescent="0.3">
      <c r="A97" s="14">
        <v>1066</v>
      </c>
      <c r="B97" s="8">
        <v>96</v>
      </c>
      <c r="C97" s="4">
        <v>-10821.710899999989</v>
      </c>
    </row>
    <row r="98" spans="1:3" x14ac:dyDescent="0.3">
      <c r="A98" s="14">
        <v>1072</v>
      </c>
      <c r="B98" s="8">
        <v>95</v>
      </c>
      <c r="C98" s="4">
        <v>-12878.57659999996</v>
      </c>
    </row>
    <row r="99" spans="1:3" x14ac:dyDescent="0.3">
      <c r="A99" s="14">
        <v>1083</v>
      </c>
      <c r="B99" s="8">
        <v>76</v>
      </c>
      <c r="C99" s="4">
        <v>1636.6156000000046</v>
      </c>
    </row>
    <row r="100" spans="1:3" x14ac:dyDescent="0.3">
      <c r="A100" s="14">
        <v>1070</v>
      </c>
      <c r="B100" s="8">
        <v>75</v>
      </c>
      <c r="C100" s="4">
        <v>-41549.269</v>
      </c>
    </row>
    <row r="101" spans="1:3" x14ac:dyDescent="0.3">
      <c r="A101" s="14">
        <v>1011</v>
      </c>
      <c r="B101" s="8">
        <v>75</v>
      </c>
      <c r="C101" s="4">
        <v>-6174.6995999999835</v>
      </c>
    </row>
    <row r="102" spans="1:3" x14ac:dyDescent="0.3">
      <c r="A102" s="14">
        <v>1043</v>
      </c>
      <c r="B102" s="8">
        <v>65</v>
      </c>
      <c r="C102" s="4">
        <v>-272.41480000002139</v>
      </c>
    </row>
    <row r="103" spans="1:3" x14ac:dyDescent="0.3">
      <c r="A103" s="14">
        <v>1031</v>
      </c>
      <c r="B103" s="8">
        <v>54</v>
      </c>
      <c r="C103" s="4">
        <v>-23542.514400000015</v>
      </c>
    </row>
  </sheetData>
  <conditionalFormatting sqref="C1:C3 C104:C1048576">
    <cfRule type="cellIs" dxfId="10" priority="4" operator="lessThan">
      <formula>0</formula>
    </cfRule>
  </conditionalFormatting>
  <conditionalFormatting sqref="C1:C3 C104:C1048576">
    <cfRule type="cellIs" dxfId="9" priority="2" operator="lessThan">
      <formula>0</formula>
    </cfRule>
    <cfRule type="cellIs" dxfId="8" priority="3" operator="lessThan">
      <formula>-61001.06</formula>
    </cfRule>
  </conditionalFormatting>
  <conditionalFormatting sqref="C1:C3 C104:C1048576">
    <cfRule type="cellIs" dxfId="7" priority="1"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2919-A870-484D-85F1-DF90A1853F31}">
  <dimension ref="A3:C7"/>
  <sheetViews>
    <sheetView topLeftCell="A2" zoomScaleNormal="100" workbookViewId="0">
      <selection activeCell="D26" sqref="D26"/>
    </sheetView>
  </sheetViews>
  <sheetFormatPr defaultRowHeight="14.4" x14ac:dyDescent="0.3"/>
  <cols>
    <col min="1" max="1" width="12.5546875" bestFit="1" customWidth="1"/>
    <col min="2" max="2" width="14.88671875" bestFit="1" customWidth="1"/>
    <col min="3" max="3" width="12.6640625" bestFit="1" customWidth="1"/>
    <col min="4" max="4" width="14.88671875" bestFit="1" customWidth="1"/>
  </cols>
  <sheetData>
    <row r="3" spans="1:3" x14ac:dyDescent="0.3">
      <c r="A3" s="11" t="s">
        <v>3506</v>
      </c>
      <c r="B3" t="s">
        <v>3509</v>
      </c>
      <c r="C3" t="s">
        <v>3508</v>
      </c>
    </row>
    <row r="4" spans="1:3" x14ac:dyDescent="0.3">
      <c r="A4" s="12" t="s">
        <v>3468</v>
      </c>
      <c r="B4" s="19">
        <v>13826638.3608</v>
      </c>
      <c r="C4" s="19">
        <v>-1026332.3592000004</v>
      </c>
    </row>
    <row r="5" spans="1:3" x14ac:dyDescent="0.3">
      <c r="A5" s="12" t="s">
        <v>3469</v>
      </c>
      <c r="B5" s="19">
        <v>12725565.107999997</v>
      </c>
      <c r="C5" s="19">
        <v>-593688.59200000181</v>
      </c>
    </row>
    <row r="6" spans="1:3" x14ac:dyDescent="0.3">
      <c r="A6" s="12" t="s">
        <v>3470</v>
      </c>
      <c r="B6" s="19">
        <v>10143311.651500003</v>
      </c>
      <c r="C6" s="19">
        <v>-724935.91850000189</v>
      </c>
    </row>
    <row r="7" spans="1:3" x14ac:dyDescent="0.3">
      <c r="A7" s="12" t="s">
        <v>3467</v>
      </c>
      <c r="B7" s="19">
        <v>13660206.7886</v>
      </c>
      <c r="C7" s="19">
        <v>-1075740.7614000014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C2AD3-563A-4500-9336-A8913AE14726}">
  <dimension ref="A2:C6"/>
  <sheetViews>
    <sheetView zoomScaleNormal="100" workbookViewId="0">
      <selection activeCell="E6" sqref="E6"/>
    </sheetView>
  </sheetViews>
  <sheetFormatPr defaultRowHeight="14.4" x14ac:dyDescent="0.3"/>
  <cols>
    <col min="1" max="1" width="12.5546875" bestFit="1" customWidth="1"/>
    <col min="2" max="2" width="13.109375" bestFit="1" customWidth="1"/>
    <col min="3" max="3" width="21.88671875" bestFit="1" customWidth="1"/>
    <col min="4" max="4" width="14.88671875" bestFit="1" customWidth="1"/>
  </cols>
  <sheetData>
    <row r="2" spans="1:3" x14ac:dyDescent="0.3">
      <c r="A2" s="11" t="s">
        <v>3506</v>
      </c>
      <c r="B2" t="s">
        <v>3508</v>
      </c>
      <c r="C2" t="s">
        <v>3510</v>
      </c>
    </row>
    <row r="3" spans="1:3" x14ac:dyDescent="0.3">
      <c r="A3" s="12" t="s">
        <v>3468</v>
      </c>
      <c r="B3" s="15">
        <v>-1026332.3592000004</v>
      </c>
      <c r="C3" s="17">
        <v>-4.0430605568224191E-2</v>
      </c>
    </row>
    <row r="4" spans="1:3" x14ac:dyDescent="0.3">
      <c r="A4" s="12" t="s">
        <v>3469</v>
      </c>
      <c r="B4" s="15">
        <v>-593688.59200000181</v>
      </c>
      <c r="C4" s="17">
        <v>5.3566589464392224E-3</v>
      </c>
    </row>
    <row r="5" spans="1:3" x14ac:dyDescent="0.3">
      <c r="A5" s="12" t="s">
        <v>3470</v>
      </c>
      <c r="B5" s="15">
        <v>-724935.91850000189</v>
      </c>
      <c r="C5" s="17">
        <v>-2.1156793282900373E-2</v>
      </c>
    </row>
    <row r="6" spans="1:3" x14ac:dyDescent="0.3">
      <c r="A6" s="12" t="s">
        <v>3467</v>
      </c>
      <c r="B6" s="15">
        <v>-1075740.7614000014</v>
      </c>
      <c r="C6" s="17">
        <v>-2.8686313840286613E-2</v>
      </c>
    </row>
  </sheetData>
  <conditionalFormatting pivot="1" sqref="B3:C6">
    <cfRule type="dataBar" priority="2">
      <dataBar>
        <cfvo type="min"/>
        <cfvo type="max"/>
        <color rgb="FF638EC6"/>
      </dataBar>
      <extLst>
        <ext xmlns:x14="http://schemas.microsoft.com/office/spreadsheetml/2009/9/main" uri="{B025F937-C7B1-47D3-B67F-A62EFF666E3E}">
          <x14:id>{9280234E-4C90-4A5C-98F5-09A2F73ACE30}</x14:id>
        </ext>
      </extLst>
    </cfRule>
  </conditionalFormatting>
  <conditionalFormatting pivot="1" sqref="C3:C6">
    <cfRule type="dataBar" priority="1">
      <dataBar>
        <cfvo type="min"/>
        <cfvo type="max"/>
        <color rgb="FF638EC6"/>
      </dataBar>
      <extLst>
        <ext xmlns:x14="http://schemas.microsoft.com/office/spreadsheetml/2009/9/main" uri="{B025F937-C7B1-47D3-B67F-A62EFF666E3E}">
          <x14:id>{218EE3B3-B055-4C26-A473-BEDA8A1BF0C6}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280234E-4C90-4A5C-98F5-09A2F73ACE30}">
            <x14:dataBar minLength="0" maxLength="100" border="1" negativeBarBorderColorSameAsPositive="0">
              <x14:cfvo type="autoMin"/>
              <x14:cfvo type="autoMax"/>
              <x14:borderColor rgb="FF638EC6"/>
              <x14:negativeFillColor rgb="FFFF0000"/>
              <x14:negativeBorderColor rgb="FFFF0000"/>
              <x14:axisColor rgb="FF000000"/>
            </x14:dataBar>
          </x14:cfRule>
          <xm:sqref>B3:C6</xm:sqref>
        </x14:conditionalFormatting>
        <x14:conditionalFormatting xmlns:xm="http://schemas.microsoft.com/office/excel/2006/main" pivot="1">
          <x14:cfRule type="dataBar" id="{218EE3B3-B055-4C26-A473-BEDA8A1BF0C6}">
            <x14:dataBar minLength="0" maxLength="100" border="1" negativeBarBorderColorSameAsPositive="0">
              <x14:cfvo type="autoMin"/>
              <x14:cfvo type="autoMax"/>
              <x14:borderColor rgb="FF638EC6"/>
              <x14:negativeFillColor rgb="FFFF0000"/>
              <x14:negativeBorderColor rgb="FFFF0000"/>
              <x14:axisColor rgb="FF000000"/>
            </x14:dataBar>
          </x14:cfRule>
          <xm:sqref>C3:C6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26651-45DA-494C-A4C5-422B3E86AFDA}">
  <dimension ref="A3:D6"/>
  <sheetViews>
    <sheetView zoomScale="96" workbookViewId="0">
      <selection activeCell="F28" sqref="F27:F28"/>
    </sheetView>
  </sheetViews>
  <sheetFormatPr defaultRowHeight="14.4" x14ac:dyDescent="0.3"/>
  <cols>
    <col min="1" max="1" width="13.109375" bestFit="1" customWidth="1"/>
    <col min="2" max="2" width="15.5546875" bestFit="1" customWidth="1"/>
    <col min="3" max="3" width="13.21875" bestFit="1" customWidth="1"/>
    <col min="4" max="4" width="22.77734375" bestFit="1" customWidth="1"/>
  </cols>
  <sheetData>
    <row r="3" spans="1:4" x14ac:dyDescent="0.3">
      <c r="A3" s="11" t="s">
        <v>3506</v>
      </c>
      <c r="B3" t="s">
        <v>3509</v>
      </c>
      <c r="C3" t="s">
        <v>3508</v>
      </c>
      <c r="D3" t="s">
        <v>3510</v>
      </c>
    </row>
    <row r="4" spans="1:4" x14ac:dyDescent="0.3">
      <c r="A4" s="12" t="s">
        <v>3515</v>
      </c>
      <c r="B4" s="19">
        <v>21153491.0198</v>
      </c>
      <c r="C4" s="19">
        <v>866586.45979999751</v>
      </c>
      <c r="D4" s="17">
        <v>8.5848942356953908E-2</v>
      </c>
    </row>
    <row r="5" spans="1:4" x14ac:dyDescent="0.3">
      <c r="A5" s="12" t="s">
        <v>3513</v>
      </c>
      <c r="B5" s="19">
        <v>14247401.175599996</v>
      </c>
      <c r="C5" s="19">
        <v>-1084620.7444000018</v>
      </c>
      <c r="D5" s="17">
        <v>-1.3633284801737366E-2</v>
      </c>
    </row>
    <row r="6" spans="1:4" x14ac:dyDescent="0.3">
      <c r="A6" s="12" t="s">
        <v>3514</v>
      </c>
      <c r="B6" s="19">
        <v>14954829.713500004</v>
      </c>
      <c r="C6" s="19">
        <v>-3202663.3465</v>
      </c>
      <c r="D6" s="17">
        <v>-0.14118196120459772</v>
      </c>
    </row>
  </sheetData>
  <conditionalFormatting pivot="1" sqref="C4:C6">
    <cfRule type="cellIs" dxfId="6" priority="2" operator="lessThan">
      <formula>0</formula>
    </cfRule>
  </conditionalFormatting>
  <conditionalFormatting pivot="1" sqref="D4:D6">
    <cfRule type="cellIs" dxfId="5" priority="1" operator="lessThan">
      <formula>0</formula>
    </cfRule>
  </conditionalFormatting>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0B98A-ACB9-42E8-A018-54B382B5154D}">
  <dimension ref="A3:D6"/>
  <sheetViews>
    <sheetView workbookViewId="0">
      <selection activeCell="D15" sqref="D15"/>
    </sheetView>
  </sheetViews>
  <sheetFormatPr defaultRowHeight="14.4" x14ac:dyDescent="0.3"/>
  <cols>
    <col min="1" max="1" width="12.5546875" bestFit="1" customWidth="1"/>
    <col min="2" max="2" width="18.88671875" bestFit="1" customWidth="1"/>
    <col min="3" max="3" width="14.88671875" bestFit="1" customWidth="1"/>
    <col min="4" max="4" width="21.88671875" bestFit="1" customWidth="1"/>
  </cols>
  <sheetData>
    <row r="3" spans="1:4" x14ac:dyDescent="0.3">
      <c r="A3" s="11" t="s">
        <v>3506</v>
      </c>
      <c r="B3" t="s">
        <v>3511</v>
      </c>
      <c r="C3" t="s">
        <v>3509</v>
      </c>
      <c r="D3" t="s">
        <v>3510</v>
      </c>
    </row>
    <row r="4" spans="1:4" x14ac:dyDescent="0.3">
      <c r="A4" s="12" t="s">
        <v>3515</v>
      </c>
      <c r="B4" s="19">
        <v>7809</v>
      </c>
      <c r="C4" s="19">
        <v>21153491.0198</v>
      </c>
      <c r="D4" s="17">
        <v>8.5848942356953908E-2</v>
      </c>
    </row>
    <row r="5" spans="1:4" x14ac:dyDescent="0.3">
      <c r="A5" s="12" t="s">
        <v>3513</v>
      </c>
      <c r="B5" s="19">
        <v>6259</v>
      </c>
      <c r="C5" s="19">
        <v>14247401.175599996</v>
      </c>
      <c r="D5" s="17">
        <v>-1.3633284801737366E-2</v>
      </c>
    </row>
    <row r="6" spans="1:4" x14ac:dyDescent="0.3">
      <c r="A6" s="12" t="s">
        <v>3514</v>
      </c>
      <c r="B6" s="19">
        <v>7383</v>
      </c>
      <c r="C6" s="19">
        <v>14954829.713500004</v>
      </c>
      <c r="D6" s="17">
        <v>-0.14118196120459772</v>
      </c>
    </row>
  </sheetData>
  <conditionalFormatting pivot="1" sqref="D4:D6">
    <cfRule type="dataBar" priority="2">
      <dataBar>
        <cfvo type="min"/>
        <cfvo type="max"/>
        <color rgb="FF638EC6"/>
      </dataBar>
      <extLst>
        <ext xmlns:x14="http://schemas.microsoft.com/office/spreadsheetml/2009/9/main" uri="{B025F937-C7B1-47D3-B67F-A62EFF666E3E}">
          <x14:id>{86F01E7D-9159-473C-A9C1-1AD75E0856ED}</x14:id>
        </ext>
      </extLst>
    </cfRule>
  </conditionalFormatting>
  <conditionalFormatting pivot="1" sqref="B4:B6">
    <cfRule type="dataBar" priority="1">
      <dataBar>
        <cfvo type="min"/>
        <cfvo type="max"/>
        <color rgb="FF63C384"/>
      </dataBar>
      <extLst>
        <ext xmlns:x14="http://schemas.microsoft.com/office/spreadsheetml/2009/9/main" uri="{B025F937-C7B1-47D3-B67F-A62EFF666E3E}">
          <x14:id>{886761CB-B648-4327-B04F-AAD5D4261189}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86F01E7D-9159-473C-A9C1-1AD75E0856ED}">
            <x14:dataBar minLength="0" maxLength="100" border="1" negativeBarBorderColorSameAsPositive="0">
              <x14:cfvo type="autoMin"/>
              <x14:cfvo type="autoMax"/>
              <x14:borderColor rgb="FF638EC6"/>
              <x14:negativeFillColor rgb="FFFF0000"/>
              <x14:negativeBorderColor rgb="FFFF0000"/>
              <x14:axisColor rgb="FF000000"/>
            </x14:dataBar>
          </x14:cfRule>
          <xm:sqref>D4:D6</xm:sqref>
        </x14:conditionalFormatting>
        <x14:conditionalFormatting xmlns:xm="http://schemas.microsoft.com/office/excel/2006/main" pivot="1">
          <x14:cfRule type="dataBar" id="{886761CB-B648-4327-B04F-AAD5D4261189}">
            <x14:dataBar minLength="0" maxLength="100" border="1" negativeBarBorderColorSameAsPositive="0">
              <x14:cfvo type="autoMin"/>
              <x14:cfvo type="autoMax"/>
              <x14:borderColor rgb="FF63C384"/>
              <x14:negativeFillColor rgb="FFFF0000"/>
              <x14:negativeBorderColor rgb="FFFF0000"/>
              <x14:axisColor rgb="FF000000"/>
            </x14:dataBar>
          </x14:cfRule>
          <xm:sqref>B4:B6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646F8-3843-44A5-8522-AB982E8E8F89}">
  <dimension ref="A3:B7"/>
  <sheetViews>
    <sheetView workbookViewId="0">
      <selection activeCell="E20" sqref="E20"/>
    </sheetView>
  </sheetViews>
  <sheetFormatPr defaultRowHeight="14.4" x14ac:dyDescent="0.3"/>
  <cols>
    <col min="1" max="1" width="12.5546875" bestFit="1" customWidth="1"/>
    <col min="2" max="2" width="14.88671875" bestFit="1" customWidth="1"/>
  </cols>
  <sheetData>
    <row r="3" spans="1:2" x14ac:dyDescent="0.3">
      <c r="A3" s="11" t="s">
        <v>3506</v>
      </c>
      <c r="B3" t="s">
        <v>3509</v>
      </c>
    </row>
    <row r="4" spans="1:2" x14ac:dyDescent="0.3">
      <c r="A4" s="12" t="s">
        <v>3464</v>
      </c>
      <c r="B4" s="19">
        <v>12947077.563299993</v>
      </c>
    </row>
    <row r="5" spans="1:2" x14ac:dyDescent="0.3">
      <c r="A5" s="12" t="s">
        <v>3462</v>
      </c>
      <c r="B5" s="19">
        <v>12866213.035099998</v>
      </c>
    </row>
    <row r="6" spans="1:2" x14ac:dyDescent="0.3">
      <c r="A6" s="12" t="s">
        <v>3463</v>
      </c>
      <c r="B6" s="19">
        <v>12286952.352100005</v>
      </c>
    </row>
    <row r="7" spans="1:2" x14ac:dyDescent="0.3">
      <c r="A7" s="12" t="s">
        <v>3465</v>
      </c>
      <c r="B7" s="19">
        <v>12255478.958399998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90909-420B-458A-A488-059393C442C1}">
  <dimension ref="A3:C7"/>
  <sheetViews>
    <sheetView zoomScale="107" workbookViewId="0">
      <selection activeCell="F5" sqref="F5"/>
    </sheetView>
  </sheetViews>
  <sheetFormatPr defaultRowHeight="14.4" x14ac:dyDescent="0.3"/>
  <cols>
    <col min="1" max="1" width="12.5546875" bestFit="1" customWidth="1"/>
    <col min="2" max="2" width="14.88671875" bestFit="1" customWidth="1"/>
    <col min="3" max="3" width="12.6640625" bestFit="1" customWidth="1"/>
  </cols>
  <sheetData>
    <row r="3" spans="1:3" x14ac:dyDescent="0.3">
      <c r="A3" s="11" t="s">
        <v>3506</v>
      </c>
      <c r="B3" t="s">
        <v>3509</v>
      </c>
      <c r="C3" t="s">
        <v>3508</v>
      </c>
    </row>
    <row r="4" spans="1:3" x14ac:dyDescent="0.3">
      <c r="A4" s="12" t="s">
        <v>3464</v>
      </c>
      <c r="B4" s="19">
        <v>12947077.563299993</v>
      </c>
      <c r="C4" s="19">
        <v>-935080.21670000092</v>
      </c>
    </row>
    <row r="5" spans="1:3" x14ac:dyDescent="0.3">
      <c r="A5" s="12" t="s">
        <v>3462</v>
      </c>
      <c r="B5" s="19">
        <v>12866213.035099998</v>
      </c>
      <c r="C5" s="19">
        <v>-789398.0149000024</v>
      </c>
    </row>
    <row r="6" spans="1:3" x14ac:dyDescent="0.3">
      <c r="A6" s="12" t="s">
        <v>3463</v>
      </c>
      <c r="B6" s="19">
        <v>12286952.352100005</v>
      </c>
      <c r="C6" s="19">
        <v>-785096.53790000034</v>
      </c>
    </row>
    <row r="7" spans="1:3" x14ac:dyDescent="0.3">
      <c r="A7" s="12" t="s">
        <v>3465</v>
      </c>
      <c r="B7" s="19">
        <v>12255478.958399998</v>
      </c>
      <c r="C7" s="19">
        <v>-911122.86160000146</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B4CCE-B731-4207-87C3-3FBA94728004}">
  <dimension ref="A3:D5"/>
  <sheetViews>
    <sheetView workbookViewId="0">
      <selection activeCell="B25" sqref="B25"/>
    </sheetView>
  </sheetViews>
  <sheetFormatPr defaultRowHeight="14.4" x14ac:dyDescent="0.3"/>
  <cols>
    <col min="1" max="1" width="12.5546875" bestFit="1" customWidth="1"/>
    <col min="2" max="2" width="14.88671875" bestFit="1" customWidth="1"/>
    <col min="3" max="3" width="12.6640625" bestFit="1" customWidth="1"/>
    <col min="4" max="4" width="21.88671875" bestFit="1" customWidth="1"/>
  </cols>
  <sheetData>
    <row r="3" spans="1:4" x14ac:dyDescent="0.3">
      <c r="A3" s="11" t="s">
        <v>3506</v>
      </c>
      <c r="B3" t="s">
        <v>3509</v>
      </c>
      <c r="C3" t="s">
        <v>3508</v>
      </c>
      <c r="D3" t="s">
        <v>3510</v>
      </c>
    </row>
    <row r="4" spans="1:4" x14ac:dyDescent="0.3">
      <c r="A4" s="12" t="s">
        <v>3478</v>
      </c>
      <c r="B4" s="19">
        <v>26282187.007200036</v>
      </c>
      <c r="C4" s="19">
        <v>-1794821.7528000027</v>
      </c>
      <c r="D4" s="17">
        <v>-2.259378072240098E-2</v>
      </c>
    </row>
    <row r="5" spans="1:4" x14ac:dyDescent="0.3">
      <c r="A5" s="12" t="s">
        <v>3477</v>
      </c>
      <c r="B5" s="19">
        <v>24073534.901700005</v>
      </c>
      <c r="C5" s="19">
        <v>-1625875.8783000025</v>
      </c>
      <c r="D5" s="17">
        <v>-2.1088226791686378E-2</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90A2C-F8D6-47A4-8602-0369F665897B}">
  <dimension ref="A3:D8"/>
  <sheetViews>
    <sheetView workbookViewId="0">
      <selection activeCell="E15" sqref="E15"/>
    </sheetView>
  </sheetViews>
  <sheetFormatPr defaultRowHeight="14.4" x14ac:dyDescent="0.3"/>
  <cols>
    <col min="1" max="1" width="12.5546875" bestFit="1" customWidth="1"/>
    <col min="2" max="2" width="15" bestFit="1" customWidth="1"/>
    <col min="3" max="3" width="13.109375" bestFit="1" customWidth="1"/>
    <col min="4" max="4" width="21.88671875" bestFit="1" customWidth="1"/>
  </cols>
  <sheetData>
    <row r="3" spans="1:4" x14ac:dyDescent="0.3">
      <c r="A3" s="11" t="s">
        <v>3506</v>
      </c>
      <c r="B3" t="s">
        <v>3509</v>
      </c>
      <c r="C3" t="s">
        <v>3508</v>
      </c>
      <c r="D3" t="s">
        <v>3510</v>
      </c>
    </row>
    <row r="4" spans="1:4" x14ac:dyDescent="0.3">
      <c r="A4" s="12" t="s">
        <v>3457</v>
      </c>
      <c r="B4" s="15">
        <v>11908895.147899998</v>
      </c>
      <c r="C4" s="15">
        <v>-1006302.7421000025</v>
      </c>
      <c r="D4" s="17">
        <v>-2.6255420031294645E-2</v>
      </c>
    </row>
    <row r="5" spans="1:4" x14ac:dyDescent="0.3">
      <c r="A5" s="12" t="s">
        <v>3454</v>
      </c>
      <c r="B5" s="15">
        <v>11155713.0955</v>
      </c>
      <c r="C5" s="15">
        <v>-704387.61450000049</v>
      </c>
      <c r="D5" s="17">
        <v>-2.9547207676761354E-2</v>
      </c>
    </row>
    <row r="6" spans="1:4" x14ac:dyDescent="0.3">
      <c r="A6" s="12" t="s">
        <v>3458</v>
      </c>
      <c r="B6" s="15">
        <v>9674811.5751000047</v>
      </c>
      <c r="C6" s="15">
        <v>-483421.10490000085</v>
      </c>
      <c r="D6" s="17">
        <v>-7.6484410957459569E-3</v>
      </c>
    </row>
    <row r="7" spans="1:4" x14ac:dyDescent="0.3">
      <c r="A7" s="12" t="s">
        <v>3455</v>
      </c>
      <c r="B7" s="15">
        <v>9169676.4172999989</v>
      </c>
      <c r="C7" s="15">
        <v>-674412.37270000111</v>
      </c>
      <c r="D7" s="17">
        <v>-2.0396103445884106E-2</v>
      </c>
    </row>
    <row r="8" spans="1:4" x14ac:dyDescent="0.3">
      <c r="A8" s="12" t="s">
        <v>3456</v>
      </c>
      <c r="B8" s="15">
        <v>8446625.6730999984</v>
      </c>
      <c r="C8" s="15">
        <v>-552173.79690000089</v>
      </c>
      <c r="D8" s="17">
        <v>-2.376818563589729E-2</v>
      </c>
    </row>
  </sheetData>
  <conditionalFormatting pivot="1" sqref="C4:C8">
    <cfRule type="cellIs" dxfId="4" priority="2" operator="greaterThan">
      <formula>0</formula>
    </cfRule>
  </conditionalFormatting>
  <conditionalFormatting pivot="1" sqref="C4:C8">
    <cfRule type="cellIs" dxfId="3"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Nexora Retail Raw data</vt:lpstr>
      <vt:lpstr>Key Insights</vt:lpstr>
      <vt:lpstr>Dashboard</vt:lpstr>
      <vt:lpstr>Clean data</vt:lpstr>
      <vt:lpstr>KPI cards</vt:lpstr>
      <vt:lpstr>Sales vs Month</vt:lpstr>
      <vt:lpstr>Month wise Sales&amp;Profit</vt:lpstr>
      <vt:lpstr>Product wise Profit</vt:lpstr>
      <vt:lpstr>Category-Sales&amp;Profit</vt:lpstr>
      <vt:lpstr>Category wise profit margin</vt:lpstr>
      <vt:lpstr>Discount vs Profit</vt:lpstr>
      <vt:lpstr>Discount affecting Margin</vt:lpstr>
      <vt:lpstr>Region wise sales</vt:lpstr>
      <vt:lpstr>Region wise salesvsprofit</vt:lpstr>
      <vt:lpstr>Sales Channel wise  Profit</vt:lpstr>
      <vt:lpstr>Salesrep Profitability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Kumar</dc:creator>
  <cp:lastModifiedBy>Aditya Kumar</cp:lastModifiedBy>
  <dcterms:created xsi:type="dcterms:W3CDTF">2026-01-04T07:15:51Z</dcterms:created>
  <dcterms:modified xsi:type="dcterms:W3CDTF">2026-01-05T11:12:12Z</dcterms:modified>
</cp:coreProperties>
</file>