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TEMP.LAPTOP-13MSCMGQ.001\Downloads\Submission Assignments\"/>
    </mc:Choice>
  </mc:AlternateContent>
  <xr:revisionPtr revIDLastSave="0" documentId="13_ncr:1_{42E2B604-B06A-4D77-B174-F4601559619E}" xr6:coauthVersionLast="47" xr6:coauthVersionMax="47" xr10:uidLastSave="{00000000-0000-0000-0000-000000000000}"/>
  <bookViews>
    <workbookView xWindow="-108" yWindow="-108" windowWidth="23256" windowHeight="12456" xr2:uid="{00000000-000D-0000-FFFF-FFFF00000000}"/>
  </bookViews>
  <sheets>
    <sheet name="Sheet1" sheetId="12" r:id="rId1"/>
    <sheet name="Expense" sheetId="1" r:id="rId2"/>
    <sheet name="Tasks" sheetId="2" r:id="rId3"/>
    <sheet name="Task 1" sheetId="10" r:id="rId4"/>
    <sheet name="Task 2" sheetId="4" r:id="rId5"/>
    <sheet name=" Task 3" sheetId="9" r:id="rId6"/>
    <sheet name="Task 4" sheetId="5" r:id="rId7"/>
    <sheet name="Task 5" sheetId="6" r:id="rId8"/>
    <sheet name="Task 6 &amp; 7" sheetId="7" r:id="rId9"/>
    <sheet name="Task 8" sheetId="11" r:id="rId10"/>
  </sheets>
  <definedNames>
    <definedName name="_xlnm._FilterDatabase" localSheetId="1" hidden="1">Expense!$A$1:$C$51</definedName>
    <definedName name="NativeTimeline_Date">#N/A</definedName>
    <definedName name="NativeTimeline_Date1">#N/A</definedName>
    <definedName name="Slicer_Date">#N/A</definedName>
    <definedName name="Slicer_Expense">#N/A</definedName>
    <definedName name="Slicer_Items">#N/A</definedName>
  </definedNames>
  <calcPr calcId="191029"/>
  <pivotCaches>
    <pivotCache cacheId="0" r:id="rId11"/>
    <pivotCache cacheId="6"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10" l="1"/>
  <c r="H5" i="10"/>
  <c r="H3" i="10"/>
  <c r="C52" i="10"/>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2" i="7"/>
  <c r="C52" i="1" l="1"/>
</calcChain>
</file>

<file path=xl/sharedStrings.xml><?xml version="1.0" encoding="utf-8"?>
<sst xmlns="http://schemas.openxmlformats.org/spreadsheetml/2006/main" count="285" uniqueCount="49">
  <si>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</si>
  <si>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</si>
  <si>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</si>
  <si>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</si>
  <si>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</si>
  <si>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</si>
  <si>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</si>
  <si>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</si>
  <si>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</si>
  <si>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</si>
  <si>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</si>
  <si>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</si>
  <si>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</si>
  <si>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</si>
  <si>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</si>
  <si>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</si>
  <si>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</si>
  <si>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</si>
  <si>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</si>
  <si>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</si>
  <si>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</si>
  <si>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</si>
  <si>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</si>
  <si>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</si>
  <si>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Row Labels</t>
  </si>
  <si>
    <t>Grand Total</t>
  </si>
  <si>
    <t>Sum of Expense</t>
  </si>
  <si>
    <t>Max of Expense</t>
  </si>
  <si>
    <t>Oct</t>
  </si>
  <si>
    <t>Nov</t>
  </si>
  <si>
    <t>Dec</t>
  </si>
  <si>
    <t>Category</t>
  </si>
  <si>
    <t xml:space="preserve">  Cost Type</t>
  </si>
  <si>
    <t>Ordering Food</t>
  </si>
  <si>
    <t>Essential</t>
  </si>
  <si>
    <t>Non-Essential</t>
  </si>
  <si>
    <t>Mention the ways how Priya can reduce her expenses. Justify each point</t>
  </si>
  <si>
    <r>
      <t>Cut Down on Dining Out</t>
    </r>
    <r>
      <rPr>
        <sz val="11"/>
        <color theme="1"/>
        <rFont val="Calibri"/>
        <family val="2"/>
        <scheme val="minor"/>
      </rPr>
      <t>:</t>
    </r>
  </si>
  <si>
    <t xml:space="preserve"> Eating out is often more expensive than cooking at home. By preparing meals at home, Priya can save significantly on food costs.</t>
  </si>
  <si>
    <r>
      <t>Reduce Online Shopping</t>
    </r>
    <r>
      <rPr>
        <sz val="11"/>
        <color theme="1"/>
        <rFont val="Calibri"/>
        <family val="2"/>
        <scheme val="minor"/>
      </rPr>
      <t>:</t>
    </r>
  </si>
  <si>
    <t>Priya has spent significant amounts on online shopping across several months. By cutting back on unnecessary online purchases, she can save a considerable amount.</t>
  </si>
  <si>
    <r>
      <t>Cut Down on Gift Expenses</t>
    </r>
    <r>
      <rPr>
        <sz val="11"/>
        <color theme="1"/>
        <rFont val="Calibri"/>
        <family val="2"/>
        <scheme val="minor"/>
      </rPr>
      <t>:</t>
    </r>
  </si>
  <si>
    <t>Priya's spending on gifts is quite high, with expenses of 1,900, 1,150, 1,138, and 1,500 in October, November, and December. Setting a budget for gifts and seeking cost-effective options can help manage these expenses better, potentially saving over 2,000.</t>
  </si>
  <si>
    <r>
      <t>Reevaluate Essential Items</t>
    </r>
    <r>
      <rPr>
        <sz val="11"/>
        <color theme="1"/>
        <rFont val="Calibri"/>
        <family val="2"/>
        <scheme val="minor"/>
      </rPr>
      <t>:</t>
    </r>
  </si>
  <si>
    <t>The "Other essential items" category appears frequently with high amounts. For instance, in October, she spent 2,500, 1,574.10, and 300; in November, 1,600 and 1,720; and in December, 2,500</t>
  </si>
  <si>
    <t>Reducing the frequency of these outings or finding cheaper entertainment alternatives can help lower costs, saving around 1,000.</t>
  </si>
  <si>
    <r>
      <t>Plan and Limit Trips</t>
    </r>
    <r>
      <rPr>
        <sz val="11"/>
        <color theme="1"/>
        <rFont val="Calibri"/>
        <family val="2"/>
        <scheme val="minor"/>
      </rPr>
      <t>:</t>
    </r>
  </si>
  <si>
    <t>There is a large expense of 12,000 for a trip in December. While trips are important for relaxation, planning and budgeting for them can prevent overspending.</t>
  </si>
  <si>
    <t>Review and Reduce Entertainment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</si>
</sst>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1"/>
      <color theme="4" tint="-0.499984740745262"/>
      <name val="Verdana"/>
      <family val="2"/>
    </font>
  </fonts>
  <fills count="7">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3">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pivotButton="1"/>
    <xf numFmtId="0" fontId="0" fillId="0" borderId="0" xfId="0" applyAlignment="1">
      <alignment horizontal="left"/>
    </xf>
    <xf numFmtId="0" fontId="6" fillId="0" borderId="0" xfId="0" applyFont="1"/>
    <xf numFmtId="0" fontId="0" fillId="0" borderId="0" xfId="0" applyAlignment="1">
      <alignment vertical="center"/>
    </xf>
    <xf numFmtId="0" fontId="0" fillId="4" borderId="0" xfId="0" applyFill="1" applyAlignment="1">
      <alignment horizontal="right" vertical="center"/>
    </xf>
    <xf numFmtId="0" fontId="0" fillId="0" borderId="1" xfId="0" applyBorder="1"/>
    <xf numFmtId="0" fontId="0" fillId="6" borderId="1" xfId="0" applyFill="1" applyBorder="1" applyAlignment="1">
      <alignment vertical="center"/>
    </xf>
    <xf numFmtId="0" fontId="0" fillId="6" borderId="1" xfId="0" applyFill="1" applyBorder="1" applyAlignment="1">
      <alignment horizontal="center" vertical="center"/>
    </xf>
    <xf numFmtId="0" fontId="5" fillId="0" borderId="0" xfId="0" applyFont="1"/>
    <xf numFmtId="0" fontId="0" fillId="5" borderId="0" xfId="0"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11/relationships/timelineCache" Target="timelineCaches/timelineCache2.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Assignment.xlsx]Task 4!PivotTable2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'Task 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277-4C95-BF06-D5EB2855123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277-4C95-BF06-D5EB2855123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277-4C95-BF06-D5EB2855123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277-4C95-BF06-D5EB2855123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277-4C95-BF06-D5EB2855123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277-4C95-BF06-D5EB2855123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277-4C95-BF06-D5EB2855123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F277-4C95-BF06-D5EB2855123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F277-4C95-BF06-D5EB28551237}"/>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F277-4C95-BF06-D5EB285512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'Task 4'!$A$4:$A$14</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'Task 4'!$B$4:$B$14</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0-2A6A-4C50-84A3-C06CC35FA0B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Assignment.xlsx]Task 5!PivotTable3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5'!$B$1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 5'!$A$2:$A$5</c:f>
              <c:strCache>
                <c:ptCount val="3"/>
                <c:pt idx="0">
                  <c:v>Oct</c:v>
                </c:pt>
                <c:pt idx="1">
                  <c:v>Nov</c:v>
                </c:pt>
                <c:pt idx="2">
                  <c:v>Dec</c:v>
                </c:pt>
              </c:strCache>
            </c:strRef>
          </c:cat>
          <c:val>
            <c:numRef>
              <c:f>'Task 5'!$B$2:$B$5</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159A-4AEE-92A7-89FE7326F22C}"/>
            </c:ext>
          </c:extLst>
        </c:ser>
        <c:dLbls>
          <c:dLblPos val="outEnd"/>
          <c:showLegendKey val="0"/>
          <c:showVal val="1"/>
          <c:showCatName val="0"/>
          <c:showSerName val="0"/>
          <c:showPercent val="0"/>
          <c:showBubbleSize val="0"/>
        </c:dLbls>
        <c:gapWidth val="100"/>
        <c:overlap val="-24"/>
        <c:axId val="1893681327"/>
        <c:axId val="1893678927"/>
      </c:barChart>
      <c:catAx>
        <c:axId val="18936813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3678927"/>
        <c:crosses val="autoZero"/>
        <c:auto val="1"/>
        <c:lblAlgn val="ctr"/>
        <c:lblOffset val="100"/>
        <c:noMultiLvlLbl val="0"/>
      </c:catAx>
      <c:valAx>
        <c:axId val="18936789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368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4</xdr:col>
      <xdr:colOff>381000</xdr:colOff>
      <xdr:row>9</xdr:row>
      <xdr:rowOff>22860</xdr:rowOff>
    </xdr:from>
    <xdr:to>
      <xdr:col>7</xdr:col>
      <xdr:colOff>381000</xdr:colOff>
      <xdr:row>22</xdr:row>
      <xdr:rowOff>112395</xdr:rowOff>
    </xdr:to>
    <mc:AlternateContent xmlns:mc="http://schemas.openxmlformats.org/markup-compatibility/2006">
      <mc:Choice xmlns:a14="http://schemas.microsoft.com/office/drawing/2010/main" Requires="a14">
        <xdr:graphicFrame macro="">
          <xdr:nvGraphicFramePr>
            <xdr:cNvPr id="2" name="Date 1">
              <a:extLst>
                <a:ext uri="{FF2B5EF4-FFF2-40B4-BE49-F238E27FC236}">
                  <a16:creationId xmlns:a16="http://schemas.microsoft.com/office/drawing/2014/main" id="{5BD1F405-117B-053E-A01A-B581A363DA71}"/>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2819400" y="1668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579120</xdr:colOff>
      <xdr:row>1</xdr:row>
      <xdr:rowOff>22860</xdr:rowOff>
    </xdr:from>
    <xdr:to>
      <xdr:col>10</xdr:col>
      <xdr:colOff>579120</xdr:colOff>
      <xdr:row>14</xdr:row>
      <xdr:rowOff>112395</xdr:rowOff>
    </xdr:to>
    <mc:AlternateContent xmlns:mc="http://schemas.openxmlformats.org/markup-compatibility/2006">
      <mc:Choice xmlns:a14="http://schemas.microsoft.com/office/drawing/2010/main" Requires="a14">
        <xdr:graphicFrame macro="">
          <xdr:nvGraphicFramePr>
            <xdr:cNvPr id="3" name="Items">
              <a:extLst>
                <a:ext uri="{FF2B5EF4-FFF2-40B4-BE49-F238E27FC236}">
                  <a16:creationId xmlns:a16="http://schemas.microsoft.com/office/drawing/2014/main" id="{A817BD7D-8F47-9957-B595-64943FD4CB38}"/>
                </a:ext>
              </a:extLst>
            </xdr:cNvPr>
            <xdr:cNvGraphicFramePr/>
          </xdr:nvGraphicFramePr>
          <xdr:xfrm>
            <a:off x="0" y="0"/>
            <a:ext cx="0" cy="0"/>
          </xdr:xfrm>
          <a:graphic>
            <a:graphicData uri="http://schemas.microsoft.com/office/drawing/2010/slicer">
              <sle:slicer xmlns:sle="http://schemas.microsoft.com/office/drawing/2010/slicer" name="Items"/>
            </a:graphicData>
          </a:graphic>
        </xdr:graphicFrame>
      </mc:Choice>
      <mc:Fallback>
        <xdr:sp macro="" textlink="">
          <xdr:nvSpPr>
            <xdr:cNvPr id="0" name=""/>
            <xdr:cNvSpPr>
              <a:spLocks noTextEdit="1"/>
            </xdr:cNvSpPr>
          </xdr:nvSpPr>
          <xdr:spPr>
            <a:xfrm>
              <a:off x="4846320" y="205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274320</xdr:colOff>
      <xdr:row>5</xdr:row>
      <xdr:rowOff>38100</xdr:rowOff>
    </xdr:from>
    <xdr:to>
      <xdr:col>14</xdr:col>
      <xdr:colOff>274320</xdr:colOff>
      <xdr:row>18</xdr:row>
      <xdr:rowOff>127635</xdr:rowOff>
    </xdr:to>
    <mc:AlternateContent xmlns:mc="http://schemas.openxmlformats.org/markup-compatibility/2006">
      <mc:Choice xmlns:a14="http://schemas.microsoft.com/office/drawing/2010/main" Requires="a14">
        <xdr:graphicFrame macro="">
          <xdr:nvGraphicFramePr>
            <xdr:cNvPr id="4" name="Expense">
              <a:extLst>
                <a:ext uri="{FF2B5EF4-FFF2-40B4-BE49-F238E27FC236}">
                  <a16:creationId xmlns:a16="http://schemas.microsoft.com/office/drawing/2014/main" id="{177BCA1A-7255-7931-51AD-4332A75618DA}"/>
                </a:ext>
              </a:extLst>
            </xdr:cNvPr>
            <xdr:cNvGraphicFramePr/>
          </xdr:nvGraphicFramePr>
          <xdr:xfrm>
            <a:off x="0" y="0"/>
            <a:ext cx="0" cy="0"/>
          </xdr:xfrm>
          <a:graphic>
            <a:graphicData uri="http://schemas.microsoft.com/office/drawing/2010/slicer">
              <sle:slicer xmlns:sle="http://schemas.microsoft.com/office/drawing/2010/slicer" name="Expense"/>
            </a:graphicData>
          </a:graphic>
        </xdr:graphicFrame>
      </mc:Choice>
      <mc:Fallback>
        <xdr:sp macro="" textlink="">
          <xdr:nvSpPr>
            <xdr:cNvPr id="0" name=""/>
            <xdr:cNvSpPr>
              <a:spLocks noTextEdit="1"/>
            </xdr:cNvSpPr>
          </xdr:nvSpPr>
          <xdr:spPr>
            <a:xfrm>
              <a:off x="6979920" y="952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167640</xdr:colOff>
      <xdr:row>1</xdr:row>
      <xdr:rowOff>121920</xdr:rowOff>
    </xdr:from>
    <xdr:to>
      <xdr:col>20</xdr:col>
      <xdr:colOff>457200</xdr:colOff>
      <xdr:row>9</xdr:row>
      <xdr:rowOff>30480</xdr:rowOff>
    </xdr:to>
    <mc:AlternateContent xmlns:mc="http://schemas.openxmlformats.org/markup-compatibility/2006">
      <mc:Choice xmlns:tsle="http://schemas.microsoft.com/office/drawing/2012/timeslicer" Requires="tsle">
        <xdr:graphicFrame macro="">
          <xdr:nvGraphicFramePr>
            <xdr:cNvPr id="5" name="Date 2">
              <a:extLst>
                <a:ext uri="{FF2B5EF4-FFF2-40B4-BE49-F238E27FC236}">
                  <a16:creationId xmlns:a16="http://schemas.microsoft.com/office/drawing/2014/main" id="{28405E40-A2B3-D266-8693-ADA1CB2B6EF7}"/>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9311640" y="3048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274320</xdr:colOff>
      <xdr:row>2</xdr:row>
      <xdr:rowOff>53340</xdr:rowOff>
    </xdr:from>
    <xdr:to>
      <xdr:col>13</xdr:col>
      <xdr:colOff>45720</xdr:colOff>
      <xdr:row>26</xdr:row>
      <xdr:rowOff>68580</xdr:rowOff>
    </xdr:to>
    <xdr:graphicFrame macro="">
      <xdr:nvGraphicFramePr>
        <xdr:cNvPr id="2" name="Chart 1">
          <a:extLst>
            <a:ext uri="{FF2B5EF4-FFF2-40B4-BE49-F238E27FC236}">
              <a16:creationId xmlns:a16="http://schemas.microsoft.com/office/drawing/2014/main" id="{1F0306DE-E930-7E6C-1319-4AC5546880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D247C4FC-4B2C-09CB-49D4-7A202843D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480060</xdr:colOff>
      <xdr:row>16</xdr:row>
      <xdr:rowOff>129540</xdr:rowOff>
    </xdr:from>
    <xdr:to>
      <xdr:col>13</xdr:col>
      <xdr:colOff>160020</xdr:colOff>
      <xdr:row>24</xdr:row>
      <xdr:rowOff>38100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F453DFF6-511B-ECD6-BE01-F68551E9002C}"/>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379720" y="30556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71.64486458333" createdVersion="8" refreshedVersion="8" minRefreshableVersion="3" recordCount="50" xr:uid="{8F94CBB8-A8C6-490F-BBB4-9E4FBDF95672}">
  <cacheSource type="worksheet">
    <worksheetSource ref="A1:C51" sheet="Expense"/>
  </cacheSource>
  <cacheFields count="5">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pivotCacheId="20745242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76.473140046299" createdVersion="8" refreshedVersion="8" minRefreshableVersion="3" recordCount="51" xr:uid="{A0CF58AF-7571-42D5-8F33-8C6943DC0B9D}">
  <cacheSource type="worksheet">
    <worksheetSource ref="A1:C52" sheet="Expense"/>
  </cacheSource>
  <cacheFields count="3">
    <cacheField name="Date" numFmtId="0">
      <sharedItems containsNonDate="0" containsDate="1" containsString="0" containsBlank="1" minDate="2021-10-01T00:00:00" maxDate="2021-12-24T00:00:00" count="40">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m/>
      </sharedItems>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emiMixedTypes="0" containsString="0" containsNumber="1" minValue="150" maxValue="57045.27" count="44">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n v="57045.27"/>
      </sharedItems>
    </cacheField>
  </cacheFields>
  <extLst>
    <ext xmlns:x14="http://schemas.microsoft.com/office/spreadsheetml/2009/9/main" uri="{725AE2AE-9491-48be-B2B4-4EB974FC3084}">
      <x14:pivotCacheDefinition pivotCacheId="12737923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x v="0"/>
  </r>
  <r>
    <x v="0"/>
    <x v="1"/>
    <x v="1"/>
  </r>
  <r>
    <x v="0"/>
    <x v="2"/>
    <x v="2"/>
  </r>
  <r>
    <x v="1"/>
    <x v="3"/>
    <x v="3"/>
  </r>
  <r>
    <x v="1"/>
    <x v="4"/>
    <x v="4"/>
  </r>
  <r>
    <x v="2"/>
    <x v="5"/>
    <x v="5"/>
  </r>
  <r>
    <x v="3"/>
    <x v="6"/>
    <x v="6"/>
  </r>
  <r>
    <x v="4"/>
    <x v="7"/>
    <x v="7"/>
  </r>
  <r>
    <x v="5"/>
    <x v="8"/>
    <x v="8"/>
  </r>
  <r>
    <x v="6"/>
    <x v="1"/>
    <x v="9"/>
  </r>
  <r>
    <x v="6"/>
    <x v="0"/>
    <x v="10"/>
  </r>
  <r>
    <x v="7"/>
    <x v="6"/>
    <x v="11"/>
  </r>
  <r>
    <x v="8"/>
    <x v="2"/>
    <x v="12"/>
  </r>
  <r>
    <x v="8"/>
    <x v="4"/>
    <x v="13"/>
  </r>
  <r>
    <x v="9"/>
    <x v="9"/>
    <x v="14"/>
  </r>
  <r>
    <x v="10"/>
    <x v="9"/>
    <x v="15"/>
  </r>
  <r>
    <x v="10"/>
    <x v="7"/>
    <x v="16"/>
  </r>
  <r>
    <x v="11"/>
    <x v="3"/>
    <x v="17"/>
  </r>
  <r>
    <x v="12"/>
    <x v="9"/>
    <x v="18"/>
  </r>
  <r>
    <x v="13"/>
    <x v="2"/>
    <x v="17"/>
  </r>
  <r>
    <x v="14"/>
    <x v="1"/>
    <x v="19"/>
  </r>
  <r>
    <x v="15"/>
    <x v="5"/>
    <x v="20"/>
  </r>
  <r>
    <x v="16"/>
    <x v="5"/>
    <x v="21"/>
  </r>
  <r>
    <x v="17"/>
    <x v="1"/>
    <x v="22"/>
  </r>
  <r>
    <x v="18"/>
    <x v="4"/>
    <x v="23"/>
  </r>
  <r>
    <x v="19"/>
    <x v="2"/>
    <x v="24"/>
  </r>
  <r>
    <x v="20"/>
    <x v="3"/>
    <x v="25"/>
  </r>
  <r>
    <x v="21"/>
    <x v="1"/>
    <x v="26"/>
  </r>
  <r>
    <x v="21"/>
    <x v="4"/>
    <x v="27"/>
  </r>
  <r>
    <x v="21"/>
    <x v="0"/>
    <x v="28"/>
  </r>
  <r>
    <x v="22"/>
    <x v="8"/>
    <x v="29"/>
  </r>
  <r>
    <x v="22"/>
    <x v="9"/>
    <x v="30"/>
  </r>
  <r>
    <x v="23"/>
    <x v="7"/>
    <x v="31"/>
  </r>
  <r>
    <x v="24"/>
    <x v="3"/>
    <x v="32"/>
  </r>
  <r>
    <x v="25"/>
    <x v="2"/>
    <x v="33"/>
  </r>
  <r>
    <x v="26"/>
    <x v="4"/>
    <x v="34"/>
  </r>
  <r>
    <x v="27"/>
    <x v="6"/>
    <x v="35"/>
  </r>
  <r>
    <x v="28"/>
    <x v="7"/>
    <x v="36"/>
  </r>
  <r>
    <x v="28"/>
    <x v="1"/>
    <x v="37"/>
  </r>
  <r>
    <x v="29"/>
    <x v="6"/>
    <x v="38"/>
  </r>
  <r>
    <x v="30"/>
    <x v="7"/>
    <x v="22"/>
  </r>
  <r>
    <x v="31"/>
    <x v="2"/>
    <x v="2"/>
  </r>
  <r>
    <x v="32"/>
    <x v="3"/>
    <x v="3"/>
  </r>
  <r>
    <x v="33"/>
    <x v="0"/>
    <x v="0"/>
  </r>
  <r>
    <x v="34"/>
    <x v="10"/>
    <x v="39"/>
  </r>
  <r>
    <x v="35"/>
    <x v="5"/>
    <x v="40"/>
  </r>
  <r>
    <x v="36"/>
    <x v="8"/>
    <x v="29"/>
  </r>
  <r>
    <x v="37"/>
    <x v="6"/>
    <x v="41"/>
  </r>
  <r>
    <x v="38"/>
    <x v="4"/>
    <x v="42"/>
  </r>
  <r>
    <x v="38"/>
    <x v="3"/>
    <x v="6"/>
  </r>
  <r>
    <x v="39"/>
    <x v="11"/>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4DF315-5F7A-4855-8C6F-F63B5945461D}" name="PivotTable1"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C20" firstHeaderRow="1" firstDataRow="1" firstDataCol="0"/>
  <pivotFields count="3">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items count="13">
        <item x="9"/>
        <item x="4"/>
        <item x="5"/>
        <item x="0"/>
        <item x="8"/>
        <item x="7"/>
        <item x="1"/>
        <item x="6"/>
        <item x="2"/>
        <item x="10"/>
        <item x="3"/>
        <item x="11"/>
        <item t="default"/>
      </items>
    </pivotField>
    <pivotField showAll="0">
      <items count="45">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x="4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B18127-0CC7-4D42-9C1B-BDFE11E0F24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sortType="ascending">
      <items count="12">
        <item x="9"/>
        <item x="4"/>
        <item x="5"/>
        <item x="0"/>
        <item x="8"/>
        <item x="7"/>
        <item x="1"/>
        <item x="6"/>
        <item x="2"/>
        <item x="1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i>
    <i>
      <x v="1"/>
    </i>
    <i>
      <x v="2"/>
    </i>
    <i>
      <x v="3"/>
    </i>
    <i>
      <x v="4"/>
    </i>
    <i>
      <x v="5"/>
    </i>
    <i>
      <x v="6"/>
    </i>
    <i>
      <x v="7"/>
    </i>
    <i>
      <x v="8"/>
    </i>
    <i>
      <x v="9"/>
    </i>
    <i>
      <x v="10"/>
    </i>
    <i t="grand">
      <x/>
    </i>
  </rowItems>
  <colItems count="1">
    <i/>
  </colItems>
  <dataFields count="1">
    <dataField name="Max of Expense" fld="2" subtotal="max"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6ECCBB-0473-438E-B53E-B3A34E4988A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sortType="descending">
      <items count="12">
        <item x="3"/>
        <item x="10"/>
        <item x="2"/>
        <item x="6"/>
        <item x="1"/>
        <item x="7"/>
        <item x="8"/>
        <item x="0"/>
        <item x="5"/>
        <item x="4"/>
        <item x="9"/>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96B259-8604-40B1-859C-287847C8915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h="1" x="1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78AD14-BEBB-4CC4-873F-1C0F47837C3D}"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1:B5" firstHeaderRow="1" firstDataRow="1" firstDataCol="1"/>
  <pivotFields count="5">
    <pivotField axis="axisRow" numFmtId="14" showAll="0">
      <items count="4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t="default" sd="0"/>
      </items>
    </pivotField>
    <pivotField axis="axisRow" showAll="0">
      <items count="12">
        <item x="9"/>
        <item x="4"/>
        <item x="5"/>
        <item x="0"/>
        <item x="8"/>
        <item x="7"/>
        <item x="1"/>
        <item x="6"/>
        <item x="2"/>
        <item x="10"/>
        <item x="3"/>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4">
    <field x="4"/>
    <field x="3"/>
    <field x="0"/>
    <field x="1"/>
  </rowFields>
  <rowItems count="4">
    <i>
      <x v="10"/>
    </i>
    <i>
      <x v="11"/>
    </i>
    <i>
      <x v="12"/>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62" name="Date">
      <autoFilter ref="A1">
        <filterColumn colId="0">
          <customFilters and="1">
            <customFilter operator="greaterThanOrEqual" val="44470"/>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3CD8D13A-2E31-4F1A-9BC5-13E4174AA0A5}" sourceName="Date">
  <pivotTables>
    <pivotTable tabId="12" name="PivotTable1"/>
  </pivotTables>
  <data>
    <tabular pivotCacheId="1273792387">
      <items count="4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s" xr10:uid="{670C7B05-80E0-44D0-84B6-38F38525D975}" sourceName="Items">
  <pivotTables>
    <pivotTable tabId="12" name="PivotTable1"/>
  </pivotTables>
  <data>
    <tabular pivotCacheId="1273792387">
      <items count="12">
        <i x="9" s="1"/>
        <i x="4" s="1"/>
        <i x="5" s="1"/>
        <i x="0" s="1"/>
        <i x="8" s="1"/>
        <i x="7" s="1"/>
        <i x="1" s="1"/>
        <i x="6" s="1"/>
        <i x="2" s="1"/>
        <i x="10" s="1"/>
        <i x="3"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nse" xr10:uid="{872F410D-1B37-4080-B837-A7D9095645D4}" sourceName="Expense">
  <pivotTables>
    <pivotTable tabId="12" name="PivotTable1"/>
  </pivotTables>
  <data>
    <tabular pivotCacheId="1273792387">
      <items count="44">
        <i x="27" s="1"/>
        <i x="41" s="1"/>
        <i x="17" s="1"/>
        <i x="35" s="1"/>
        <i x="30" s="1"/>
        <i x="38" s="1"/>
        <i x="15" s="1"/>
        <i x="18" s="1"/>
        <i x="14" s="1"/>
        <i x="31" s="1"/>
        <i x="32" s="1"/>
        <i x="6" s="1"/>
        <i x="8" s="1"/>
        <i x="29" s="1"/>
        <i x="11" s="1"/>
        <i x="22" s="1"/>
        <i x="36" s="1"/>
        <i x="16" s="1"/>
        <i x="34" s="1"/>
        <i x="13" s="1"/>
        <i x="25" s="1"/>
        <i x="7" s="1"/>
        <i x="42" s="1"/>
        <i x="23" s="1"/>
        <i x="3" s="1"/>
        <i x="4" s="1"/>
        <i x="1" s="1"/>
        <i x="26" s="1"/>
        <i x="9" s="1"/>
        <i x="10" s="1"/>
        <i x="21" s="1"/>
        <i x="20" s="1"/>
        <i x="40" s="1"/>
        <i x="12" s="1"/>
        <i x="24" s="1"/>
        <i x="33" s="1"/>
        <i x="5" s="1"/>
        <i x="37" s="1"/>
        <i x="28" s="1"/>
        <i x="0" s="1"/>
        <i x="19" s="1"/>
        <i x="2" s="1"/>
        <i x="39" s="1"/>
        <i x="4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7ACB2B9C-6069-4F2E-97F3-D2699AA9FCD9}" cache="Slicer_Date" caption="Date" rowHeight="234950"/>
  <slicer name="Items" xr10:uid="{BF659C82-00B0-4D7B-B37E-57627C190EC0}" cache="Slicer_Items" caption="Items" rowHeight="234950"/>
  <slicer name="Expense" xr10:uid="{F94A979F-81F8-4248-BD7B-EEB6508F68C5}" cache="Slicer_Expense" caption="Expens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000AEC3-4ED6-4193-9E3A-4DFDC4924A49}" sourceName="Date">
  <pivotTables>
    <pivotTable tabId="6" name="PivotTable3"/>
  </pivotTables>
  <state minimalRefreshVersion="6" lastRefreshVersion="6" pivotCacheId="2074524243" filterType="dateBetween">
    <selection startDate="2021-10-01T00:00:00" endDate="2021-12-31T00:00:00"/>
    <bounds startDate="2021-01-01T00:00:00" endDate="2022-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595FBC92-F7BD-4956-9298-497827C01C46}" sourceName="Date">
  <pivotTables>
    <pivotTable tabId="12" name="PivotTable1"/>
  </pivotTables>
  <state minimalRefreshVersion="6" lastRefreshVersion="6" pivotCacheId="1273792387"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187FC919-29C1-4C81-B8B4-927792526E5D}" cache="NativeTimeline_Date1" caption="Date" level="2" selectionLevel="2" scrollPosition="2021-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7A64B1A-A975-4C08-8E55-FA411406154D}" cache="NativeTimeline_Date" caption="Date" level="2" selectionLevel="1" scrollPosition="2021-06-06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C7FF2-304C-4E39-AD61-089C7B03E4FE}">
  <dimension ref="A3:C20"/>
  <sheetViews>
    <sheetView tabSelected="1" workbookViewId="0">
      <selection activeCell="B7" sqref="B7"/>
    </sheetView>
  </sheetViews>
  <sheetFormatPr defaultRowHeight="14.4" x14ac:dyDescent="0.3"/>
  <sheetData>
    <row r="3" spans="1:3" x14ac:dyDescent="0.3">
      <c r="A3" s="24"/>
      <c r="B3" s="25"/>
      <c r="C3" s="26"/>
    </row>
    <row r="4" spans="1:3" x14ac:dyDescent="0.3">
      <c r="A4" s="27"/>
      <c r="B4" s="28"/>
      <c r="C4" s="29"/>
    </row>
    <row r="5" spans="1:3" x14ac:dyDescent="0.3">
      <c r="A5" s="27"/>
      <c r="B5" s="28"/>
      <c r="C5" s="29"/>
    </row>
    <row r="6" spans="1:3" x14ac:dyDescent="0.3">
      <c r="A6" s="27"/>
      <c r="B6" s="28"/>
      <c r="C6" s="29"/>
    </row>
    <row r="7" spans="1:3" x14ac:dyDescent="0.3">
      <c r="A7" s="27"/>
      <c r="B7" s="28"/>
      <c r="C7" s="29"/>
    </row>
    <row r="8" spans="1:3" x14ac:dyDescent="0.3">
      <c r="A8" s="27"/>
      <c r="B8" s="28"/>
      <c r="C8" s="29"/>
    </row>
    <row r="9" spans="1:3" x14ac:dyDescent="0.3">
      <c r="A9" s="27"/>
      <c r="B9" s="28"/>
      <c r="C9" s="29"/>
    </row>
    <row r="10" spans="1:3" x14ac:dyDescent="0.3">
      <c r="A10" s="27"/>
      <c r="B10" s="28"/>
      <c r="C10" s="29"/>
    </row>
    <row r="11" spans="1:3" x14ac:dyDescent="0.3">
      <c r="A11" s="27"/>
      <c r="B11" s="28"/>
      <c r="C11" s="29"/>
    </row>
    <row r="12" spans="1:3" x14ac:dyDescent="0.3">
      <c r="A12" s="27"/>
      <c r="B12" s="28"/>
      <c r="C12" s="29"/>
    </row>
    <row r="13" spans="1:3" x14ac:dyDescent="0.3">
      <c r="A13" s="27"/>
      <c r="B13" s="28"/>
      <c r="C13" s="29"/>
    </row>
    <row r="14" spans="1:3" x14ac:dyDescent="0.3">
      <c r="A14" s="27"/>
      <c r="B14" s="28"/>
      <c r="C14" s="29"/>
    </row>
    <row r="15" spans="1:3" x14ac:dyDescent="0.3">
      <c r="A15" s="27"/>
      <c r="B15" s="28"/>
      <c r="C15" s="29"/>
    </row>
    <row r="16" spans="1:3" x14ac:dyDescent="0.3">
      <c r="A16" s="27"/>
      <c r="B16" s="28"/>
      <c r="C16" s="29"/>
    </row>
    <row r="17" spans="1:3" x14ac:dyDescent="0.3">
      <c r="A17" s="27"/>
      <c r="B17" s="28"/>
      <c r="C17" s="29"/>
    </row>
    <row r="18" spans="1:3" x14ac:dyDescent="0.3">
      <c r="A18" s="27"/>
      <c r="B18" s="28"/>
      <c r="C18" s="29"/>
    </row>
    <row r="19" spans="1:3" x14ac:dyDescent="0.3">
      <c r="A19" s="27"/>
      <c r="B19" s="28"/>
      <c r="C19" s="29"/>
    </row>
    <row r="20" spans="1:3" x14ac:dyDescent="0.3">
      <c r="A20" s="30"/>
      <c r="B20" s="31"/>
      <c r="C20" s="32"/>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D3502-8F83-468E-8FD2-96994685A8A2}">
  <dimension ref="C3:G10"/>
  <sheetViews>
    <sheetView topLeftCell="C1" workbookViewId="0">
      <selection activeCell="C15" sqref="C15"/>
    </sheetView>
  </sheetViews>
  <sheetFormatPr defaultRowHeight="14.4" x14ac:dyDescent="0.3"/>
  <cols>
    <col min="3" max="3" width="38.88671875" customWidth="1"/>
  </cols>
  <sheetData>
    <row r="3" spans="3:7" x14ac:dyDescent="0.3">
      <c r="C3" s="23" t="s">
        <v>36</v>
      </c>
      <c r="D3" s="23"/>
      <c r="E3" s="23"/>
      <c r="F3" s="23"/>
      <c r="G3" s="23"/>
    </row>
    <row r="5" spans="3:7" x14ac:dyDescent="0.3">
      <c r="C5" s="22" t="s">
        <v>37</v>
      </c>
      <c r="D5" t="s">
        <v>38</v>
      </c>
    </row>
    <row r="6" spans="3:7" x14ac:dyDescent="0.3">
      <c r="C6" s="22" t="s">
        <v>39</v>
      </c>
      <c r="D6" t="s">
        <v>40</v>
      </c>
    </row>
    <row r="7" spans="3:7" x14ac:dyDescent="0.3">
      <c r="C7" s="22" t="s">
        <v>41</v>
      </c>
      <c r="D7" t="s">
        <v>42</v>
      </c>
    </row>
    <row r="8" spans="3:7" x14ac:dyDescent="0.3">
      <c r="C8" s="22" t="s">
        <v>43</v>
      </c>
      <c r="D8" t="s">
        <v>44</v>
      </c>
    </row>
    <row r="9" spans="3:7" x14ac:dyDescent="0.3">
      <c r="C9" s="22" t="s">
        <v>48</v>
      </c>
      <c r="D9" t="s">
        <v>45</v>
      </c>
    </row>
    <row r="10" spans="3:7" x14ac:dyDescent="0.3">
      <c r="C10" s="22" t="s">
        <v>46</v>
      </c>
      <c r="D10" t="s">
        <v>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145" zoomScaleNormal="145" workbookViewId="0">
      <selection sqref="A1:C52"/>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9" sqref="B9"/>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EB1A0-B9A5-41D8-B0B3-C65EB1D3EDA7}">
  <dimension ref="A1:H52"/>
  <sheetViews>
    <sheetView workbookViewId="0">
      <selection activeCell="G5" sqref="G5"/>
    </sheetView>
  </sheetViews>
  <sheetFormatPr defaultRowHeight="14.4" x14ac:dyDescent="0.3"/>
  <cols>
    <col min="1" max="1" width="16.21875" customWidth="1"/>
    <col min="2" max="2" width="14.88671875" customWidth="1"/>
    <col min="3" max="3" width="22" customWidth="1"/>
    <col min="7" max="7" width="14" bestFit="1" customWidth="1"/>
  </cols>
  <sheetData>
    <row r="1" spans="1:8" x14ac:dyDescent="0.3">
      <c r="A1" s="3" t="s">
        <v>0</v>
      </c>
      <c r="B1" s="3" t="s">
        <v>14</v>
      </c>
      <c r="C1" s="8" t="s">
        <v>1</v>
      </c>
    </row>
    <row r="2" spans="1:8" x14ac:dyDescent="0.3">
      <c r="A2" s="4">
        <v>44470</v>
      </c>
      <c r="B2" s="5" t="s">
        <v>2</v>
      </c>
      <c r="C2" s="9">
        <v>2300</v>
      </c>
    </row>
    <row r="3" spans="1:8" ht="27.6" x14ac:dyDescent="0.3">
      <c r="A3" s="6">
        <v>44470</v>
      </c>
      <c r="B3" s="7" t="s">
        <v>3</v>
      </c>
      <c r="C3" s="9">
        <v>767</v>
      </c>
      <c r="G3" s="20" t="s">
        <v>3</v>
      </c>
      <c r="H3" s="19">
        <f>COUNTIF(B2:B51,G3)</f>
        <v>6</v>
      </c>
    </row>
    <row r="4" spans="1:8" ht="41.4" x14ac:dyDescent="0.3">
      <c r="A4" s="6">
        <v>44470</v>
      </c>
      <c r="B4" s="7" t="s">
        <v>4</v>
      </c>
      <c r="C4" s="10">
        <v>2500</v>
      </c>
      <c r="G4" s="20" t="s">
        <v>33</v>
      </c>
      <c r="H4" s="19">
        <f t="shared" ref="H4:H5" si="0">COUNTIF(B3:B52,G4)</f>
        <v>5</v>
      </c>
    </row>
    <row r="5" spans="1:8" ht="27.6" x14ac:dyDescent="0.3">
      <c r="A5" s="6">
        <v>44473</v>
      </c>
      <c r="B5" s="7" t="s">
        <v>5</v>
      </c>
      <c r="C5" s="9">
        <v>710</v>
      </c>
      <c r="G5" s="21" t="s">
        <v>10</v>
      </c>
      <c r="H5" s="19">
        <f t="shared" si="0"/>
        <v>4</v>
      </c>
    </row>
    <row r="6" spans="1:8" ht="27.6" x14ac:dyDescent="0.3">
      <c r="A6" s="4">
        <v>44473</v>
      </c>
      <c r="B6" s="5" t="s">
        <v>6</v>
      </c>
      <c r="C6" s="9">
        <v>760</v>
      </c>
    </row>
    <row r="7" spans="1:8" x14ac:dyDescent="0.3">
      <c r="A7" s="6">
        <v>44476</v>
      </c>
      <c r="B7" s="7" t="s">
        <v>10</v>
      </c>
      <c r="C7" s="10">
        <v>1900</v>
      </c>
    </row>
    <row r="8" spans="1:8" x14ac:dyDescent="0.3">
      <c r="A8" s="4">
        <v>44477</v>
      </c>
      <c r="B8" s="5" t="s">
        <v>7</v>
      </c>
      <c r="C8" s="9">
        <v>450</v>
      </c>
    </row>
    <row r="9" spans="1:8" ht="27.6" x14ac:dyDescent="0.3">
      <c r="A9" s="6">
        <v>44484</v>
      </c>
      <c r="B9" s="7" t="s">
        <v>8</v>
      </c>
      <c r="C9" s="9">
        <v>620</v>
      </c>
    </row>
    <row r="10" spans="1:8" ht="27.6" x14ac:dyDescent="0.3">
      <c r="A10" s="6">
        <v>44485</v>
      </c>
      <c r="B10" s="7" t="s">
        <v>11</v>
      </c>
      <c r="C10" s="9">
        <v>470</v>
      </c>
    </row>
    <row r="11" spans="1:8" ht="27.6" x14ac:dyDescent="0.3">
      <c r="A11" s="6">
        <v>44487</v>
      </c>
      <c r="B11" s="7" t="s">
        <v>3</v>
      </c>
      <c r="C11" s="9">
        <v>970</v>
      </c>
    </row>
    <row r="12" spans="1:8" x14ac:dyDescent="0.3">
      <c r="A12" s="6">
        <v>44487</v>
      </c>
      <c r="B12" s="5" t="s">
        <v>2</v>
      </c>
      <c r="C12" s="10">
        <v>1075</v>
      </c>
    </row>
    <row r="13" spans="1:8" x14ac:dyDescent="0.3">
      <c r="A13" s="6">
        <v>44488</v>
      </c>
      <c r="B13" s="7" t="s">
        <v>7</v>
      </c>
      <c r="C13" s="9">
        <v>489</v>
      </c>
    </row>
    <row r="14" spans="1:8" ht="41.4" x14ac:dyDescent="0.3">
      <c r="A14" s="6">
        <v>44491</v>
      </c>
      <c r="B14" s="7" t="s">
        <v>4</v>
      </c>
      <c r="C14" s="10">
        <v>1574.1</v>
      </c>
    </row>
    <row r="15" spans="1:8" ht="27.6" x14ac:dyDescent="0.3">
      <c r="A15" s="6">
        <v>44491</v>
      </c>
      <c r="B15" s="7" t="s">
        <v>6</v>
      </c>
      <c r="C15" s="9">
        <v>550</v>
      </c>
    </row>
    <row r="16" spans="1:8" x14ac:dyDescent="0.3">
      <c r="A16" s="6">
        <v>44494</v>
      </c>
      <c r="B16" s="7" t="s">
        <v>9</v>
      </c>
      <c r="C16" s="9">
        <v>423</v>
      </c>
    </row>
    <row r="17" spans="1:3" x14ac:dyDescent="0.3">
      <c r="A17" s="6">
        <v>44496</v>
      </c>
      <c r="B17" s="7" t="s">
        <v>9</v>
      </c>
      <c r="C17" s="9">
        <v>358.22</v>
      </c>
    </row>
    <row r="18" spans="1:3" ht="27.6" x14ac:dyDescent="0.3">
      <c r="A18" s="6">
        <v>44496</v>
      </c>
      <c r="B18" s="7" t="s">
        <v>8</v>
      </c>
      <c r="C18" s="9">
        <v>520</v>
      </c>
    </row>
    <row r="19" spans="1:3" ht="27.6" x14ac:dyDescent="0.3">
      <c r="A19" s="4">
        <v>44497</v>
      </c>
      <c r="B19" s="5" t="s">
        <v>5</v>
      </c>
      <c r="C19" s="9">
        <v>300</v>
      </c>
    </row>
    <row r="20" spans="1:3" x14ac:dyDescent="0.3">
      <c r="A20" s="4">
        <v>44498</v>
      </c>
      <c r="B20" s="5" t="s">
        <v>9</v>
      </c>
      <c r="C20" s="9">
        <v>407.05</v>
      </c>
    </row>
    <row r="21" spans="1:3" ht="41.4" x14ac:dyDescent="0.3">
      <c r="A21" s="4">
        <v>44499</v>
      </c>
      <c r="B21" s="5" t="s">
        <v>4</v>
      </c>
      <c r="C21" s="9">
        <v>300</v>
      </c>
    </row>
    <row r="22" spans="1:3" ht="27.6"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ht="27.6" x14ac:dyDescent="0.3">
      <c r="A25" s="4">
        <v>44505</v>
      </c>
      <c r="B25" s="5" t="s">
        <v>13</v>
      </c>
      <c r="C25" s="9">
        <v>500</v>
      </c>
    </row>
    <row r="26" spans="1:3" ht="27.6" x14ac:dyDescent="0.3">
      <c r="A26" s="4">
        <v>44508</v>
      </c>
      <c r="B26" s="5" t="s">
        <v>6</v>
      </c>
      <c r="C26" s="9">
        <v>702</v>
      </c>
    </row>
    <row r="27" spans="1:3" ht="41.4" x14ac:dyDescent="0.3">
      <c r="A27" s="6">
        <v>44509</v>
      </c>
      <c r="B27" s="7" t="s">
        <v>4</v>
      </c>
      <c r="C27" s="10">
        <v>1600</v>
      </c>
    </row>
    <row r="28" spans="1:3" ht="27.6" x14ac:dyDescent="0.3">
      <c r="A28" s="6">
        <v>44512</v>
      </c>
      <c r="B28" s="7" t="s">
        <v>5</v>
      </c>
      <c r="C28" s="9">
        <v>600</v>
      </c>
    </row>
    <row r="29" spans="1:3" ht="27.6" x14ac:dyDescent="0.3">
      <c r="A29" s="4">
        <v>44515</v>
      </c>
      <c r="B29" s="5" t="s">
        <v>13</v>
      </c>
      <c r="C29" s="9">
        <v>900</v>
      </c>
    </row>
    <row r="30" spans="1:3" ht="27.6" x14ac:dyDescent="0.3">
      <c r="A30" s="6">
        <v>44515</v>
      </c>
      <c r="B30" s="5" t="s">
        <v>6</v>
      </c>
      <c r="C30" s="9">
        <v>150</v>
      </c>
    </row>
    <row r="31" spans="1:3" x14ac:dyDescent="0.3">
      <c r="A31" s="4">
        <v>44515</v>
      </c>
      <c r="B31" s="5" t="s">
        <v>2</v>
      </c>
      <c r="C31" s="9">
        <v>2100</v>
      </c>
    </row>
    <row r="32" spans="1:3" ht="27.6" x14ac:dyDescent="0.3">
      <c r="A32" s="4">
        <v>44517</v>
      </c>
      <c r="B32" s="5" t="s">
        <v>11</v>
      </c>
      <c r="C32" s="9">
        <v>470.63</v>
      </c>
    </row>
    <row r="33" spans="1:3" x14ac:dyDescent="0.3">
      <c r="A33" s="4">
        <v>44517</v>
      </c>
      <c r="B33" s="5" t="s">
        <v>9</v>
      </c>
      <c r="C33" s="9">
        <v>322.64</v>
      </c>
    </row>
    <row r="34" spans="1:3" ht="27.6" x14ac:dyDescent="0.3">
      <c r="A34" s="4">
        <v>44518</v>
      </c>
      <c r="B34" s="7" t="s">
        <v>8</v>
      </c>
      <c r="C34" s="9">
        <v>428</v>
      </c>
    </row>
    <row r="35" spans="1:3" ht="27.6" x14ac:dyDescent="0.3">
      <c r="A35" s="4">
        <v>44519</v>
      </c>
      <c r="B35" s="5" t="s">
        <v>5</v>
      </c>
      <c r="C35" s="9">
        <v>447</v>
      </c>
    </row>
    <row r="36" spans="1:3" ht="41.4" x14ac:dyDescent="0.3">
      <c r="A36" s="4">
        <v>44522</v>
      </c>
      <c r="B36" s="5" t="s">
        <v>4</v>
      </c>
      <c r="C36" s="10">
        <v>1720</v>
      </c>
    </row>
    <row r="37" spans="1:3" ht="27.6" x14ac:dyDescent="0.3">
      <c r="A37" s="6">
        <v>44524</v>
      </c>
      <c r="B37" s="7" t="s">
        <v>6</v>
      </c>
      <c r="C37" s="9">
        <v>540</v>
      </c>
    </row>
    <row r="38" spans="1:3" x14ac:dyDescent="0.3">
      <c r="A38" s="4">
        <v>44525</v>
      </c>
      <c r="B38" s="5" t="s">
        <v>7</v>
      </c>
      <c r="C38" s="9">
        <v>314</v>
      </c>
    </row>
    <row r="39" spans="1:3" ht="27.6" x14ac:dyDescent="0.3">
      <c r="A39" s="4">
        <v>44526</v>
      </c>
      <c r="B39" s="5" t="s">
        <v>8</v>
      </c>
      <c r="C39" s="9">
        <v>518</v>
      </c>
    </row>
    <row r="40" spans="1:3" ht="27.6" x14ac:dyDescent="0.3">
      <c r="A40" s="4">
        <v>44526</v>
      </c>
      <c r="B40" s="7" t="s">
        <v>3</v>
      </c>
      <c r="C40" s="10">
        <v>2000</v>
      </c>
    </row>
    <row r="41" spans="1:3" x14ac:dyDescent="0.3">
      <c r="A41" s="6">
        <v>44529</v>
      </c>
      <c r="B41" s="7" t="s">
        <v>7</v>
      </c>
      <c r="C41" s="9">
        <v>337</v>
      </c>
    </row>
    <row r="42" spans="1:3" ht="27.6" x14ac:dyDescent="0.3">
      <c r="A42" s="4">
        <v>44530</v>
      </c>
      <c r="B42" s="5" t="s">
        <v>8</v>
      </c>
      <c r="C42" s="9">
        <v>500</v>
      </c>
    </row>
    <row r="43" spans="1:3" ht="41.4" x14ac:dyDescent="0.3">
      <c r="A43" s="4">
        <v>44531</v>
      </c>
      <c r="B43" s="5" t="s">
        <v>4</v>
      </c>
      <c r="C43" s="10">
        <v>2500</v>
      </c>
    </row>
    <row r="44" spans="1:3" ht="27.6"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ht="27.6" x14ac:dyDescent="0.3">
      <c r="A48" s="4">
        <v>44547</v>
      </c>
      <c r="B48" s="5" t="s">
        <v>11</v>
      </c>
      <c r="C48" s="9">
        <v>470.63</v>
      </c>
    </row>
    <row r="49" spans="1:3" x14ac:dyDescent="0.3">
      <c r="A49" s="4">
        <v>44550</v>
      </c>
      <c r="B49" s="5" t="s">
        <v>7</v>
      </c>
      <c r="C49" s="9">
        <v>267</v>
      </c>
    </row>
    <row r="50" spans="1:3" ht="27.6" x14ac:dyDescent="0.3">
      <c r="A50" s="4">
        <v>44553</v>
      </c>
      <c r="B50" s="5" t="s">
        <v>6</v>
      </c>
      <c r="C50" s="9">
        <v>640</v>
      </c>
    </row>
    <row r="51" spans="1:3" ht="27.6" x14ac:dyDescent="0.3">
      <c r="A51" s="4">
        <v>44553</v>
      </c>
      <c r="B51" s="5" t="s">
        <v>5</v>
      </c>
      <c r="C51" s="9">
        <v>450</v>
      </c>
    </row>
    <row r="52" spans="1:3" ht="31.2" x14ac:dyDescent="0.3">
      <c r="A52" s="2"/>
      <c r="B52" s="17"/>
      <c r="C52" s="18">
        <f>SUM(C2:C51)</f>
        <v>57045.27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A5101-D994-4389-943D-7F93DFCB3BDA}">
  <dimension ref="A3:B15"/>
  <sheetViews>
    <sheetView workbookViewId="0">
      <selection activeCell="F13" sqref="F13"/>
    </sheetView>
  </sheetViews>
  <sheetFormatPr defaultRowHeight="14.4" x14ac:dyDescent="0.3"/>
  <cols>
    <col min="1" max="1" width="18.33203125" bestFit="1" customWidth="1"/>
    <col min="2" max="2" width="14.33203125" bestFit="1" customWidth="1"/>
  </cols>
  <sheetData>
    <row r="3" spans="1:2" x14ac:dyDescent="0.3">
      <c r="A3" s="14" t="s">
        <v>24</v>
      </c>
      <c r="B3" t="s">
        <v>27</v>
      </c>
    </row>
    <row r="4" spans="1:2" x14ac:dyDescent="0.3">
      <c r="A4" s="15" t="s">
        <v>9</v>
      </c>
      <c r="B4">
        <v>423</v>
      </c>
    </row>
    <row r="5" spans="1:2" x14ac:dyDescent="0.3">
      <c r="A5" s="15" t="s">
        <v>6</v>
      </c>
      <c r="B5">
        <v>760</v>
      </c>
    </row>
    <row r="6" spans="1:2" x14ac:dyDescent="0.3">
      <c r="A6" s="15" t="s">
        <v>10</v>
      </c>
      <c r="B6">
        <v>1900</v>
      </c>
    </row>
    <row r="7" spans="1:2" x14ac:dyDescent="0.3">
      <c r="A7" s="15" t="s">
        <v>2</v>
      </c>
      <c r="B7">
        <v>2300</v>
      </c>
    </row>
    <row r="8" spans="1:2" x14ac:dyDescent="0.3">
      <c r="A8" s="15" t="s">
        <v>11</v>
      </c>
      <c r="B8">
        <v>470.63</v>
      </c>
    </row>
    <row r="9" spans="1:2" x14ac:dyDescent="0.3">
      <c r="A9" s="15" t="s">
        <v>8</v>
      </c>
      <c r="B9">
        <v>620</v>
      </c>
    </row>
    <row r="10" spans="1:2" x14ac:dyDescent="0.3">
      <c r="A10" s="15" t="s">
        <v>3</v>
      </c>
      <c r="B10">
        <v>2327</v>
      </c>
    </row>
    <row r="11" spans="1:2" x14ac:dyDescent="0.3">
      <c r="A11" s="15" t="s">
        <v>7</v>
      </c>
      <c r="B11">
        <v>489</v>
      </c>
    </row>
    <row r="12" spans="1:2" x14ac:dyDescent="0.3">
      <c r="A12" s="15" t="s">
        <v>4</v>
      </c>
      <c r="B12">
        <v>2500</v>
      </c>
    </row>
    <row r="13" spans="1:2" x14ac:dyDescent="0.3">
      <c r="A13" s="15" t="s">
        <v>12</v>
      </c>
      <c r="B13">
        <v>12000</v>
      </c>
    </row>
    <row r="14" spans="1:2" x14ac:dyDescent="0.3">
      <c r="A14" s="15" t="s">
        <v>5</v>
      </c>
      <c r="B14">
        <v>710</v>
      </c>
    </row>
    <row r="15" spans="1:2" x14ac:dyDescent="0.3">
      <c r="A15" s="15" t="s">
        <v>25</v>
      </c>
      <c r="B15">
        <v>12000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2A3F0-DA95-477A-9D98-7F5CEBE54B51}">
  <dimension ref="A3:B15"/>
  <sheetViews>
    <sheetView workbookViewId="0">
      <selection activeCell="F22" sqref="F22"/>
    </sheetView>
  </sheetViews>
  <sheetFormatPr defaultRowHeight="14.4" x14ac:dyDescent="0.3"/>
  <cols>
    <col min="1" max="1" width="18.33203125" bestFit="1" customWidth="1"/>
    <col min="2" max="2" width="14.44140625" bestFit="1" customWidth="1"/>
  </cols>
  <sheetData>
    <row r="3" spans="1:2" x14ac:dyDescent="0.3">
      <c r="A3" s="14" t="s">
        <v>24</v>
      </c>
      <c r="B3" t="s">
        <v>26</v>
      </c>
    </row>
    <row r="4" spans="1:2" x14ac:dyDescent="0.3">
      <c r="A4" s="15" t="s">
        <v>5</v>
      </c>
      <c r="B4">
        <v>3217</v>
      </c>
    </row>
    <row r="5" spans="1:2" x14ac:dyDescent="0.3">
      <c r="A5" s="15" t="s">
        <v>12</v>
      </c>
      <c r="B5">
        <v>12000</v>
      </c>
    </row>
    <row r="6" spans="1:2" x14ac:dyDescent="0.3">
      <c r="A6" s="15" t="s">
        <v>4</v>
      </c>
      <c r="B6">
        <v>10194.1</v>
      </c>
    </row>
    <row r="7" spans="1:2" x14ac:dyDescent="0.3">
      <c r="A7" s="15" t="s">
        <v>7</v>
      </c>
      <c r="B7">
        <v>1857</v>
      </c>
    </row>
    <row r="8" spans="1:2" x14ac:dyDescent="0.3">
      <c r="A8" s="15" t="s">
        <v>3</v>
      </c>
      <c r="B8">
        <v>7464</v>
      </c>
    </row>
    <row r="9" spans="1:2" x14ac:dyDescent="0.3">
      <c r="A9" s="15" t="s">
        <v>8</v>
      </c>
      <c r="B9">
        <v>2586</v>
      </c>
    </row>
    <row r="10" spans="1:2" x14ac:dyDescent="0.3">
      <c r="A10" s="15" t="s">
        <v>11</v>
      </c>
      <c r="B10">
        <v>1411.26</v>
      </c>
    </row>
    <row r="11" spans="1:2" x14ac:dyDescent="0.3">
      <c r="A11" s="15" t="s">
        <v>2</v>
      </c>
      <c r="B11">
        <v>7775</v>
      </c>
    </row>
    <row r="12" spans="1:2" x14ac:dyDescent="0.3">
      <c r="A12" s="15" t="s">
        <v>10</v>
      </c>
      <c r="B12">
        <v>5688</v>
      </c>
    </row>
    <row r="13" spans="1:2" x14ac:dyDescent="0.3">
      <c r="A13" s="15" t="s">
        <v>6</v>
      </c>
      <c r="B13">
        <v>3342</v>
      </c>
    </row>
    <row r="14" spans="1:2" x14ac:dyDescent="0.3">
      <c r="A14" s="15" t="s">
        <v>9</v>
      </c>
      <c r="B14">
        <v>1510.9099999999999</v>
      </c>
    </row>
    <row r="15" spans="1:2" x14ac:dyDescent="0.3">
      <c r="A15" s="15" t="s">
        <v>25</v>
      </c>
      <c r="B15">
        <v>57045.270000000004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8670D-5EAB-41E0-AD7D-A34FF26464B6}">
  <dimension ref="A3:B14"/>
  <sheetViews>
    <sheetView workbookViewId="0">
      <selection activeCell="P12" sqref="P12"/>
    </sheetView>
  </sheetViews>
  <sheetFormatPr defaultRowHeight="14.4" x14ac:dyDescent="0.3"/>
  <cols>
    <col min="1" max="1" width="18.33203125" bestFit="1" customWidth="1"/>
    <col min="2" max="2" width="14.44140625" bestFit="1" customWidth="1"/>
  </cols>
  <sheetData>
    <row r="3" spans="1:2" x14ac:dyDescent="0.3">
      <c r="A3" s="14" t="s">
        <v>24</v>
      </c>
      <c r="B3" t="s">
        <v>26</v>
      </c>
    </row>
    <row r="4" spans="1:2" x14ac:dyDescent="0.3">
      <c r="A4" s="15" t="s">
        <v>9</v>
      </c>
      <c r="B4">
        <v>1510.9099999999999</v>
      </c>
    </row>
    <row r="5" spans="1:2" x14ac:dyDescent="0.3">
      <c r="A5" s="15" t="s">
        <v>6</v>
      </c>
      <c r="B5">
        <v>3342</v>
      </c>
    </row>
    <row r="6" spans="1:2" x14ac:dyDescent="0.3">
      <c r="A6" s="15" t="s">
        <v>10</v>
      </c>
      <c r="B6">
        <v>5688</v>
      </c>
    </row>
    <row r="7" spans="1:2" x14ac:dyDescent="0.3">
      <c r="A7" s="15" t="s">
        <v>2</v>
      </c>
      <c r="B7">
        <v>7775</v>
      </c>
    </row>
    <row r="8" spans="1:2" x14ac:dyDescent="0.3">
      <c r="A8" s="15" t="s">
        <v>11</v>
      </c>
      <c r="B8">
        <v>1411.26</v>
      </c>
    </row>
    <row r="9" spans="1:2" x14ac:dyDescent="0.3">
      <c r="A9" s="15" t="s">
        <v>8</v>
      </c>
      <c r="B9">
        <v>2586</v>
      </c>
    </row>
    <row r="10" spans="1:2" x14ac:dyDescent="0.3">
      <c r="A10" s="15" t="s">
        <v>3</v>
      </c>
      <c r="B10">
        <v>7464</v>
      </c>
    </row>
    <row r="11" spans="1:2" x14ac:dyDescent="0.3">
      <c r="A11" s="15" t="s">
        <v>7</v>
      </c>
      <c r="B11">
        <v>1857</v>
      </c>
    </row>
    <row r="12" spans="1:2" x14ac:dyDescent="0.3">
      <c r="A12" s="15" t="s">
        <v>4</v>
      </c>
      <c r="B12">
        <v>10194.1</v>
      </c>
    </row>
    <row r="13" spans="1:2" x14ac:dyDescent="0.3">
      <c r="A13" s="15" t="s">
        <v>5</v>
      </c>
      <c r="B13">
        <v>3217</v>
      </c>
    </row>
    <row r="14" spans="1:2" x14ac:dyDescent="0.3">
      <c r="A14" s="15" t="s">
        <v>25</v>
      </c>
      <c r="B14">
        <v>45045.27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596A4-DE25-4E1B-9304-8E77DBEA8278}">
  <dimension ref="A1:B5"/>
  <sheetViews>
    <sheetView workbookViewId="0">
      <selection activeCell="R16" sqref="R16"/>
    </sheetView>
  </sheetViews>
  <sheetFormatPr defaultRowHeight="14.4" x14ac:dyDescent="0.3"/>
  <cols>
    <col min="1" max="1" width="12.5546875" bestFit="1" customWidth="1"/>
    <col min="2" max="2" width="14.44140625" bestFit="1" customWidth="1"/>
  </cols>
  <sheetData>
    <row r="1" spans="1:2" x14ac:dyDescent="0.3">
      <c r="A1" s="14" t="s">
        <v>24</v>
      </c>
      <c r="B1" t="s">
        <v>26</v>
      </c>
    </row>
    <row r="2" spans="1:2" x14ac:dyDescent="0.3">
      <c r="A2" s="15" t="s">
        <v>28</v>
      </c>
      <c r="B2">
        <v>17443.37</v>
      </c>
    </row>
    <row r="3" spans="1:2" x14ac:dyDescent="0.3">
      <c r="A3" s="15" t="s">
        <v>29</v>
      </c>
      <c r="B3">
        <v>18764.269999999997</v>
      </c>
    </row>
    <row r="4" spans="1:2" x14ac:dyDescent="0.3">
      <c r="A4" s="15" t="s">
        <v>30</v>
      </c>
      <c r="B4">
        <v>20837.63</v>
      </c>
    </row>
    <row r="5" spans="1:2" x14ac:dyDescent="0.3">
      <c r="A5" s="15" t="s">
        <v>25</v>
      </c>
      <c r="B5">
        <v>57045.270000000004</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32AAC-EE17-4ADA-A06B-57B908CDC007}">
  <dimension ref="A1:J51"/>
  <sheetViews>
    <sheetView workbookViewId="0">
      <selection activeCell="B26" sqref="B26"/>
    </sheetView>
  </sheetViews>
  <sheetFormatPr defaultRowHeight="14.4" x14ac:dyDescent="0.3"/>
  <cols>
    <col min="1" max="1" width="25.5546875" customWidth="1"/>
    <col min="2" max="2" width="20.5546875" customWidth="1"/>
    <col min="3" max="3" width="20.77734375" customWidth="1"/>
    <col min="4" max="4" width="13.5546875" customWidth="1"/>
    <col min="5" max="5" width="15.6640625" customWidth="1"/>
    <col min="10" max="10" width="14.109375" customWidth="1"/>
  </cols>
  <sheetData>
    <row r="1" spans="1:10" x14ac:dyDescent="0.3">
      <c r="A1" s="3" t="s">
        <v>0</v>
      </c>
      <c r="B1" s="3" t="s">
        <v>14</v>
      </c>
      <c r="C1" s="8" t="s">
        <v>1</v>
      </c>
      <c r="D1" s="16" t="s">
        <v>31</v>
      </c>
      <c r="E1" s="16" t="s">
        <v>32</v>
      </c>
    </row>
    <row r="2" spans="1:10" x14ac:dyDescent="0.3">
      <c r="A2" s="4">
        <v>44470</v>
      </c>
      <c r="B2" s="5" t="s">
        <v>2</v>
      </c>
      <c r="C2" s="9">
        <v>2300</v>
      </c>
      <c r="D2" t="s">
        <v>34</v>
      </c>
      <c r="E2" t="str">
        <f>IF(C2&gt;2000,"Over budget","Within budget")</f>
        <v>Over budget</v>
      </c>
    </row>
    <row r="3" spans="1:10" x14ac:dyDescent="0.3">
      <c r="A3" s="6">
        <v>44470</v>
      </c>
      <c r="B3" s="7" t="s">
        <v>3</v>
      </c>
      <c r="C3" s="9">
        <v>767</v>
      </c>
      <c r="D3" t="s">
        <v>35</v>
      </c>
      <c r="E3" t="str">
        <f t="shared" ref="E3:E51" si="0">IF(C3&gt;2000,"Over budget","Within budget")</f>
        <v>Within budget</v>
      </c>
    </row>
    <row r="4" spans="1:10" ht="27.6" x14ac:dyDescent="0.3">
      <c r="A4" s="6">
        <v>44470</v>
      </c>
      <c r="B4" s="7" t="s">
        <v>4</v>
      </c>
      <c r="C4" s="10">
        <v>2500</v>
      </c>
      <c r="D4" t="s">
        <v>34</v>
      </c>
      <c r="E4" t="str">
        <f t="shared" si="0"/>
        <v>Over budget</v>
      </c>
    </row>
    <row r="5" spans="1:10" x14ac:dyDescent="0.3">
      <c r="A5" s="6">
        <v>44473</v>
      </c>
      <c r="B5" s="7" t="s">
        <v>5</v>
      </c>
      <c r="C5" s="9">
        <v>710</v>
      </c>
      <c r="D5" t="s">
        <v>34</v>
      </c>
      <c r="E5" t="str">
        <f t="shared" si="0"/>
        <v>Within budget</v>
      </c>
    </row>
    <row r="6" spans="1:10" x14ac:dyDescent="0.3">
      <c r="A6" s="4">
        <v>44473</v>
      </c>
      <c r="B6" s="5" t="s">
        <v>6</v>
      </c>
      <c r="C6" s="9">
        <v>760</v>
      </c>
      <c r="D6" t="s">
        <v>35</v>
      </c>
      <c r="E6" t="str">
        <f t="shared" si="0"/>
        <v>Within budget</v>
      </c>
      <c r="J6" t="s">
        <v>34</v>
      </c>
    </row>
    <row r="7" spans="1:10" x14ac:dyDescent="0.3">
      <c r="A7" s="6">
        <v>44476</v>
      </c>
      <c r="B7" s="7" t="s">
        <v>10</v>
      </c>
      <c r="C7" s="10">
        <v>1900</v>
      </c>
      <c r="D7" t="s">
        <v>35</v>
      </c>
      <c r="E7" t="str">
        <f t="shared" si="0"/>
        <v>Within budget</v>
      </c>
      <c r="J7" t="s">
        <v>35</v>
      </c>
    </row>
    <row r="8" spans="1:10" x14ac:dyDescent="0.3">
      <c r="A8" s="4">
        <v>44477</v>
      </c>
      <c r="B8" s="5" t="s">
        <v>7</v>
      </c>
      <c r="C8" s="9">
        <v>450</v>
      </c>
      <c r="D8" t="s">
        <v>35</v>
      </c>
      <c r="E8" t="str">
        <f t="shared" si="0"/>
        <v>Within budget</v>
      </c>
    </row>
    <row r="9" spans="1:10" x14ac:dyDescent="0.3">
      <c r="A9" s="6">
        <v>44484</v>
      </c>
      <c r="B9" s="7" t="s">
        <v>8</v>
      </c>
      <c r="C9" s="9">
        <v>620</v>
      </c>
      <c r="D9" t="s">
        <v>35</v>
      </c>
      <c r="E9" t="str">
        <f t="shared" si="0"/>
        <v>Within budget</v>
      </c>
    </row>
    <row r="10" spans="1:10" ht="27.6" x14ac:dyDescent="0.3">
      <c r="A10" s="6">
        <v>44485</v>
      </c>
      <c r="B10" s="7" t="s">
        <v>11</v>
      </c>
      <c r="C10" s="9">
        <v>470</v>
      </c>
      <c r="D10" t="s">
        <v>34</v>
      </c>
      <c r="E10" t="str">
        <f t="shared" si="0"/>
        <v>Within budget</v>
      </c>
    </row>
    <row r="11" spans="1:10" x14ac:dyDescent="0.3">
      <c r="A11" s="6">
        <v>44487</v>
      </c>
      <c r="B11" s="7" t="s">
        <v>3</v>
      </c>
      <c r="C11" s="9">
        <v>970</v>
      </c>
      <c r="D11" t="s">
        <v>34</v>
      </c>
      <c r="E11" t="str">
        <f t="shared" si="0"/>
        <v>Within budget</v>
      </c>
    </row>
    <row r="12" spans="1:10" x14ac:dyDescent="0.3">
      <c r="A12" s="6">
        <v>44487</v>
      </c>
      <c r="B12" s="5" t="s">
        <v>2</v>
      </c>
      <c r="C12" s="10">
        <v>1075</v>
      </c>
      <c r="D12" t="s">
        <v>34</v>
      </c>
      <c r="E12" t="str">
        <f t="shared" si="0"/>
        <v>Within budget</v>
      </c>
    </row>
    <row r="13" spans="1:10" x14ac:dyDescent="0.3">
      <c r="A13" s="6">
        <v>44488</v>
      </c>
      <c r="B13" s="7" t="s">
        <v>7</v>
      </c>
      <c r="C13" s="9">
        <v>489</v>
      </c>
      <c r="D13" t="s">
        <v>34</v>
      </c>
      <c r="E13" t="str">
        <f t="shared" si="0"/>
        <v>Within budget</v>
      </c>
    </row>
    <row r="14" spans="1:10" ht="27.6" x14ac:dyDescent="0.3">
      <c r="A14" s="6">
        <v>44491</v>
      </c>
      <c r="B14" s="7" t="s">
        <v>4</v>
      </c>
      <c r="C14" s="10">
        <v>1574.1</v>
      </c>
      <c r="D14" t="s">
        <v>35</v>
      </c>
      <c r="E14" t="str">
        <f t="shared" si="0"/>
        <v>Within budget</v>
      </c>
    </row>
    <row r="15" spans="1:10" x14ac:dyDescent="0.3">
      <c r="A15" s="6">
        <v>44491</v>
      </c>
      <c r="B15" s="7" t="s">
        <v>6</v>
      </c>
      <c r="C15" s="9">
        <v>550</v>
      </c>
      <c r="D15" t="s">
        <v>35</v>
      </c>
      <c r="E15" t="str">
        <f t="shared" si="0"/>
        <v>Within budget</v>
      </c>
    </row>
    <row r="16" spans="1:10" x14ac:dyDescent="0.3">
      <c r="A16" s="6">
        <v>44494</v>
      </c>
      <c r="B16" s="7" t="s">
        <v>9</v>
      </c>
      <c r="C16" s="9">
        <v>423</v>
      </c>
      <c r="D16" t="s">
        <v>34</v>
      </c>
      <c r="E16" t="str">
        <f t="shared" si="0"/>
        <v>Within budget</v>
      </c>
    </row>
    <row r="17" spans="1:5" x14ac:dyDescent="0.3">
      <c r="A17" s="6">
        <v>44496</v>
      </c>
      <c r="B17" s="7" t="s">
        <v>9</v>
      </c>
      <c r="C17" s="9">
        <v>358.22</v>
      </c>
      <c r="D17" t="s">
        <v>35</v>
      </c>
      <c r="E17" t="str">
        <f t="shared" si="0"/>
        <v>Within budget</v>
      </c>
    </row>
    <row r="18" spans="1:5" x14ac:dyDescent="0.3">
      <c r="A18" s="6">
        <v>44496</v>
      </c>
      <c r="B18" s="7" t="s">
        <v>8</v>
      </c>
      <c r="C18" s="9">
        <v>520</v>
      </c>
      <c r="D18" t="s">
        <v>34</v>
      </c>
      <c r="E18" t="str">
        <f t="shared" si="0"/>
        <v>Within budget</v>
      </c>
    </row>
    <row r="19" spans="1:5" x14ac:dyDescent="0.3">
      <c r="A19" s="4">
        <v>44497</v>
      </c>
      <c r="B19" s="5" t="s">
        <v>5</v>
      </c>
      <c r="C19" s="9">
        <v>300</v>
      </c>
      <c r="D19" t="s">
        <v>34</v>
      </c>
      <c r="E19" t="str">
        <f t="shared" si="0"/>
        <v>Within budget</v>
      </c>
    </row>
    <row r="20" spans="1:5" x14ac:dyDescent="0.3">
      <c r="A20" s="4">
        <v>44498</v>
      </c>
      <c r="B20" s="5" t="s">
        <v>9</v>
      </c>
      <c r="C20" s="9">
        <v>407.05</v>
      </c>
      <c r="D20" t="s">
        <v>34</v>
      </c>
      <c r="E20" t="str">
        <f t="shared" si="0"/>
        <v>Within budget</v>
      </c>
    </row>
    <row r="21" spans="1:5" ht="27.6" x14ac:dyDescent="0.3">
      <c r="A21" s="4">
        <v>44499</v>
      </c>
      <c r="B21" s="5" t="s">
        <v>4</v>
      </c>
      <c r="C21" s="9">
        <v>300</v>
      </c>
      <c r="D21" t="s">
        <v>34</v>
      </c>
      <c r="E21" t="str">
        <f t="shared" si="0"/>
        <v>Within budget</v>
      </c>
    </row>
    <row r="22" spans="1:5" x14ac:dyDescent="0.3">
      <c r="A22" s="6">
        <v>44501</v>
      </c>
      <c r="B22" s="7" t="s">
        <v>3</v>
      </c>
      <c r="C22" s="10">
        <v>2327</v>
      </c>
      <c r="D22" t="s">
        <v>34</v>
      </c>
      <c r="E22" t="str">
        <f t="shared" si="0"/>
        <v>Over budget</v>
      </c>
    </row>
    <row r="23" spans="1:5" x14ac:dyDescent="0.3">
      <c r="A23" s="6">
        <v>44502</v>
      </c>
      <c r="B23" s="7" t="s">
        <v>10</v>
      </c>
      <c r="C23" s="9">
        <v>1150</v>
      </c>
      <c r="D23" t="s">
        <v>34</v>
      </c>
      <c r="E23" t="str">
        <f t="shared" si="0"/>
        <v>Within budget</v>
      </c>
    </row>
    <row r="24" spans="1:5" x14ac:dyDescent="0.3">
      <c r="A24" s="6">
        <v>44504</v>
      </c>
      <c r="B24" s="7" t="s">
        <v>10</v>
      </c>
      <c r="C24" s="10">
        <v>1138</v>
      </c>
      <c r="D24" t="s">
        <v>34</v>
      </c>
      <c r="E24" t="str">
        <f t="shared" si="0"/>
        <v>Within budget</v>
      </c>
    </row>
    <row r="25" spans="1:5" x14ac:dyDescent="0.3">
      <c r="A25" s="4">
        <v>44505</v>
      </c>
      <c r="B25" s="5" t="s">
        <v>13</v>
      </c>
      <c r="C25" s="9">
        <v>500</v>
      </c>
      <c r="D25" t="s">
        <v>35</v>
      </c>
      <c r="E25" t="str">
        <f t="shared" si="0"/>
        <v>Within budget</v>
      </c>
    </row>
    <row r="26" spans="1:5" x14ac:dyDescent="0.3">
      <c r="A26" s="4">
        <v>44508</v>
      </c>
      <c r="B26" s="5" t="s">
        <v>6</v>
      </c>
      <c r="C26" s="9">
        <v>702</v>
      </c>
      <c r="D26" t="s">
        <v>34</v>
      </c>
      <c r="E26" t="str">
        <f t="shared" si="0"/>
        <v>Within budget</v>
      </c>
    </row>
    <row r="27" spans="1:5" ht="27.6" x14ac:dyDescent="0.3">
      <c r="A27" s="6">
        <v>44509</v>
      </c>
      <c r="B27" s="7" t="s">
        <v>4</v>
      </c>
      <c r="C27" s="10">
        <v>1600</v>
      </c>
      <c r="D27" t="s">
        <v>35</v>
      </c>
      <c r="E27" t="str">
        <f t="shared" si="0"/>
        <v>Within budget</v>
      </c>
    </row>
    <row r="28" spans="1:5" x14ac:dyDescent="0.3">
      <c r="A28" s="6">
        <v>44512</v>
      </c>
      <c r="B28" s="7" t="s">
        <v>5</v>
      </c>
      <c r="C28" s="9">
        <v>600</v>
      </c>
      <c r="D28" t="s">
        <v>34</v>
      </c>
      <c r="E28" t="str">
        <f t="shared" si="0"/>
        <v>Within budget</v>
      </c>
    </row>
    <row r="29" spans="1:5" x14ac:dyDescent="0.3">
      <c r="A29" s="4">
        <v>44515</v>
      </c>
      <c r="B29" s="5" t="s">
        <v>13</v>
      </c>
      <c r="C29" s="9">
        <v>900</v>
      </c>
      <c r="D29" t="s">
        <v>34</v>
      </c>
      <c r="E29" t="str">
        <f t="shared" si="0"/>
        <v>Within budget</v>
      </c>
    </row>
    <row r="30" spans="1:5" x14ac:dyDescent="0.3">
      <c r="A30" s="6">
        <v>44515</v>
      </c>
      <c r="B30" s="5" t="s">
        <v>6</v>
      </c>
      <c r="C30" s="9">
        <v>150</v>
      </c>
      <c r="D30" t="s">
        <v>35</v>
      </c>
      <c r="E30" t="str">
        <f t="shared" si="0"/>
        <v>Within budget</v>
      </c>
    </row>
    <row r="31" spans="1:5" x14ac:dyDescent="0.3">
      <c r="A31" s="4">
        <v>44515</v>
      </c>
      <c r="B31" s="5" t="s">
        <v>2</v>
      </c>
      <c r="C31" s="9">
        <v>2100</v>
      </c>
      <c r="D31" t="s">
        <v>34</v>
      </c>
      <c r="E31" t="str">
        <f t="shared" si="0"/>
        <v>Over budget</v>
      </c>
    </row>
    <row r="32" spans="1:5" ht="27.6" x14ac:dyDescent="0.3">
      <c r="A32" s="4">
        <v>44517</v>
      </c>
      <c r="B32" s="5" t="s">
        <v>11</v>
      </c>
      <c r="C32" s="9">
        <v>470.63</v>
      </c>
      <c r="D32" t="s">
        <v>34</v>
      </c>
      <c r="E32" t="str">
        <f t="shared" si="0"/>
        <v>Within budget</v>
      </c>
    </row>
    <row r="33" spans="1:5" x14ac:dyDescent="0.3">
      <c r="A33" s="4">
        <v>44517</v>
      </c>
      <c r="B33" s="5" t="s">
        <v>9</v>
      </c>
      <c r="C33" s="9">
        <v>322.64</v>
      </c>
      <c r="D33" t="s">
        <v>35</v>
      </c>
      <c r="E33" t="str">
        <f t="shared" si="0"/>
        <v>Within budget</v>
      </c>
    </row>
    <row r="34" spans="1:5" x14ac:dyDescent="0.3">
      <c r="A34" s="4">
        <v>44518</v>
      </c>
      <c r="B34" s="7" t="s">
        <v>8</v>
      </c>
      <c r="C34" s="9">
        <v>428</v>
      </c>
      <c r="D34" t="s">
        <v>35</v>
      </c>
      <c r="E34" t="str">
        <f t="shared" si="0"/>
        <v>Within budget</v>
      </c>
    </row>
    <row r="35" spans="1:5" x14ac:dyDescent="0.3">
      <c r="A35" s="4">
        <v>44519</v>
      </c>
      <c r="B35" s="5" t="s">
        <v>5</v>
      </c>
      <c r="C35" s="9">
        <v>447</v>
      </c>
      <c r="D35" t="s">
        <v>35</v>
      </c>
      <c r="E35" t="str">
        <f t="shared" si="0"/>
        <v>Within budget</v>
      </c>
    </row>
    <row r="36" spans="1:5" ht="27.6" x14ac:dyDescent="0.3">
      <c r="A36" s="4">
        <v>44522</v>
      </c>
      <c r="B36" s="5" t="s">
        <v>4</v>
      </c>
      <c r="C36" s="10">
        <v>1720</v>
      </c>
      <c r="D36" t="s">
        <v>35</v>
      </c>
      <c r="E36" t="str">
        <f t="shared" si="0"/>
        <v>Within budget</v>
      </c>
    </row>
    <row r="37" spans="1:5" x14ac:dyDescent="0.3">
      <c r="A37" s="6">
        <v>44524</v>
      </c>
      <c r="B37" s="7" t="s">
        <v>6</v>
      </c>
      <c r="C37" s="9">
        <v>540</v>
      </c>
      <c r="D37" t="s">
        <v>35</v>
      </c>
      <c r="E37" t="str">
        <f t="shared" si="0"/>
        <v>Within budget</v>
      </c>
    </row>
    <row r="38" spans="1:5" x14ac:dyDescent="0.3">
      <c r="A38" s="4">
        <v>44525</v>
      </c>
      <c r="B38" s="5" t="s">
        <v>7</v>
      </c>
      <c r="C38" s="9">
        <v>314</v>
      </c>
      <c r="D38" t="s">
        <v>34</v>
      </c>
      <c r="E38" t="str">
        <f t="shared" si="0"/>
        <v>Within budget</v>
      </c>
    </row>
    <row r="39" spans="1:5" x14ac:dyDescent="0.3">
      <c r="A39" s="4">
        <v>44526</v>
      </c>
      <c r="B39" s="5" t="s">
        <v>8</v>
      </c>
      <c r="C39" s="9">
        <v>518</v>
      </c>
      <c r="D39" t="s">
        <v>35</v>
      </c>
      <c r="E39" t="str">
        <f t="shared" si="0"/>
        <v>Within budget</v>
      </c>
    </row>
    <row r="40" spans="1:5" x14ac:dyDescent="0.3">
      <c r="A40" s="4">
        <v>44526</v>
      </c>
      <c r="B40" s="7" t="s">
        <v>3</v>
      </c>
      <c r="C40" s="10">
        <v>2000</v>
      </c>
      <c r="D40" t="s">
        <v>35</v>
      </c>
      <c r="E40" t="str">
        <f t="shared" si="0"/>
        <v>Within budget</v>
      </c>
    </row>
    <row r="41" spans="1:5" x14ac:dyDescent="0.3">
      <c r="A41" s="6">
        <v>44529</v>
      </c>
      <c r="B41" s="7" t="s">
        <v>7</v>
      </c>
      <c r="C41" s="9">
        <v>337</v>
      </c>
      <c r="D41" t="s">
        <v>34</v>
      </c>
      <c r="E41" t="str">
        <f t="shared" si="0"/>
        <v>Within budget</v>
      </c>
    </row>
    <row r="42" spans="1:5" x14ac:dyDescent="0.3">
      <c r="A42" s="4">
        <v>44530</v>
      </c>
      <c r="B42" s="5" t="s">
        <v>8</v>
      </c>
      <c r="C42" s="9">
        <v>500</v>
      </c>
      <c r="D42" t="s">
        <v>34</v>
      </c>
      <c r="E42" t="str">
        <f t="shared" si="0"/>
        <v>Within budget</v>
      </c>
    </row>
    <row r="43" spans="1:5" ht="27.6" x14ac:dyDescent="0.3">
      <c r="A43" s="4">
        <v>44531</v>
      </c>
      <c r="B43" s="5" t="s">
        <v>4</v>
      </c>
      <c r="C43" s="10">
        <v>2500</v>
      </c>
      <c r="D43" t="s">
        <v>34</v>
      </c>
      <c r="E43" t="str">
        <f t="shared" si="0"/>
        <v>Over budget</v>
      </c>
    </row>
    <row r="44" spans="1:5" x14ac:dyDescent="0.3">
      <c r="A44" s="6">
        <v>44534</v>
      </c>
      <c r="B44" s="7" t="s">
        <v>5</v>
      </c>
      <c r="C44" s="9">
        <v>710</v>
      </c>
      <c r="D44" t="s">
        <v>34</v>
      </c>
      <c r="E44" t="str">
        <f t="shared" si="0"/>
        <v>Within budget</v>
      </c>
    </row>
    <row r="45" spans="1:5" x14ac:dyDescent="0.3">
      <c r="A45" s="4">
        <v>44537</v>
      </c>
      <c r="B45" s="5" t="s">
        <v>2</v>
      </c>
      <c r="C45" s="9">
        <v>2300</v>
      </c>
      <c r="D45" t="s">
        <v>35</v>
      </c>
      <c r="E45" t="str">
        <f t="shared" si="0"/>
        <v>Over budget</v>
      </c>
    </row>
    <row r="46" spans="1:5" x14ac:dyDescent="0.3">
      <c r="A46" s="4">
        <v>44539</v>
      </c>
      <c r="B46" s="5" t="s">
        <v>12</v>
      </c>
      <c r="C46" s="9">
        <v>12000</v>
      </c>
      <c r="D46" t="s">
        <v>34</v>
      </c>
      <c r="E46" t="str">
        <f t="shared" si="0"/>
        <v>Over budget</v>
      </c>
    </row>
    <row r="47" spans="1:5" x14ac:dyDescent="0.3">
      <c r="A47" s="4">
        <v>44545</v>
      </c>
      <c r="B47" s="7" t="s">
        <v>10</v>
      </c>
      <c r="C47" s="9">
        <v>1500</v>
      </c>
      <c r="D47" t="s">
        <v>35</v>
      </c>
      <c r="E47" t="str">
        <f t="shared" si="0"/>
        <v>Within budget</v>
      </c>
    </row>
    <row r="48" spans="1:5" ht="27.6" x14ac:dyDescent="0.3">
      <c r="A48" s="4">
        <v>44547</v>
      </c>
      <c r="B48" s="5" t="s">
        <v>11</v>
      </c>
      <c r="C48" s="9">
        <v>470.63</v>
      </c>
      <c r="D48" t="s">
        <v>34</v>
      </c>
      <c r="E48" t="str">
        <f t="shared" si="0"/>
        <v>Within budget</v>
      </c>
    </row>
    <row r="49" spans="1:5" x14ac:dyDescent="0.3">
      <c r="A49" s="4">
        <v>44550</v>
      </c>
      <c r="B49" s="5" t="s">
        <v>7</v>
      </c>
      <c r="C49" s="9">
        <v>267</v>
      </c>
      <c r="D49" t="s">
        <v>35</v>
      </c>
      <c r="E49" t="str">
        <f t="shared" si="0"/>
        <v>Within budget</v>
      </c>
    </row>
    <row r="50" spans="1:5" x14ac:dyDescent="0.3">
      <c r="A50" s="4">
        <v>44553</v>
      </c>
      <c r="B50" s="5" t="s">
        <v>6</v>
      </c>
      <c r="C50" s="9">
        <v>640</v>
      </c>
      <c r="D50" t="s">
        <v>34</v>
      </c>
      <c r="E50" t="str">
        <f t="shared" si="0"/>
        <v>Within budget</v>
      </c>
    </row>
    <row r="51" spans="1:5" x14ac:dyDescent="0.3">
      <c r="A51" s="4">
        <v>44553</v>
      </c>
      <c r="B51" s="5" t="s">
        <v>5</v>
      </c>
      <c r="C51" s="9">
        <v>450</v>
      </c>
      <c r="D51" t="s">
        <v>34</v>
      </c>
      <c r="E51" t="str">
        <f t="shared" si="0"/>
        <v>Within budget</v>
      </c>
    </row>
  </sheetData>
  <dataValidations count="2">
    <dataValidation type="custom" allowBlank="1" showInputMessage="1" showErrorMessage="1" sqref="D1" xr:uid="{165EDD45-ED06-4BF5-8FF4-F194084E7526}">
      <formula1>"Essential"</formula1>
    </dataValidation>
    <dataValidation type="list" allowBlank="1" showInputMessage="1" showErrorMessage="1" sqref="D2:D51" xr:uid="{DF9021F7-76B1-4288-99D6-8BF65C0D60A2}">
      <formula1>$J$6:$J$7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Expense</vt:lpstr>
      <vt:lpstr>Tasks</vt:lpstr>
      <vt:lpstr>Task 1</vt:lpstr>
      <vt:lpstr>Task 2</vt:lpstr>
      <vt:lpstr> Task 3</vt:lpstr>
      <vt:lpstr>Task 4</vt:lpstr>
      <vt:lpstr>Task 5</vt:lpstr>
      <vt:lpstr>Task 6 &amp; 7</vt:lpstr>
      <vt:lpstr>Task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Aditya Nandedkar</cp:lastModifiedBy>
  <dcterms:created xsi:type="dcterms:W3CDTF">2015-06-05T18:17:20Z</dcterms:created>
  <dcterms:modified xsi:type="dcterms:W3CDTF">2024-07-03T06:45:02Z</dcterms:modified>
</cp:coreProperties>
</file>