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2735125337ea6f/Desktop/All_professional_details/Project_For_BA/Predictive Analytics/"/>
    </mc:Choice>
  </mc:AlternateContent>
  <xr:revisionPtr revIDLastSave="704" documentId="8_{5331D1AA-66F1-411E-A0CB-50C0F101158D}" xr6:coauthVersionLast="47" xr6:coauthVersionMax="47" xr10:uidLastSave="{2D43D1A2-4C95-4A78-B5FA-CA0E272FBA7D}"/>
  <bookViews>
    <workbookView xWindow="-120" yWindow="-120" windowWidth="29040" windowHeight="16440" activeTab="8" xr2:uid="{C760851B-F6D0-4B63-AA14-3ADDCCB0BEA6}"/>
  </bookViews>
  <sheets>
    <sheet name="Dataset" sheetId="1" r:id="rId1"/>
    <sheet name="traning data set " sheetId="5" r:id="rId2"/>
    <sheet name="MLM1" sheetId="37" r:id="rId3"/>
    <sheet name="MLM2 " sheetId="51" r:id="rId4"/>
    <sheet name="MLM 3" sheetId="63" r:id="rId5"/>
    <sheet name="MLM 4 " sheetId="74" r:id="rId6"/>
    <sheet name="Model Summaries" sheetId="49" r:id="rId7"/>
    <sheet name="Test data set " sheetId="83" r:id="rId8"/>
    <sheet name="Insights " sheetId="84" r:id="rId9"/>
  </sheets>
  <definedNames>
    <definedName name="___autoF" localSheetId="4" hidden="1">0</definedName>
    <definedName name="___autoF" localSheetId="5" hidden="1">0</definedName>
    <definedName name="___autoF" localSheetId="2" hidden="1">0</definedName>
    <definedName name="___autoF" localSheetId="3" hidden="1">0</definedName>
    <definedName name="___rsumm___due_amount" localSheetId="6" hidden="1">'Model Summaries'!$A$5</definedName>
    <definedName name="__nSelect_" hidden="1">0</definedName>
    <definedName name="age">'traning data set '!$E$2:$E$351</definedName>
    <definedName name="credit_accounts">'traning data set '!$D$2:$D$351</definedName>
    <definedName name="credit_limit">'traning data set '!$B$2:$B$351</definedName>
    <definedName name="credit_score">'traning data set '!$C$2:$C$351</definedName>
    <definedName name="due_amount">'traning data set '!$J$2:$J$351</definedName>
    <definedName name="employed">'traning data set '!$H$2:$H$351</definedName>
    <definedName name="employed.Eq.Yes">'traning data set '!$I$2:$I$351</definedName>
    <definedName name="FirstForecastRow" localSheetId="4" hidden="1">-1</definedName>
    <definedName name="FirstForecastRow" localSheetId="5" hidden="1">-1</definedName>
    <definedName name="FirstForecastRow" localSheetId="2" hidden="1">-1</definedName>
    <definedName name="FirstForecastRow" localSheetId="3" hidden="1">-1</definedName>
    <definedName name="gender">'traning data set '!$F$2:$F$351</definedName>
    <definedName name="gender.Eq.Female">'traning data set '!$G$2:$G$351</definedName>
    <definedName name="nRegMod" hidden="1">7</definedName>
    <definedName name="OKtoForecast" hidden="1">1</definedName>
    <definedName name="salary">'traning data set '!$A$2:$A$351</definedName>
    <definedName name="serial_no">'traning data set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83" l="1"/>
  <c r="K3" i="83"/>
  <c r="K4" i="83"/>
  <c r="K5" i="83"/>
  <c r="K6" i="83"/>
  <c r="K7" i="83"/>
  <c r="K8" i="83"/>
  <c r="K9" i="83"/>
  <c r="K10" i="83"/>
  <c r="K11" i="83"/>
  <c r="K12" i="83"/>
  <c r="K13" i="83"/>
  <c r="K14" i="83"/>
  <c r="K15" i="83"/>
  <c r="K16" i="83"/>
  <c r="K17" i="83"/>
  <c r="K18" i="83"/>
  <c r="K19" i="83"/>
  <c r="K20" i="83"/>
  <c r="K21" i="83"/>
  <c r="K22" i="83"/>
  <c r="K23" i="83"/>
  <c r="K24" i="83"/>
  <c r="K25" i="83"/>
  <c r="K26" i="83"/>
  <c r="K27" i="83"/>
  <c r="K28" i="83"/>
  <c r="K29" i="83"/>
  <c r="K30" i="83"/>
  <c r="K31" i="83"/>
  <c r="K32" i="83"/>
  <c r="K33" i="83"/>
  <c r="K34" i="83"/>
  <c r="K35" i="83"/>
  <c r="K36" i="83"/>
  <c r="K37" i="83"/>
  <c r="K38" i="83"/>
  <c r="K39" i="83"/>
  <c r="K40" i="83"/>
  <c r="K41" i="83"/>
  <c r="K42" i="83"/>
  <c r="K43" i="83"/>
  <c r="K44" i="83"/>
  <c r="K45" i="83"/>
  <c r="K46" i="83"/>
  <c r="K47" i="83"/>
  <c r="K48" i="83"/>
  <c r="K49" i="83"/>
  <c r="K50" i="83"/>
  <c r="K51" i="83"/>
  <c r="K2" i="83"/>
  <c r="I51" i="83"/>
  <c r="G51" i="83"/>
  <c r="I50" i="83"/>
  <c r="G50" i="83"/>
  <c r="I49" i="83"/>
  <c r="G49" i="83"/>
  <c r="I48" i="83"/>
  <c r="G48" i="83"/>
  <c r="I47" i="83"/>
  <c r="G47" i="83"/>
  <c r="I46" i="83"/>
  <c r="G46" i="83"/>
  <c r="I45" i="83"/>
  <c r="G45" i="83"/>
  <c r="I44" i="83"/>
  <c r="G44" i="83"/>
  <c r="I43" i="83"/>
  <c r="G43" i="83"/>
  <c r="I42" i="83"/>
  <c r="G42" i="83"/>
  <c r="I41" i="83"/>
  <c r="G41" i="83"/>
  <c r="I40" i="83"/>
  <c r="G40" i="83"/>
  <c r="I39" i="83"/>
  <c r="G39" i="83"/>
  <c r="I38" i="83"/>
  <c r="G38" i="83"/>
  <c r="I37" i="83"/>
  <c r="G37" i="83"/>
  <c r="I36" i="83"/>
  <c r="G36" i="83"/>
  <c r="I35" i="83"/>
  <c r="G35" i="83"/>
  <c r="I34" i="83"/>
  <c r="G34" i="83"/>
  <c r="I33" i="83"/>
  <c r="G33" i="83"/>
  <c r="I32" i="83"/>
  <c r="G32" i="83"/>
  <c r="I31" i="83"/>
  <c r="G31" i="83"/>
  <c r="I30" i="83"/>
  <c r="G30" i="83"/>
  <c r="I29" i="83"/>
  <c r="G29" i="83"/>
  <c r="I28" i="83"/>
  <c r="G28" i="83"/>
  <c r="I27" i="83"/>
  <c r="G27" i="83"/>
  <c r="I26" i="83"/>
  <c r="G26" i="83"/>
  <c r="I25" i="83"/>
  <c r="G25" i="83"/>
  <c r="I24" i="83"/>
  <c r="G24" i="83"/>
  <c r="I23" i="83"/>
  <c r="G23" i="83"/>
  <c r="I22" i="83"/>
  <c r="G22" i="83"/>
  <c r="I21" i="83"/>
  <c r="G21" i="83"/>
  <c r="I20" i="83"/>
  <c r="G20" i="83"/>
  <c r="I19" i="83"/>
  <c r="G19" i="83"/>
  <c r="I18" i="83"/>
  <c r="G18" i="83"/>
  <c r="I17" i="83"/>
  <c r="G17" i="83"/>
  <c r="I16" i="83"/>
  <c r="G16" i="83"/>
  <c r="I15" i="83"/>
  <c r="G15" i="83"/>
  <c r="I14" i="83"/>
  <c r="G14" i="83"/>
  <c r="I13" i="83"/>
  <c r="G13" i="83"/>
  <c r="I12" i="83"/>
  <c r="G12" i="83"/>
  <c r="I11" i="83"/>
  <c r="G11" i="83"/>
  <c r="I10" i="83"/>
  <c r="G10" i="83"/>
  <c r="I9" i="83"/>
  <c r="G9" i="83"/>
  <c r="I8" i="83"/>
  <c r="G8" i="83"/>
  <c r="I7" i="83"/>
  <c r="G7" i="83"/>
  <c r="I6" i="83"/>
  <c r="G6" i="83"/>
  <c r="I5" i="83"/>
  <c r="G5" i="83"/>
  <c r="I4" i="83"/>
  <c r="G4" i="83"/>
  <c r="I3" i="83"/>
  <c r="G3" i="83"/>
  <c r="I2" i="83"/>
  <c r="G2" i="83"/>
  <c r="I351" i="5" l="1"/>
  <c r="G351" i="5"/>
  <c r="I350" i="5"/>
  <c r="G350" i="5"/>
  <c r="I349" i="5"/>
  <c r="G349" i="5"/>
  <c r="I348" i="5"/>
  <c r="G348" i="5"/>
  <c r="I347" i="5"/>
  <c r="G347" i="5"/>
  <c r="I346" i="5"/>
  <c r="G346" i="5"/>
  <c r="I345" i="5"/>
  <c r="G345" i="5"/>
  <c r="I344" i="5"/>
  <c r="G344" i="5"/>
  <c r="I343" i="5"/>
  <c r="G343" i="5"/>
  <c r="I342" i="5"/>
  <c r="G342" i="5"/>
  <c r="I341" i="5"/>
  <c r="G341" i="5"/>
  <c r="I340" i="5"/>
  <c r="G340" i="5"/>
  <c r="I339" i="5"/>
  <c r="G339" i="5"/>
  <c r="I338" i="5"/>
  <c r="G338" i="5"/>
  <c r="I337" i="5"/>
  <c r="G337" i="5"/>
  <c r="I336" i="5"/>
  <c r="G336" i="5"/>
  <c r="I335" i="5"/>
  <c r="G335" i="5"/>
  <c r="I334" i="5"/>
  <c r="G334" i="5"/>
  <c r="I333" i="5"/>
  <c r="G333" i="5"/>
  <c r="I332" i="5"/>
  <c r="G332" i="5"/>
  <c r="I331" i="5"/>
  <c r="G331" i="5"/>
  <c r="I330" i="5"/>
  <c r="G330" i="5"/>
  <c r="I329" i="5"/>
  <c r="G329" i="5"/>
  <c r="I328" i="5"/>
  <c r="G328" i="5"/>
  <c r="I327" i="5"/>
  <c r="G327" i="5"/>
  <c r="I326" i="5"/>
  <c r="G326" i="5"/>
  <c r="I325" i="5"/>
  <c r="G325" i="5"/>
  <c r="I324" i="5"/>
  <c r="G324" i="5"/>
  <c r="I323" i="5"/>
  <c r="G323" i="5"/>
  <c r="I322" i="5"/>
  <c r="G322" i="5"/>
  <c r="I321" i="5"/>
  <c r="G321" i="5"/>
  <c r="I320" i="5"/>
  <c r="G320" i="5"/>
  <c r="I319" i="5"/>
  <c r="G319" i="5"/>
  <c r="I318" i="5"/>
  <c r="G318" i="5"/>
  <c r="I317" i="5"/>
  <c r="G317" i="5"/>
  <c r="I316" i="5"/>
  <c r="G316" i="5"/>
  <c r="I315" i="5"/>
  <c r="G315" i="5"/>
  <c r="I314" i="5"/>
  <c r="G314" i="5"/>
  <c r="I313" i="5"/>
  <c r="G313" i="5"/>
  <c r="I312" i="5"/>
  <c r="G312" i="5"/>
  <c r="I311" i="5"/>
  <c r="G311" i="5"/>
  <c r="I310" i="5"/>
  <c r="G310" i="5"/>
  <c r="I309" i="5"/>
  <c r="G309" i="5"/>
  <c r="I308" i="5"/>
  <c r="G308" i="5"/>
  <c r="I307" i="5"/>
  <c r="G307" i="5"/>
  <c r="I306" i="5"/>
  <c r="G306" i="5"/>
  <c r="I305" i="5"/>
  <c r="G305" i="5"/>
  <c r="I304" i="5"/>
  <c r="G304" i="5"/>
  <c r="I303" i="5"/>
  <c r="G303" i="5"/>
  <c r="I302" i="5"/>
  <c r="G302" i="5"/>
  <c r="I301" i="5"/>
  <c r="G301" i="5"/>
  <c r="I300" i="5"/>
  <c r="G300" i="5"/>
  <c r="I299" i="5"/>
  <c r="G299" i="5"/>
  <c r="I298" i="5"/>
  <c r="G298" i="5"/>
  <c r="I297" i="5"/>
  <c r="G297" i="5"/>
  <c r="I296" i="5"/>
  <c r="G296" i="5"/>
  <c r="I295" i="5"/>
  <c r="G295" i="5"/>
  <c r="I294" i="5"/>
  <c r="G294" i="5"/>
  <c r="I293" i="5"/>
  <c r="G293" i="5"/>
  <c r="I292" i="5"/>
  <c r="G292" i="5"/>
  <c r="I291" i="5"/>
  <c r="G291" i="5"/>
  <c r="I290" i="5"/>
  <c r="G290" i="5"/>
  <c r="I289" i="5"/>
  <c r="G289" i="5"/>
  <c r="I288" i="5"/>
  <c r="G288" i="5"/>
  <c r="I287" i="5"/>
  <c r="G287" i="5"/>
  <c r="I286" i="5"/>
  <c r="G286" i="5"/>
  <c r="I285" i="5"/>
  <c r="G285" i="5"/>
  <c r="I284" i="5"/>
  <c r="G284" i="5"/>
  <c r="I283" i="5"/>
  <c r="G283" i="5"/>
  <c r="I282" i="5"/>
  <c r="G282" i="5"/>
  <c r="I281" i="5"/>
  <c r="G281" i="5"/>
  <c r="I280" i="5"/>
  <c r="G280" i="5"/>
  <c r="I279" i="5"/>
  <c r="G279" i="5"/>
  <c r="I278" i="5"/>
  <c r="G278" i="5"/>
  <c r="I277" i="5"/>
  <c r="G277" i="5"/>
  <c r="I276" i="5"/>
  <c r="G276" i="5"/>
  <c r="I275" i="5"/>
  <c r="G275" i="5"/>
  <c r="I274" i="5"/>
  <c r="G274" i="5"/>
  <c r="I273" i="5"/>
  <c r="G273" i="5"/>
  <c r="I272" i="5"/>
  <c r="G272" i="5"/>
  <c r="I271" i="5"/>
  <c r="G271" i="5"/>
  <c r="I270" i="5"/>
  <c r="G270" i="5"/>
  <c r="I269" i="5"/>
  <c r="G269" i="5"/>
  <c r="I268" i="5"/>
  <c r="G268" i="5"/>
  <c r="I267" i="5"/>
  <c r="G267" i="5"/>
  <c r="I266" i="5"/>
  <c r="G266" i="5"/>
  <c r="I265" i="5"/>
  <c r="G265" i="5"/>
  <c r="I264" i="5"/>
  <c r="G264" i="5"/>
  <c r="I263" i="5"/>
  <c r="G263" i="5"/>
  <c r="I262" i="5"/>
  <c r="G262" i="5"/>
  <c r="I261" i="5"/>
  <c r="G261" i="5"/>
  <c r="I260" i="5"/>
  <c r="G260" i="5"/>
  <c r="I259" i="5"/>
  <c r="G259" i="5"/>
  <c r="I258" i="5"/>
  <c r="G258" i="5"/>
  <c r="I257" i="5"/>
  <c r="G257" i="5"/>
  <c r="I256" i="5"/>
  <c r="G256" i="5"/>
  <c r="I255" i="5"/>
  <c r="G255" i="5"/>
  <c r="I254" i="5"/>
  <c r="G254" i="5"/>
  <c r="I253" i="5"/>
  <c r="G253" i="5"/>
  <c r="I252" i="5"/>
  <c r="G252" i="5"/>
  <c r="I251" i="5"/>
  <c r="G251" i="5"/>
  <c r="I250" i="5"/>
  <c r="G250" i="5"/>
  <c r="I249" i="5"/>
  <c r="G249" i="5"/>
  <c r="I248" i="5"/>
  <c r="G248" i="5"/>
  <c r="I247" i="5"/>
  <c r="G247" i="5"/>
  <c r="I246" i="5"/>
  <c r="G246" i="5"/>
  <c r="I245" i="5"/>
  <c r="G245" i="5"/>
  <c r="I244" i="5"/>
  <c r="G244" i="5"/>
  <c r="I243" i="5"/>
  <c r="G243" i="5"/>
  <c r="I242" i="5"/>
  <c r="G242" i="5"/>
  <c r="I241" i="5"/>
  <c r="G241" i="5"/>
  <c r="I240" i="5"/>
  <c r="G240" i="5"/>
  <c r="I239" i="5"/>
  <c r="G239" i="5"/>
  <c r="I238" i="5"/>
  <c r="G238" i="5"/>
  <c r="I237" i="5"/>
  <c r="G237" i="5"/>
  <c r="I236" i="5"/>
  <c r="G236" i="5"/>
  <c r="I235" i="5"/>
  <c r="G235" i="5"/>
  <c r="I234" i="5"/>
  <c r="G234" i="5"/>
  <c r="I233" i="5"/>
  <c r="G233" i="5"/>
  <c r="I232" i="5"/>
  <c r="G232" i="5"/>
  <c r="I231" i="5"/>
  <c r="G231" i="5"/>
  <c r="I230" i="5"/>
  <c r="G230" i="5"/>
  <c r="I229" i="5"/>
  <c r="G229" i="5"/>
  <c r="I228" i="5"/>
  <c r="G228" i="5"/>
  <c r="I227" i="5"/>
  <c r="G227" i="5"/>
  <c r="I226" i="5"/>
  <c r="G226" i="5"/>
  <c r="I225" i="5"/>
  <c r="G225" i="5"/>
  <c r="I224" i="5"/>
  <c r="G224" i="5"/>
  <c r="I223" i="5"/>
  <c r="G223" i="5"/>
  <c r="I222" i="5"/>
  <c r="G222" i="5"/>
  <c r="I221" i="5"/>
  <c r="G221" i="5"/>
  <c r="I220" i="5"/>
  <c r="G220" i="5"/>
  <c r="I219" i="5"/>
  <c r="G219" i="5"/>
  <c r="I218" i="5"/>
  <c r="G218" i="5"/>
  <c r="I217" i="5"/>
  <c r="G217" i="5"/>
  <c r="I216" i="5"/>
  <c r="G216" i="5"/>
  <c r="I215" i="5"/>
  <c r="G215" i="5"/>
  <c r="I214" i="5"/>
  <c r="G214" i="5"/>
  <c r="I213" i="5"/>
  <c r="G213" i="5"/>
  <c r="I212" i="5"/>
  <c r="G212" i="5"/>
  <c r="I211" i="5"/>
  <c r="G211" i="5"/>
  <c r="I210" i="5"/>
  <c r="G210" i="5"/>
  <c r="I209" i="5"/>
  <c r="G209" i="5"/>
  <c r="I208" i="5"/>
  <c r="G208" i="5"/>
  <c r="I207" i="5"/>
  <c r="G207" i="5"/>
  <c r="I206" i="5"/>
  <c r="G206" i="5"/>
  <c r="I205" i="5"/>
  <c r="G205" i="5"/>
  <c r="I204" i="5"/>
  <c r="G204" i="5"/>
  <c r="I203" i="5"/>
  <c r="G203" i="5"/>
  <c r="I202" i="5"/>
  <c r="G202" i="5"/>
  <c r="I201" i="5"/>
  <c r="G201" i="5"/>
  <c r="I200" i="5"/>
  <c r="G200" i="5"/>
  <c r="I199" i="5"/>
  <c r="G199" i="5"/>
  <c r="I198" i="5"/>
  <c r="G198" i="5"/>
  <c r="I197" i="5"/>
  <c r="G197" i="5"/>
  <c r="I196" i="5"/>
  <c r="G196" i="5"/>
  <c r="I195" i="5"/>
  <c r="G195" i="5"/>
  <c r="I194" i="5"/>
  <c r="G194" i="5"/>
  <c r="I193" i="5"/>
  <c r="G193" i="5"/>
  <c r="I192" i="5"/>
  <c r="G192" i="5"/>
  <c r="I191" i="5"/>
  <c r="G191" i="5"/>
  <c r="I190" i="5"/>
  <c r="G190" i="5"/>
  <c r="I189" i="5"/>
  <c r="G189" i="5"/>
  <c r="I188" i="5"/>
  <c r="G188" i="5"/>
  <c r="I187" i="5"/>
  <c r="G187" i="5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G179" i="5"/>
  <c r="I178" i="5"/>
  <c r="G178" i="5"/>
  <c r="I177" i="5"/>
  <c r="G177" i="5"/>
  <c r="I176" i="5"/>
  <c r="G176" i="5"/>
  <c r="I175" i="5"/>
  <c r="G175" i="5"/>
  <c r="I174" i="5"/>
  <c r="G174" i="5"/>
  <c r="I173" i="5"/>
  <c r="G173" i="5"/>
  <c r="I172" i="5"/>
  <c r="G172" i="5"/>
  <c r="I171" i="5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I156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B1" authorId="0" shapeId="0" xr:uid="{EEC05FEB-D0FE-4070-B117-2E6BA2B66C6A}">
      <text>
        <r>
          <rPr>
            <sz val="9"/>
            <color indexed="81"/>
            <rFont val="Tahoma"/>
            <family val="2"/>
          </rPr>
          <t>Model 4 (#vars=7, n=350, AdjRsq=0.952)
Dependent variable = due_amount 
Run time = 9/22/2024 3:51:54 PM
File name = credit_card_dataset (2).xlsx
Data sheet name = Dataset
Computer name = BOSCO
Program file name = RegressItPC
Version number = 2021.06.18
Execution time = 00h:00m:07s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B1" authorId="0" shapeId="0" xr:uid="{CD88ADDB-446C-45B7-A588-38074EEC8CD4}">
      <text>
        <r>
          <rPr>
            <sz val="9"/>
            <color indexed="81"/>
            <rFont val="Tahoma"/>
            <family val="2"/>
          </rPr>
          <t>MLM2  (#vars=6, n=350, AdjRsq=0.95)
Dependent variable = due_amount 
Run time = 9/22/2024 4:17:23 PM
File name = credit_card_dataset (2).xlsx
Data sheet name = Dataset
Computer name = BOSCO
Program file name = RegressItPC
Version number = 2021.06.18
Execution time = 00h:00m:05s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B1" authorId="0" shapeId="0" xr:uid="{E4B8F287-ADF3-4788-9D48-1475B837A89E}">
      <text>
        <r>
          <rPr>
            <sz val="9"/>
            <color indexed="81"/>
            <rFont val="Tahoma"/>
            <family val="2"/>
          </rPr>
          <t>MLM2  2 (#vars=5, n=350, AdjRsq=0.95)
Dependent variable = due_amount 
Run time = 9/22/2024 5:02:04 PM
File name = credit_card_dataset (2).xlsx
Data sheet name = Dataset
Computer name = BOSCO
Program file name = RegressItPC
Version number = 2021.06.18
Execution time = 00h:00m:05s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B1" authorId="0" shapeId="0" xr:uid="{999ACD39-7774-474A-BF66-651EFE1862C1}">
      <text>
        <r>
          <rPr>
            <sz val="9"/>
            <color indexed="81"/>
            <rFont val="Tahoma"/>
            <family val="2"/>
          </rPr>
          <t>MLM 4  (#vars=4, n=350, AdjRsq=0.95)
Dependent variable = due_amount 
Run time = 9/22/2024 5:09:25 PM
File name = credit_card_dataset (2).xlsx
Data sheet name = Dataset
Computer name = BOSCO
Program file name = RegressItPC
Version number = 2021.06.18
Execution time = 00h:00m:03s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A3" authorId="0" shapeId="0" xr:uid="{682904BD-1B8D-4F96-830A-1C8E5562FD57}">
      <text>
        <r>
          <rPr>
            <sz val="9"/>
            <color indexed="81"/>
            <rFont val="Tahoma"/>
            <family val="2"/>
          </rPr>
          <t>To jump to a model sheet or rerun a deleted model, launch the regression procedure from the cell above the model name.</t>
        </r>
      </text>
    </comment>
    <comment ref="B6" authorId="0" shapeId="0" xr:uid="{0D2176C0-9D34-4405-9493-0AE05213730D}">
      <text>
        <r>
          <rPr>
            <sz val="9"/>
            <color indexed="81"/>
            <rFont val="Tahoma"/>
            <family val="2"/>
          </rPr>
          <t>Model 4 (#vars=7, n=350, AdjRsq=0.952)
Dependent variable = due_amount 
Run time = 9/22/2024 3:51:54 PM
File name = credit_card_dataset (2).xlsx
Data sheet name = Dataset
Computer name = BOSCO
Program file name = RegressItPC
Version number = 2021.06.18
Execution time = 00h:00m:07s</t>
        </r>
      </text>
    </comment>
    <comment ref="C6" authorId="0" shapeId="0" xr:uid="{6AD7623C-349B-4BBF-AA79-56655B762402}">
      <text>
        <r>
          <rPr>
            <sz val="9"/>
            <color indexed="81"/>
            <rFont val="Tahoma"/>
            <family val="2"/>
          </rPr>
          <t>MLM2  (#vars=6, n=350, AdjRsq=0.95)
Dependent variable = due_amount 
Run time = 9/22/2024 4:17:23 PM
File name = credit_card_dataset (2).xlsx
Data sheet name = Dataset
Computer name = BOSCO
Program file name = RegressItPC
Version number = 2021.06.18
Execution time = 00h:00m:05s</t>
        </r>
      </text>
    </comment>
    <comment ref="D6" authorId="0" shapeId="0" xr:uid="{083A3BE4-DBE1-4B62-B5BA-E932F8733362}">
      <text>
        <r>
          <rPr>
            <sz val="9"/>
            <color indexed="81"/>
            <rFont val="Tahoma"/>
            <family val="2"/>
          </rPr>
          <t>MLM2  2 (#vars=5, n=350, AdjRsq=0.95)
Dependent variable = due_amount 
Run time = 9/22/2024 5:02:04 PM
File name = credit_card_dataset (2).xlsx
Data sheet name = Dataset
Computer name = BOSCO
Program file name = RegressItPC
Version number = 2021.06.18
Execution time = 00h:00m:05s</t>
        </r>
      </text>
    </comment>
    <comment ref="E6" authorId="0" shapeId="0" xr:uid="{A317FADE-8F5C-4911-A327-D87CBCD7D7F5}">
      <text>
        <r>
          <rPr>
            <sz val="9"/>
            <color indexed="81"/>
            <rFont val="Tahoma"/>
            <family val="2"/>
          </rPr>
          <t>MLM 4  (#vars=4, n=350, AdjRsq=0.95)
Dependent variable = due_amount 
Run time = 9/22/2024 5:09:25 PM
File name = credit_card_dataset (2).xlsx
Data sheet name = Dataset
Computer name = BOSCO
Program file name = RegressItPC
Version number = 2021.06.18
Execution time = 00h:00m:03s</t>
        </r>
      </text>
    </comment>
    <comment ref="A10" authorId="0" shapeId="0" xr:uid="{F610867F-58BD-4057-BBF8-62654D75BA47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7" authorId="0" shapeId="0" xr:uid="{36333F29-06B6-40AE-AD67-C80E1F2D2601}">
      <text>
        <r>
          <rPr>
            <sz val="9"/>
            <color indexed="81"/>
            <rFont val="Tahoma"/>
            <family val="2"/>
          </rPr>
          <t>Adjusted Anderson-Darling statistic = 4.71 (P=0.000)
The critical value is 0.752 [1.035, 1.443] for non-normality
that is significant at the 0.05 [0.01, 0.001] level.
Jarque-Bera statistic = 38.22 (P=0.000)
The critical value is 5.991 [9.210, 13.816] for non-normality
that is significant at the 0.05 [0.01, 0.001] level,
 based on a Chi-square distribution with 2 degrees of freedom.</t>
        </r>
      </text>
    </comment>
    <comment ref="C17" authorId="0" shapeId="0" xr:uid="{99A23BA5-4ED2-4D89-B056-C4DF36474267}">
      <text>
        <r>
          <rPr>
            <sz val="9"/>
            <color indexed="81"/>
            <rFont val="Tahoma"/>
            <family val="2"/>
          </rPr>
          <t>Adjusted Anderson-Darling statistic = 2.36 (P=0.000)
The critical value is 0.752 [1.035, 1.443] for non-normality
that is significant at the 0.05 [0.01, 0.001] level.
Jarque-Bera statistic = 20.66 (P=0.000)
The critical value is 5.991 [9.210, 13.816] for non-normality
that is significant at the 0.05 [0.01, 0.001] level,
 based on a Chi-square distribution with 2 degrees of freedom.</t>
        </r>
      </text>
    </comment>
    <comment ref="D17" authorId="0" shapeId="0" xr:uid="{368A8F63-4361-4F45-A714-14444D6CB337}">
      <text>
        <r>
          <rPr>
            <sz val="9"/>
            <color indexed="81"/>
            <rFont val="Tahoma"/>
            <family val="2"/>
          </rPr>
          <t>Adjusted Anderson-Darling statistic = 2.42 (P=0.000)
The critical value is 0.752 [1.035, 1.443] for non-normality
that is significant at the 0.05 [0.01, 0.001] level.
Jarque-Bera statistic = 20.62 (P=0.000)
The critical value is 5.991 [9.210, 13.816] for non-normality
that is significant at the 0.05 [0.01, 0.001] level,
 based on a Chi-square distribution with 2 degrees of freedom.</t>
        </r>
      </text>
    </comment>
    <comment ref="E17" authorId="0" shapeId="0" xr:uid="{8D51774B-90FC-428B-BABB-DF355C58596B}">
      <text>
        <r>
          <rPr>
            <sz val="9"/>
            <color indexed="81"/>
            <rFont val="Tahoma"/>
            <family val="2"/>
          </rPr>
          <t>Adjusted Anderson-Darling statistic = 2.46 (P=0.000)
The critical value is 0.752 [1.035, 1.443] for non-normality
that is significant at the 0.05 [0.01, 0.001] level.
Jarque-Bera statistic = 20.68 (P=0.000)
The critical value is 5.991 [9.210, 13.816] for non-normality
that is significant at the 0.05 [0.01, 0.001] level,
 based on a Chi-square distribution with 2 degrees of freedom.</t>
        </r>
      </text>
    </comment>
    <comment ref="B22" authorId="0" shapeId="0" xr:uid="{0CB90D78-3485-4CD5-AB61-82559F281587}">
      <text>
        <r>
          <rPr>
            <sz val="9"/>
            <color indexed="81"/>
            <rFont val="Tahoma"/>
            <family val="2"/>
          </rPr>
          <t>Model = Model 4
Variable =  Constant
Coeff = -30.849
StdErr = 17.0728
t-stat = -1.807
P-value = 0.072
VIF = 0
StdCoeff = 0</t>
        </r>
      </text>
    </comment>
    <comment ref="C22" authorId="0" shapeId="0" xr:uid="{8A073E0F-A9EF-48D0-A59C-5963CE6305E6}">
      <text>
        <r>
          <rPr>
            <sz val="9"/>
            <color indexed="81"/>
            <rFont val="Tahoma"/>
            <family val="2"/>
          </rPr>
          <t>Model = MLM2 
Variable =  Constant
Coeff = -62.936
StdErr = 15.2072
t-stat = -4.139
P-value = 0
VIF = 0
StdCoeff = 0</t>
        </r>
      </text>
    </comment>
    <comment ref="D22" authorId="0" shapeId="0" xr:uid="{21EDD662-80FD-486D-B31A-C8B5D3A5966B}">
      <text>
        <r>
          <rPr>
            <sz val="9"/>
            <color indexed="81"/>
            <rFont val="Tahoma"/>
            <family val="2"/>
          </rPr>
          <t>Model = MLM2  2
Variable =  Constant
Coeff = -65.456
StdErr = 13.9012
t-stat = -4.709
P-value = 0
VIF = 0
StdCoeff = 0</t>
        </r>
      </text>
    </comment>
    <comment ref="E22" authorId="0" shapeId="0" xr:uid="{CED8FBF2-6B64-4E21-BA80-F23594DCE167}">
      <text>
        <r>
          <rPr>
            <sz val="9"/>
            <color indexed="81"/>
            <rFont val="Tahoma"/>
            <family val="2"/>
          </rPr>
          <t>Model = MLM 4 
Variable =  Constant
Coeff = -63.345
StdErr = 13.7522
t-stat = -4.606
P-value = 0
VIF = 0
StdCoeff = 0</t>
        </r>
      </text>
    </comment>
    <comment ref="B23" authorId="0" shapeId="0" xr:uid="{34352230-0C1D-4FCD-9925-7C4FFFCC1A6C}">
      <text>
        <r>
          <rPr>
            <sz val="9"/>
            <color indexed="81"/>
            <rFont val="Tahoma"/>
            <family val="2"/>
          </rPr>
          <t>Model = Model 4
Variable = age
Coeff = -0.32531
StdErr = 0.16809
t-stat = -1.935
P-value = 0.054
VIF = 1.036
StdCoeff = -0.02303</t>
        </r>
      </text>
    </comment>
    <comment ref="C23" authorId="0" shapeId="0" xr:uid="{2A27DD51-AB96-41D4-ACB8-952CD336B851}">
      <text>
        <r>
          <rPr>
            <sz val="9"/>
            <color indexed="81"/>
            <rFont val="Tahoma"/>
            <family val="2"/>
          </rPr>
          <t>Model = MLM2 
Variable = age
Coeff = -0.34147
StdErr = 0.171403
t-stat = -1.992
P-value = 0.047
VIF = 1.035
StdCoeff = -0.02418</t>
        </r>
      </text>
    </comment>
    <comment ref="D23" authorId="0" shapeId="0" xr:uid="{EADB8324-E053-4A91-BFE5-1D60CCCB19C3}">
      <text>
        <r>
          <rPr>
            <sz val="9"/>
            <color indexed="81"/>
            <rFont val="Tahoma"/>
            <family val="2"/>
          </rPr>
          <t>Model = MLM2  2
Variable = age
Coeff = -0.33977
StdErr = 0.171146
t-stat = -1.985
P-value = 0.048
VIF = 1.035
StdCoeff = -0.02406</t>
        </r>
      </text>
    </comment>
    <comment ref="E23" authorId="0" shapeId="0" xr:uid="{746C68C0-A2F6-4011-B432-3E6063876E2D}">
      <text>
        <r>
          <rPr>
            <sz val="9"/>
            <color indexed="81"/>
            <rFont val="Tahoma"/>
            <family val="2"/>
          </rPr>
          <t>Model = MLM 4 
Variable = age
Coeff = -0.34062
StdErr = 0.171162
t-stat = -1.99
P-value = 0.047
VIF = 1.035
StdCoeff = -0.02412</t>
        </r>
      </text>
    </comment>
    <comment ref="B24" authorId="0" shapeId="0" xr:uid="{FAF4DD98-F232-4CE2-B352-21816AF52E11}">
      <text>
        <r>
          <rPr>
            <sz val="9"/>
            <color indexed="81"/>
            <rFont val="Tahoma"/>
            <family val="2"/>
          </rPr>
          <t>Model = Model 4
Variable = credit_accounts
Coeff = -1.70815
StdErr = 2.51307
t-stat = -0.68
P-value = 0.497
VIF = 1.021
StdCoeff = -0.00803</t>
        </r>
      </text>
    </comment>
    <comment ref="C24" authorId="0" shapeId="0" xr:uid="{2ADE3CEA-D366-4519-BD3A-EBA0FA274F28}">
      <text>
        <r>
          <rPr>
            <sz val="9"/>
            <color indexed="81"/>
            <rFont val="Tahoma"/>
            <family val="2"/>
          </rPr>
          <t>Model = MLM2 
Variable = credit_accounts
Coeff = -1.05181
StdErr = 2.55751
t-stat = -0.411
P-value = 0.681
VIF = 1.016
StdCoeff = -0.00495</t>
        </r>
      </text>
    </comment>
    <comment ref="B25" authorId="0" shapeId="0" xr:uid="{132BA9E1-BBDF-4757-8B55-8C94CDE258CC}">
      <text>
        <r>
          <rPr>
            <sz val="9"/>
            <color indexed="81"/>
            <rFont val="Tahoma"/>
            <family val="2"/>
          </rPr>
          <t>Model = Model 4
Variable = credit_limit
Coeff = 0.190727
StdErr = 0.049452
t-stat = 3.857
P-value = 0
VIF = 158.095
StdCoeff = 0.5671</t>
        </r>
      </text>
    </comment>
    <comment ref="B26" authorId="0" shapeId="0" xr:uid="{E7268893-E403-4C74-9E2A-3DFE91B640BD}">
      <text>
        <r>
          <rPr>
            <sz val="9"/>
            <color indexed="81"/>
            <rFont val="Tahoma"/>
            <family val="2"/>
          </rPr>
          <t>Model = Model 4
Variable = credit_score
Coeff = 1.18928
StdErr = 0.225528
t-stat = 5.273
P-value = 0
VIF = 158.062
StdCoeff = 0.77531</t>
        </r>
      </text>
    </comment>
    <comment ref="C26" authorId="0" shapeId="0" xr:uid="{A49C10FB-6591-4B06-90FD-46F2029DFE9E}">
      <text>
        <r>
          <rPr>
            <sz val="9"/>
            <color indexed="81"/>
            <rFont val="Tahoma"/>
            <family val="2"/>
          </rPr>
          <t>Model = MLM2 
Variable = credit_score
Coeff = 2.05168
StdErr = 0.0299676
t-stat = 68.463
P-value = 0
VIF = 2.682
StdCoeff = 1.33752</t>
        </r>
      </text>
    </comment>
    <comment ref="D26" authorId="0" shapeId="0" xr:uid="{FAC9B51B-8F89-4219-9E1C-335B6D04C1D2}">
      <text>
        <r>
          <rPr>
            <sz val="9"/>
            <color indexed="81"/>
            <rFont val="Tahoma"/>
            <family val="2"/>
          </rPr>
          <t>Model = MLM2  2
Variable = credit_score
Coeff = 2.05107
StdErr = 0.0298941
t-stat = 68.611
P-value = 0
VIF = 2.676
StdCoeff = 1.33712</t>
        </r>
      </text>
    </comment>
    <comment ref="E26" authorId="0" shapeId="0" xr:uid="{205531F8-9C39-4064-B83B-F7C936BD00BA}">
      <text>
        <r>
          <rPr>
            <sz val="9"/>
            <color indexed="81"/>
            <rFont val="Tahoma"/>
            <family val="2"/>
          </rPr>
          <t>Model = MLM 4 
Variable = credit_score
Coeff = 2.05138
StdErr = 0.0298956
t-stat = 68.618
P-value = 0
VIF = 2.675
StdCoeff = 1.33733</t>
        </r>
      </text>
    </comment>
    <comment ref="B27" authorId="0" shapeId="0" xr:uid="{89DE2F87-0E10-42AB-B031-3E113F7E9F7B}">
      <text>
        <r>
          <rPr>
            <sz val="9"/>
            <color indexed="81"/>
            <rFont val="Tahoma"/>
            <family val="2"/>
          </rPr>
          <t>Model = Model 4
Variable = employed.Eq.Yes
Coeff = -212.488
StdErr = 8.9737
t-stat = -23.679
P-value = 0
VIF = 1.012
StdCoeff = -0.27858</t>
        </r>
      </text>
    </comment>
    <comment ref="C27" authorId="0" shapeId="0" xr:uid="{204F0C80-F6D5-4F83-9D5E-1141432CDEFB}">
      <text>
        <r>
          <rPr>
            <sz val="9"/>
            <color indexed="81"/>
            <rFont val="Tahoma"/>
            <family val="2"/>
          </rPr>
          <t>Model = MLM2 
Variable = employed.Eq.Yes
Coeff = -211.11
StdErr = 9.1461
t-stat = -23.082
P-value = 0
VIF = 1.01
StdCoeff = -0.27678</t>
        </r>
      </text>
    </comment>
    <comment ref="D27" authorId="0" shapeId="0" xr:uid="{A797B1A4-1CF0-4BF3-8A24-C6B1BA1F93BD}">
      <text>
        <r>
          <rPr>
            <sz val="9"/>
            <color indexed="81"/>
            <rFont val="Tahoma"/>
            <family val="2"/>
          </rPr>
          <t>Model = MLM2  2
Variable = employed.Eq.Yes
Coeff = -211.389
StdErr = 9.1101
t-stat = -23.204
P-value = 0
VIF = 1.005
StdCoeff = -0.27714</t>
        </r>
      </text>
    </comment>
    <comment ref="E27" authorId="0" shapeId="0" xr:uid="{ED73E9E6-91E2-4356-85AB-B6C05F98086A}">
      <text>
        <r>
          <rPr>
            <sz val="9"/>
            <color indexed="81"/>
            <rFont val="Tahoma"/>
            <family val="2"/>
          </rPr>
          <t>Model = MLM 4 
Variable = employed.Eq.Yes
Coeff = -210.858
StdErr = 9.0966
t-stat = -23.18
P-value = 0
VIF = 1.002
StdCoeff = -0.27645</t>
        </r>
      </text>
    </comment>
    <comment ref="B28" authorId="0" shapeId="0" xr:uid="{0F92D833-67EE-4774-9854-85A313A7261D}">
      <text>
        <r>
          <rPr>
            <sz val="9"/>
            <color indexed="81"/>
            <rFont val="Tahoma"/>
            <family val="2"/>
          </rPr>
          <t>Model = Model 4
Variable = gender.Eq.Female
Coeff = 5.5017
StdErr = 5.4437
t-stat = 1.011
P-value = 0.313
VIF = 1.006
StdCoeff = 0.01185</t>
        </r>
      </text>
    </comment>
    <comment ref="C28" authorId="0" shapeId="0" xr:uid="{583F46AC-226A-42E9-8861-0B92C7B979B9}">
      <text>
        <r>
          <rPr>
            <sz val="9"/>
            <color indexed="81"/>
            <rFont val="Tahoma"/>
            <family val="2"/>
          </rPr>
          <t>Model = MLM2 
Variable = gender.Eq.Female
Coeff = 5.6407
StdErr = 5.5526
t-stat = 1.016
P-value = 0.31
VIF = 1.006
StdCoeff = 0.01215</t>
        </r>
      </text>
    </comment>
    <comment ref="D28" authorId="0" shapeId="0" xr:uid="{67DAD180-193E-4AF1-A164-C7732D97EEF2}">
      <text>
        <r>
          <rPr>
            <sz val="9"/>
            <color indexed="81"/>
            <rFont val="Tahoma"/>
            <family val="2"/>
          </rPr>
          <t>Model = MLM2  2
Variable = gender.Eq.Female
Coeff = 5.736
StdErr = 5.5411
t-stat = 1.035
P-value = 0.301
VIF = 1.004
StdCoeff = 0.01236</t>
        </r>
      </text>
    </comment>
    <comment ref="B29" authorId="0" shapeId="0" xr:uid="{85390556-8EE9-4790-AEA4-1FF382355A13}">
      <text>
        <r>
          <rPr>
            <sz val="9"/>
            <color indexed="81"/>
            <rFont val="Tahoma"/>
            <family val="2"/>
          </rPr>
          <t>Model = Model 4
Variable = salary
Coeff = -7.981
StdErr = 0.258488
t-stat = -30.876
P-value = 0
VIF = 2.758
StdCoeff = -0.59962</t>
        </r>
      </text>
    </comment>
    <comment ref="C29" authorId="0" shapeId="0" xr:uid="{791CDFC9-36E4-40EF-B364-BE355FC2DC73}">
      <text>
        <r>
          <rPr>
            <sz val="9"/>
            <color indexed="81"/>
            <rFont val="Tahoma"/>
            <family val="2"/>
          </rPr>
          <t>Model = MLM2 
Variable = salary
Coeff = -7.926
StdErr = 0.263262
t-stat = -30.107
P-value = 0
VIF = 2.749
StdCoeff = -0.59549</t>
        </r>
      </text>
    </comment>
    <comment ref="D29" authorId="0" shapeId="0" xr:uid="{8117C427-E1F5-4284-8F9E-BC52F7AA137F}">
      <text>
        <r>
          <rPr>
            <sz val="9"/>
            <color indexed="81"/>
            <rFont val="Tahoma"/>
            <family val="2"/>
          </rPr>
          <t>Model = MLM2  2
Variable = salary
Coeff = -7.9172
StdErr = 0.262074
t-stat = -30.21
P-value = 0
VIF = 2.731
StdCoeff = -0.59483</t>
        </r>
      </text>
    </comment>
    <comment ref="E29" authorId="0" shapeId="0" xr:uid="{C7DAD384-9EB0-4E26-8C5D-3D07F6B4581A}">
      <text>
        <r>
          <rPr>
            <sz val="9"/>
            <color indexed="81"/>
            <rFont val="Tahoma"/>
            <family val="2"/>
          </rPr>
          <t>Model = MLM 4 
Variable = salary
Coeff = -7.9149
StdErr = 0.262092
t-stat = -30.199
P-value = 0
VIF = 2.731
StdCoeff = -0.59466</t>
        </r>
      </text>
    </comment>
  </commentList>
</comments>
</file>

<file path=xl/sharedStrings.xml><?xml version="1.0" encoding="utf-8"?>
<sst xmlns="http://schemas.openxmlformats.org/spreadsheetml/2006/main" count="2181" uniqueCount="282">
  <si>
    <t>serial_no</t>
  </si>
  <si>
    <t>salary</t>
  </si>
  <si>
    <t>credit_limit</t>
  </si>
  <si>
    <t>credit_score</t>
  </si>
  <si>
    <t>credit_accounts</t>
  </si>
  <si>
    <t>age</t>
  </si>
  <si>
    <t>gender</t>
  </si>
  <si>
    <t>employed</t>
  </si>
  <si>
    <t>due_amount</t>
  </si>
  <si>
    <t>Female</t>
  </si>
  <si>
    <t>Yes</t>
  </si>
  <si>
    <t>Male</t>
  </si>
  <si>
    <t>No</t>
  </si>
  <si>
    <t>gender.Eq.Female</t>
  </si>
  <si>
    <t>employed.Eq.Yes</t>
  </si>
  <si>
    <t>Model:</t>
  </si>
  <si>
    <t>Low-res picture</t>
  </si>
  <si>
    <t>Dependent Variable:</t>
  </si>
  <si>
    <t>Independent Variables:</t>
  </si>
  <si>
    <t>Equation:</t>
  </si>
  <si>
    <t>R-Squared</t>
  </si>
  <si>
    <t>Adj.R-Sqr.</t>
  </si>
  <si>
    <t xml:space="preserve">Std.Err.Reg. </t>
  </si>
  <si>
    <t>Std.Dep.Var.</t>
  </si>
  <si>
    <t># Fitted</t>
  </si>
  <si>
    <t># Missing</t>
  </si>
  <si>
    <t>Confidence</t>
  </si>
  <si>
    <t>Critical t</t>
  </si>
  <si>
    <t>Variable</t>
  </si>
  <si>
    <t>Coefficient</t>
  </si>
  <si>
    <t>Std.Err.</t>
  </si>
  <si>
    <t>t-Statistic</t>
  </si>
  <si>
    <t>P-value</t>
  </si>
  <si>
    <t>With P-value</t>
  </si>
  <si>
    <t>Std. Coeff.</t>
  </si>
  <si>
    <t>VIF</t>
  </si>
  <si>
    <t xml:space="preserve"> Constant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</si>
  <si>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</si>
  <si>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</si>
  <si>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</si>
  <si>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</si>
  <si>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</si>
  <si>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</si>
  <si>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</si>
  <si>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</si>
  <si>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Fitted (n=350)</t>
  </si>
  <si>
    <t>Mean Error</t>
  </si>
  <si>
    <t>RMSE</t>
  </si>
  <si>
    <t>MAE</t>
  </si>
  <si>
    <t>Minimum</t>
  </si>
  <si>
    <t>Maximum</t>
  </si>
  <si>
    <t>A-D* stat</t>
  </si>
  <si>
    <t xml:space="preserve">       Constant</t>
  </si>
  <si>
    <t xml:space="preserve">           age</t>
  </si>
  <si>
    <t xml:space="preserve">      credit_accounts</t>
  </si>
  <si>
    <t xml:space="preserve">      credit_limit</t>
  </si>
  <si>
    <t xml:space="preserve">      credit_score</t>
  </si>
  <si>
    <t xml:space="preserve">      gender.Eq.Female</t>
  </si>
  <si>
    <t xml:space="preserve">        salary</t>
  </si>
  <si>
    <t>Actual and Predicted -vs- Observation #</t>
  </si>
  <si>
    <t>Residual -vs- Observation #</t>
  </si>
  <si>
    <t>Residual -vs- Predicted</t>
  </si>
  <si>
    <t>Histogram of Residuals</t>
  </si>
  <si>
    <t>Residual -vs- Independent Variable Plots</t>
  </si>
  <si>
    <t xml:space="preserve"> Residual -vs- age</t>
  </si>
  <si>
    <t xml:space="preserve"> Residual -vs- credit_accounts</t>
  </si>
  <si>
    <t xml:space="preserve"> Residual -vs- credit_limit</t>
  </si>
  <si>
    <t xml:space="preserve"> Residual -vs- credit_score</t>
  </si>
  <si>
    <t xml:space="preserve"> Residual -vs- gender.Eq.Female</t>
  </si>
  <si>
    <t xml:space="preserve"> Residual -vs- salary</t>
  </si>
  <si>
    <t>End of Output</t>
  </si>
  <si>
    <t>Summary of Regression Model Results</t>
  </si>
  <si>
    <t>Linear Model For due_amount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</si>
  <si>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</si>
  <si>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</si>
  <si>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</si>
  <si>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</si>
  <si>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</si>
  <si>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</si>
  <si>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</si>
  <si>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</si>
  <si>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</si>
  <si>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</si>
  <si>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</si>
  <si>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</si>
  <si>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 xml:space="preserve"> * * *  </t>
  </si>
  <si>
    <t>Color</t>
  </si>
  <si>
    <t>White</t>
  </si>
  <si>
    <t>No Font</t>
  </si>
  <si>
    <t>No following model in this sequence.</t>
  </si>
  <si>
    <t>No preceding model in this sequence.</t>
  </si>
  <si>
    <t>R code:</t>
  </si>
  <si>
    <t>NoHeaders</t>
  </si>
  <si>
    <t>No Comment</t>
  </si>
  <si>
    <t>Lower95%</t>
  </si>
  <si>
    <t>Upper95%</t>
  </si>
  <si>
    <t>age, credit_accounts, credit_limit, credit_score, employed.Eq.Yes, gender.Eq.Female, salary</t>
  </si>
  <si>
    <t>Predicted due_amount = -30.849 - 0.325*age - 1.708*credit_accounts + 0.191*credit_limit + 1.189*credit_score - 212.488*employed.Eq.Yes + 5.502*gender.Eq.Female - 7.981*salary</t>
  </si>
  <si>
    <t>4.71 (P=0.000)</t>
  </si>
  <si>
    <t xml:space="preserve">      employed.Eq.Yes</t>
  </si>
  <si>
    <t>Model 4</t>
  </si>
  <si>
    <t>9/22/24 3:51 PM + BOSCO + credit_card_dataset (2).xlsx + Dataset + RegressItPC 2021.06.18</t>
  </si>
  <si>
    <t>Regression Statistics:    Model 4 for due_amount    (7 variables, n=350)</t>
  </si>
  <si>
    <t>Coefficient Estimates:    Model 4 for due_amount    (7 variables, n=350)</t>
  </si>
  <si>
    <t>Analysis of Variance:    Model 4 for due_amount    (7 variables, n=350)</t>
  </si>
  <si>
    <t>Error Distribution Statistics:    Model 4 for due_amount    (7 variables, n=350)</t>
  </si>
  <si>
    <t>Correlation Matrix of Coefficient Estimates : Model 4 for due_amount    (7 variables, n=350)</t>
  </si>
  <si>
    <t>Actual and Predicted -vs- Observation #
Model 4 for due_amount    (7 variables, n=350)</t>
  </si>
  <si>
    <t xml:space="preserve"> Residual -vs- employed.Eq.Yes</t>
  </si>
  <si>
    <t>Model 4 (#vars=7, n=350, AdjRsq=0.952): due_amount &lt;&lt; age, credit_accounts, credit_limit, credit_score, employed.Eq.Yes, gender.Eq.Female, salary</t>
  </si>
  <si>
    <t>-30.849  (0.072)</t>
  </si>
  <si>
    <t>-0.325  (0.054)</t>
  </si>
  <si>
    <t>-1.708  (0.497)</t>
  </si>
  <si>
    <t>0.191  (0.000)</t>
  </si>
  <si>
    <t>1.189  (0.000)</t>
  </si>
  <si>
    <t>-212.488  (0.000)</t>
  </si>
  <si>
    <t>5.502  (0.313)</t>
  </si>
  <si>
    <t>-7.981  (0.000)</t>
  </si>
  <si>
    <t>Model.4 &lt;- lm(due_amount ~ age +  credit_accounts +  credit_limit +  credit_score +  employed.Eq.Yes +  gender.Eq.Female +  salary, data = Dataset)</t>
  </si>
  <si>
    <t xml:space="preserve">here how I say this is a good model </t>
  </si>
  <si>
    <t xml:space="preserve">For that , we have the  Adj.R.Sqr value </t>
  </si>
  <si>
    <t xml:space="preserve">you can chack that we obtain an adj.R.Sqr value of 0.952, which means </t>
  </si>
  <si>
    <t xml:space="preserve">95.2% variation in due_amount can be safely captured by this model </t>
  </si>
  <si>
    <t xml:space="preserve">there could be problems like multicolinearity insignificant variable in </t>
  </si>
  <si>
    <t xml:space="preserve">our model can be present  and need to be chack before we start using the final model </t>
  </si>
  <si>
    <t>???</t>
  </si>
  <si>
    <t>If you check the R-square value, it has increased from 0.747 to 0.952. This means that 95% variation (an</t>
  </si>
  <si>
    <t>increase of approximately 20%) in the data set can be explained using this model. This means that</t>
  </si>
  <si>
    <t>increasing variables has resulted in model improvement.</t>
  </si>
  <si>
    <t xml:space="preserve">Link to Simple linear regression model </t>
  </si>
  <si>
    <t>two main parameters to judge the insignificant variables, p-values and VIFs</t>
  </si>
  <si>
    <t xml:space="preserve">Let's deal with problem of multicollinearity </t>
  </si>
  <si>
    <t xml:space="preserve">here we can chack that 2 variables , that is credit limit and credit score ' have a VIF value greater then 10 </t>
  </si>
  <si>
    <t xml:space="preserve">so have to drop one of the 2 variables </t>
  </si>
  <si>
    <t>but how do we decide which ?</t>
  </si>
  <si>
    <t xml:space="preserve">to use Business perspective In our data set will be dropping credit Limit variable </t>
  </si>
  <si>
    <t xml:space="preserve">That is because the credit variable that could be captured customer attribute in a more defined way </t>
  </si>
  <si>
    <t xml:space="preserve">therefore , we will be keeping the credit score in our model and dropping the creadit limit </t>
  </si>
  <si>
    <t>HERE WE DROPPING CREDIT LIMIT</t>
  </si>
  <si>
    <t xml:space="preserve">MLM2 </t>
  </si>
  <si>
    <t>9/22/24 4:17 PM + BOSCO + credit_card_dataset (2).xlsx + Dataset + RegressItPC 2021.06.18</t>
  </si>
  <si>
    <t>age, credit_accounts, credit_score, employed.Eq.Yes, gender.Eq.Female, salary</t>
  </si>
  <si>
    <t>Predicted due_amount = -62.936 - 0.341*age - 1.052*credit_accounts + 2.052*credit_score - 211.11*employed.Eq.Yes + 5.641*gender.Eq.Female - 7.926*salary</t>
  </si>
  <si>
    <t>Regression Statistics:    MLM2  for due_amount    (6 variables, n=350)</t>
  </si>
  <si>
    <t>Coefficient Estimates:    MLM2  for due_amount    (6 variables, n=350)</t>
  </si>
  <si>
    <t>Analysis of Variance:    MLM2  for due_amount    (6 variables, n=350)</t>
  </si>
  <si>
    <t>Error Distribution Statistics:    MLM2  for due_amount    (6 variables, n=350)</t>
  </si>
  <si>
    <t>2.36 (P=0.000)</t>
  </si>
  <si>
    <t>Correlation Matrix of Coefficient Estimates : MLM2  for due_amount    (6 variables, n=350)</t>
  </si>
  <si>
    <t>Actual and Predicted -vs- Observation #
MLM2  for due_amount    (6 variables, n=350)</t>
  </si>
  <si>
    <t>MLM2  (#vars=6, n=350, AdjRsq=0.95): due_amount &lt;&lt; age, credit_accounts, credit_score, employed.Eq.Yes, gender.Eq.Female, salary</t>
  </si>
  <si>
    <t>-62.936  (0.000)</t>
  </si>
  <si>
    <t>-0.341  (0.047)</t>
  </si>
  <si>
    <t>-1.052  (0.681)</t>
  </si>
  <si>
    <t>2.052  (0.000)</t>
  </si>
  <si>
    <t>-211.110  (0.000)</t>
  </si>
  <si>
    <t>5.641  (0.310)</t>
  </si>
  <si>
    <t>-7.926  (0.000)</t>
  </si>
  <si>
    <t>MLM2  preceding model was Model 4 (#vars=7, n=350, AdjRsq=0.952): due_amount &lt;&lt; age, credit_accounts, credit_limit, credit_score, employed.Eq.Yes, gender.Eq.Female, salary</t>
  </si>
  <si>
    <t>MLM2. &lt;- lm(due_amount ~ age +  credit_accounts +  credit_score +  employed.Eq.Yes +  gender.Eq.Female +  salary, data = Dataset)</t>
  </si>
  <si>
    <t>Model 4 last follower visited was MLM2  (#vars=6, n=350, AdjRsq=0.95): due_amount &lt;&lt; age, credit_accounts, credit_score, employed.Eq.Yes, gender.Eq.Female, salary</t>
  </si>
  <si>
    <t>Model 4 following model is MLM2  (#vars=6, n=350, AdjRsq=0.95): due_amount &lt;&lt; age, credit_accounts, credit_score, employed.Eq.Yes, gender.Eq.Female, salary</t>
  </si>
  <si>
    <t xml:space="preserve">here with cridit limit we can see that our R-squaer value has dropped a bit </t>
  </si>
  <si>
    <t xml:space="preserve">there fore we can safely say that there is no presences of multicollinearity in this model </t>
  </si>
  <si>
    <t xml:space="preserve">none of value exist where the VIF value is greater than 10  </t>
  </si>
  <si>
    <t>what happened multicollinearity is present</t>
  </si>
  <si>
    <t xml:space="preserve"> in model Aur VIF score is greater than 10</t>
  </si>
  <si>
    <t>When multicollinearity is present in a model and the VIF (Variance Inflation Factor) score is</t>
  </si>
  <si>
    <t>greater than 10, it means that one or more independent variables are highly correlated with each</t>
  </si>
  <si>
    <t>other. This makes it difficult to estimate the effect of each variable accurately, leading to</t>
  </si>
  <si>
    <t>unreliable and inflated coefficient estimates. In short, multicollinearity can reduce the model's</t>
  </si>
  <si>
    <t>predictive power and make the results less interpretable.</t>
  </si>
  <si>
    <t>What is the fixed VIF score for model ?</t>
  </si>
  <si>
    <t>There is no fixed VIF (Variance Inflation Factor) score that is universally acceptable for all models, but generally accepted guidelines are</t>
  </si>
  <si>
    <r>
      <t>VIF = 1</t>
    </r>
    <r>
      <rPr>
        <sz val="11"/>
        <color theme="1"/>
        <rFont val="Calibri"/>
        <family val="2"/>
        <scheme val="minor"/>
      </rPr>
      <t>: No multicollinearity</t>
    </r>
  </si>
  <si>
    <r>
      <t>VIF between 1 and 5</t>
    </r>
    <r>
      <rPr>
        <sz val="11"/>
        <color theme="1"/>
        <rFont val="Calibri"/>
        <family val="2"/>
        <scheme val="minor"/>
      </rPr>
      <t>: Moderate multicollinearity, generally acceptable.</t>
    </r>
  </si>
  <si>
    <r>
      <rPr>
        <b/>
        <sz val="10"/>
        <color theme="1"/>
        <rFont val="Arial"/>
        <family val="2"/>
      </rPr>
      <t>VIF &gt; 5</t>
    </r>
    <r>
      <rPr>
        <sz val="8"/>
        <color theme="1"/>
        <rFont val="Arial"/>
        <family val="2"/>
      </rPr>
      <t>: High multicollinearity, consider investigating further.</t>
    </r>
  </si>
  <si>
    <r>
      <rPr>
        <b/>
        <sz val="9"/>
        <color theme="1"/>
        <rFont val="Arial"/>
        <family val="2"/>
      </rPr>
      <t>VIF &gt; 10:</t>
    </r>
    <r>
      <rPr>
        <sz val="8"/>
        <color theme="1"/>
        <rFont val="Arial"/>
        <family val="2"/>
      </rPr>
      <t xml:space="preserve"> Significant multicollinearity, often considered problematic and may require corrective actions, such as removing or combining variables.</t>
    </r>
  </si>
  <si>
    <t xml:space="preserve">The threshold depends on the context, but a VIF greater than 10 is typically seen as a red flag. </t>
  </si>
  <si>
    <t xml:space="preserve">Additional information </t>
  </si>
  <si>
    <t xml:space="preserve">here the next chack thing </t>
  </si>
  <si>
    <t>the amount and the independent variable is significant or not ??</t>
  </si>
  <si>
    <t xml:space="preserve">for that we rely on the p-value </t>
  </si>
  <si>
    <t xml:space="preserve">if the P-value &gt; 0&gt;5 </t>
  </si>
  <si>
    <t xml:space="preserve">that mean the relationship  between those 2 variables is not significants </t>
  </si>
  <si>
    <t xml:space="preserve">in our case that is 2 variables  the cridit acoount and the gender equals female which is </t>
  </si>
  <si>
    <t xml:space="preserve">P_value greater then 0.05 </t>
  </si>
  <si>
    <t xml:space="preserve">so we need to re-build the model and which has Significant relationship </t>
  </si>
  <si>
    <t xml:space="preserve">so here can we dropping one variable as well </t>
  </si>
  <si>
    <t xml:space="preserve">here we dropping creadit account 1st as it has higher p-value </t>
  </si>
  <si>
    <t>HERE WE DROPPING CREADITACCOUNT</t>
  </si>
  <si>
    <t>MLM2  2</t>
  </si>
  <si>
    <t>9/22/24 5:02 PM + BOSCO + credit_card_dataset (2).xlsx + Dataset + RegressItPC 2021.06.18</t>
  </si>
  <si>
    <t>age, credit_score, employed.Eq.Yes, gender.Eq.Female, salary</t>
  </si>
  <si>
    <t>Predicted due_amount = -65.456 - 0.34*age + 2.051*credit_score - 211.389*employed.Eq.Yes + 5.736*gender.Eq.Female - 7.917*salary</t>
  </si>
  <si>
    <t>Regression Statistics:    MLM2  2 for due_amount    (5 variables, n=350)</t>
  </si>
  <si>
    <t>Coefficient Estimates:    MLM2  2 for due_amount    (5 variables, n=350)</t>
  </si>
  <si>
    <t>Analysis of Variance:    MLM2  2 for due_amount    (5 variables, n=350)</t>
  </si>
  <si>
    <t>Error Distribution Statistics:    MLM2  2 for due_amount    (5 variables, n=350)</t>
  </si>
  <si>
    <t>2.42 (P=0.000)</t>
  </si>
  <si>
    <t>Correlation Matrix of Coefficient Estimates : MLM2  2 for due_amount    (5 variables, n=350)</t>
  </si>
  <si>
    <t>Actual and Predicted -vs- Observation #
MLM2  2 for due_amount    (5 variables, n=350)</t>
  </si>
  <si>
    <t>MLM2  2 (#vars=5, n=350, AdjRsq=0.95): due_amount &lt;&lt; age, credit_score, employed.Eq.Yes, gender.Eq.Female, salary</t>
  </si>
  <si>
    <t>-65.456  (0.000)</t>
  </si>
  <si>
    <t>-0.340  (0.048)</t>
  </si>
  <si>
    <t>2.051  (0.000)</t>
  </si>
  <si>
    <t>-211.389  (0.000)</t>
  </si>
  <si>
    <t>5.736  (0.301)</t>
  </si>
  <si>
    <t>-7.917  (0.000)</t>
  </si>
  <si>
    <t>MLM2  2 preceding model was MLM2  (#vars=6, n=350, AdjRsq=0.95): due_amount &lt;&lt; age, credit_accounts, credit_score, employed.Eq.Yes, gender.Eq.Female, salary</t>
  </si>
  <si>
    <t>MLM2.2 &lt;- lm(due_amount ~ age +  credit_score +  employed.Eq.Yes +  gender.Eq.Female +  salary, data = Dataset)</t>
  </si>
  <si>
    <t>MLM2  last follower visited was MLM2  2 (#vars=5, n=350, AdjRsq=0.95): due_amount &lt;&lt; age, credit_score, employed.Eq.Yes, gender.Eq.Female, salary</t>
  </si>
  <si>
    <t>MLM2  following model is MLM2  2 (#vars=5, n=350, AdjRsq=0.95): due_amount &lt;&lt; age, credit_score, employed.Eq.Yes, gender.Eq.Female, salary</t>
  </si>
  <si>
    <t xml:space="preserve">again we drop gender Eq.female </t>
  </si>
  <si>
    <t xml:space="preserve">MLM 4 </t>
  </si>
  <si>
    <t>9/22/24 5:09 PM + BOSCO + credit_card_dataset (2).xlsx + Dataset + RegressItPC 2021.06.18</t>
  </si>
  <si>
    <t>age, credit_score, employed.Eq.Yes, salary</t>
  </si>
  <si>
    <t>Predicted due_amount = -63.345 - 0.341*age + 2.051*credit_score - 210.858*employed.Eq.Yes - 7.915*salary</t>
  </si>
  <si>
    <t>Regression Statistics:    MLM 4  for due_amount    (4 variables, n=350)</t>
  </si>
  <si>
    <t>Coefficient Estimates:    MLM 4  for due_amount    (4 variables, n=350)</t>
  </si>
  <si>
    <t>Analysis of Variance:    MLM 4  for due_amount    (4 variables, n=350)</t>
  </si>
  <si>
    <t>Error Distribution Statistics:    MLM 4  for due_amount    (4 variables, n=350)</t>
  </si>
  <si>
    <t>2.46 (P=0.000)</t>
  </si>
  <si>
    <t>Correlation Matrix of Coefficient Estimates : MLM 4  for due_amount    (4 variables, n=350)</t>
  </si>
  <si>
    <t>Actual and Predicted -vs- Observation #
MLM 4  for due_amount    (4 variables, n=350)</t>
  </si>
  <si>
    <t>MLM 4  (#vars=4, n=350, AdjRsq=0.95): due_amount &lt;&lt; age, credit_score, employed.Eq.Yes, salary</t>
  </si>
  <si>
    <t>-63.345  (0.000)</t>
  </si>
  <si>
    <t>-210.858  (0.000)</t>
  </si>
  <si>
    <t>-7.915  (0.000)</t>
  </si>
  <si>
    <t>MLM 4  preceding model was MLM2  2 (#vars=5, n=350, AdjRsq=0.95): due_amount &lt;&lt; age, credit_score, employed.Eq.Yes, gender.Eq.Female, salary</t>
  </si>
  <si>
    <t>MLM.4. &lt;- lm(due_amount ~ age +  credit_score +  employed.Eq.Yes +  salary, data = Dataset)</t>
  </si>
  <si>
    <t xml:space="preserve">Now all  the variables are now significant </t>
  </si>
  <si>
    <t xml:space="preserve">There is no presence of multicolliearity in the model </t>
  </si>
  <si>
    <t xml:space="preserve">Ther Rsquare value remains the same </t>
  </si>
  <si>
    <t xml:space="preserve">here we conclude that we have a good model </t>
  </si>
  <si>
    <t>which has all the signific variables and is able to explain</t>
  </si>
  <si>
    <t xml:space="preserve"> 95% of the variation in Due_amount </t>
  </si>
  <si>
    <t>Significant variables that impact the due amount of a customer are as follows:</t>
  </si>
  <si>
    <t xml:space="preserve">the next step is  need to chack  residual analysis </t>
  </si>
  <si>
    <t xml:space="preserve">in this analysis we will be chacking  where the  model fits all the assumptions of liner regression or not </t>
  </si>
  <si>
    <t xml:space="preserve">it should be a liner realationship between  the variables that are independennt and that are dependent </t>
  </si>
  <si>
    <t xml:space="preserve">here the P-value gives us a significant proof that the releationship between then is significan </t>
  </si>
  <si>
    <t xml:space="preserve">and the coefficients tell us where the relation is positive or neagitive </t>
  </si>
  <si>
    <t xml:space="preserve">2nd Assumption </t>
  </si>
  <si>
    <t xml:space="preserve">we can see that residuals are randomly distributied . </t>
  </si>
  <si>
    <t xml:space="preserve">You can find any pattern that suggests that residual values are dependent on each other </t>
  </si>
  <si>
    <t xml:space="preserve">3rd Assumption </t>
  </si>
  <si>
    <t xml:space="preserve">the error terms follow a normal distribution . </t>
  </si>
  <si>
    <t xml:space="preserve">Even thought there's distorted normal distribution , </t>
  </si>
  <si>
    <t xml:space="preserve">it's quity close to the normal distribution that is surrounded the mean of Zero </t>
  </si>
  <si>
    <t xml:space="preserve">4th Assumption </t>
  </si>
  <si>
    <t xml:space="preserve">there is no visiable pattern claiming </t>
  </si>
  <si>
    <t xml:space="preserve">that the values of risiduals is increasing </t>
  </si>
  <si>
    <t xml:space="preserve">or decreasing as we move ahead </t>
  </si>
  <si>
    <t xml:space="preserve">which means that the variables has been constant throughtout thought </t>
  </si>
  <si>
    <t xml:space="preserve">Based on all the statistical measures and  our residual analysis , we can say that we have built a very good model which is </t>
  </si>
  <si>
    <t>able to capture relationship of due amount with multiple variables and  can be very useful for the bank in predicting the due amount for a customer   . bases on his attributes of age creadit score , employability and salary</t>
  </si>
  <si>
    <t>preadited_due_amount</t>
  </si>
  <si>
    <t>here the model is able to capture 95%</t>
  </si>
  <si>
    <t>of the variation in the test data set</t>
  </si>
  <si>
    <t>R^2 Value</t>
  </si>
  <si>
    <t xml:space="preserve">this is a very good value to have as this signifies that </t>
  </si>
  <si>
    <t>the model that we  have built  works very well on the test data set</t>
  </si>
  <si>
    <t xml:space="preserve">it is able to capture 95% of variation in the due amount </t>
  </si>
  <si>
    <t>which is present in the test data set.</t>
  </si>
  <si>
    <t>here we can see that our model does a very good job</t>
  </si>
  <si>
    <t xml:space="preserve">Insights </t>
  </si>
  <si>
    <t xml:space="preserve">1st insights </t>
  </si>
  <si>
    <t xml:space="preserve">As age increase the person due amount also decrease </t>
  </si>
  <si>
    <t xml:space="preserve">This means that an older preson is more likely pay </t>
  </si>
  <si>
    <t xml:space="preserve">his due amount on time when compered to younger   preson </t>
  </si>
  <si>
    <t>2nd insights</t>
  </si>
  <si>
    <t xml:space="preserve">credit score is show a positive relationship with Due_amount </t>
  </si>
  <si>
    <t xml:space="preserve">with an increace of one unity in creadit score , the due amount increase by 2 units </t>
  </si>
  <si>
    <t xml:space="preserve">therefore , a preson who has a high creadit score is likely to have higher due amount </t>
  </si>
  <si>
    <t>3rd insights</t>
  </si>
  <si>
    <t xml:space="preserve">If the preson is employed , then the person is less likely to have a high due amount </t>
  </si>
  <si>
    <t>4th insights</t>
  </si>
  <si>
    <t xml:space="preserve">salary showed a neagitive relationship with due amount </t>
  </si>
  <si>
    <t xml:space="preserve">Higher the amount of the salary , lesser is the due amount expected for any customer </t>
  </si>
  <si>
    <t xml:space="preserve">this means that due creadit card abe expected to be low a preson who </t>
  </si>
  <si>
    <t xml:space="preserve">is of higher age has a lesser credit score is employes and has a very good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</si>
</sst>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%"/>
    <numFmt numFmtId="167" formatCode="#,###"/>
    <numFmt numFmtId="168" formatCode="0.000000"/>
    <numFmt numFmtId="169" formatCode="[$-409]m/d/yy\ h:mm\ AM/PM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010101"/>
      <name val="Arial"/>
      <family val="2"/>
    </font>
    <font>
      <sz val="8"/>
      <color rgb="FFF8F8F8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20202"/>
      <name val="Arial"/>
      <family val="2"/>
    </font>
    <font>
      <sz val="11"/>
      <color rgb="FF091E42"/>
      <name val="Times New Roman"/>
      <family val="1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Bahnschrift SemiLight"/>
      <family val="2"/>
    </font>
    <font>
      <sz val="22"/>
      <color theme="1"/>
      <name val="Arial"/>
      <family val="2"/>
    </font>
    <font>
      <b/>
      <sz val="11"/>
      <name val="Calibri"/>
      <family val="2"/>
      <scheme val="minor"/>
    </font>
    <font>
      <sz val="22"/>
      <color theme="1"/>
      <name val="Bahnschrift SemiBold SemiConden"/>
      <family val="2"/>
    </font>
    <font>
      <sz val="8"/>
      <color theme="1"/>
      <name val="Bahnschrift SemiBold SemiConden"/>
      <family val="2"/>
    </font>
    <font>
      <sz val="8"/>
      <color theme="1"/>
      <name val="Sitka Small Semibold"/>
    </font>
    <font>
      <sz val="22"/>
      <color theme="1"/>
      <name val="Sitka Small Semibold"/>
    </font>
    <font>
      <sz val="12"/>
      <color rgb="FF091E42"/>
      <name val="Times New Roman"/>
      <family val="1"/>
    </font>
    <font>
      <b/>
      <sz val="12"/>
      <color rgb="FF091E42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Aptos"/>
      <family val="2"/>
    </font>
    <font>
      <b/>
      <sz val="18"/>
      <color theme="1"/>
      <name val="Aptos"/>
      <family val="2"/>
    </font>
    <font>
      <b/>
      <sz val="11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rgb="FF00B050"/>
      <name val="Times New Roman"/>
      <family val="1"/>
    </font>
    <font>
      <b/>
      <sz val="20"/>
      <color rgb="FF00B050"/>
      <name val="Aptos"/>
      <family val="2"/>
    </font>
    <font>
      <b/>
      <sz val="14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Aptos"/>
      <family val="2"/>
    </font>
    <font>
      <b/>
      <sz val="11"/>
      <color theme="2" tint="-0.49998474074526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FF0000"/>
      <name val="Algerian"/>
      <family val="5"/>
    </font>
    <font>
      <b/>
      <u/>
      <sz val="36"/>
      <color rgb="FFFF0000"/>
      <name val="Algerian"/>
      <family val="5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ptos Narrow"/>
      <family val="2"/>
    </font>
    <font>
      <b/>
      <sz val="8"/>
      <color theme="1"/>
      <name val="Aptos Narrow"/>
      <family val="2"/>
    </font>
    <font>
      <b/>
      <sz val="10"/>
      <color theme="2" tint="-0.499984740745262"/>
      <name val="Aptos Narrow"/>
      <family val="2"/>
    </font>
    <font>
      <b/>
      <sz val="8"/>
      <color theme="2" tint="-0.499984740745262"/>
      <name val="Aptos Narrow"/>
      <family val="2"/>
    </font>
    <font>
      <sz val="8"/>
      <color theme="2" tint="-0.499984740745262"/>
      <name val="Aptos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rgb="FFFF0000"/>
      <name val="Times New Roman"/>
      <family val="1"/>
    </font>
    <font>
      <b/>
      <sz val="12"/>
      <color rgb="FF00B050"/>
      <name val="Arial Narrow"/>
      <family val="2"/>
    </font>
    <font>
      <sz val="8"/>
      <color rgb="FF00B05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6F6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DFD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/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/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1">
    <xf numFmtId="0" fontId="0" fillId="0" borderId="0" xfId="0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9" fillId="0" borderId="2" xfId="0" applyNumberFormat="1" applyFont="1" applyBorder="1" applyAlignment="1">
      <alignment horizontal="right"/>
    </xf>
    <xf numFmtId="165" fontId="4" fillId="0" borderId="0" xfId="0" applyNumberFormat="1" applyFont="1"/>
    <xf numFmtId="1" fontId="4" fillId="0" borderId="0" xfId="0" applyNumberFormat="1" applyFont="1"/>
    <xf numFmtId="164" fontId="9" fillId="0" borderId="2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7" fontId="4" fillId="0" borderId="0" xfId="0" applyNumberFormat="1" applyFont="1"/>
    <xf numFmtId="165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10" fillId="0" borderId="0" xfId="0" applyNumberFormat="1" applyFont="1"/>
    <xf numFmtId="164" fontId="4" fillId="0" borderId="3" xfId="0" applyNumberFormat="1" applyFont="1" applyBorder="1"/>
    <xf numFmtId="164" fontId="11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16" fillId="0" borderId="0" xfId="0" applyNumberFormat="1" applyFont="1"/>
    <xf numFmtId="164" fontId="13" fillId="0" borderId="0" xfId="0" applyNumberFormat="1" applyFont="1"/>
    <xf numFmtId="0" fontId="3" fillId="0" borderId="0" xfId="0" applyFont="1" applyAlignment="1">
      <alignment horizontal="center" vertical="center"/>
    </xf>
    <xf numFmtId="164" fontId="9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4" fillId="0" borderId="8" xfId="0" applyNumberFormat="1" applyFont="1" applyBorder="1"/>
    <xf numFmtId="164" fontId="5" fillId="0" borderId="4" xfId="0" applyNumberFormat="1" applyFont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21" fillId="0" borderId="0" xfId="0" applyNumberFormat="1" applyFont="1"/>
    <xf numFmtId="164" fontId="4" fillId="7" borderId="0" xfId="0" applyNumberFormat="1" applyFont="1" applyFill="1"/>
    <xf numFmtId="164" fontId="13" fillId="7" borderId="0" xfId="0" applyNumberFormat="1" applyFont="1" applyFill="1" applyAlignment="1">
      <alignment wrapText="1"/>
    </xf>
    <xf numFmtId="164" fontId="23" fillId="7" borderId="0" xfId="0" applyNumberFormat="1" applyFont="1" applyFill="1"/>
    <xf numFmtId="0" fontId="3" fillId="7" borderId="0" xfId="0" applyFont="1" applyFill="1"/>
    <xf numFmtId="164" fontId="6" fillId="7" borderId="9" xfId="0" applyNumberFormat="1" applyFont="1" applyFill="1" applyBorder="1"/>
    <xf numFmtId="164" fontId="4" fillId="7" borderId="10" xfId="0" applyNumberFormat="1" applyFont="1" applyFill="1" applyBorder="1"/>
    <xf numFmtId="164" fontId="13" fillId="7" borderId="10" xfId="0" applyNumberFormat="1" applyFont="1" applyFill="1" applyBorder="1"/>
    <xf numFmtId="164" fontId="4" fillId="7" borderId="11" xfId="0" applyNumberFormat="1" applyFont="1" applyFill="1" applyBorder="1"/>
    <xf numFmtId="164" fontId="4" fillId="7" borderId="8" xfId="0" applyNumberFormat="1" applyFont="1" applyFill="1" applyBorder="1"/>
    <xf numFmtId="164" fontId="4" fillId="7" borderId="12" xfId="0" applyNumberFormat="1" applyFont="1" applyFill="1" applyBorder="1"/>
    <xf numFmtId="0" fontId="0" fillId="7" borderId="8" xfId="0" applyFill="1" applyBorder="1"/>
    <xf numFmtId="164" fontId="4" fillId="7" borderId="13" xfId="0" applyNumberFormat="1" applyFont="1" applyFill="1" applyBorder="1"/>
    <xf numFmtId="164" fontId="4" fillId="7" borderId="1" xfId="0" applyNumberFormat="1" applyFont="1" applyFill="1" applyBorder="1"/>
    <xf numFmtId="164" fontId="4" fillId="7" borderId="14" xfId="0" applyNumberFormat="1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17" fillId="0" borderId="8" xfId="0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4" fontId="24" fillId="6" borderId="5" xfId="0" applyNumberFormat="1" applyFont="1" applyFill="1" applyBorder="1" applyAlignment="1">
      <alignment horizontal="left" vertical="center"/>
    </xf>
    <xf numFmtId="164" fontId="24" fillId="6" borderId="6" xfId="0" applyNumberFormat="1" applyFont="1" applyFill="1" applyBorder="1" applyAlignment="1">
      <alignment horizontal="left" vertical="center"/>
    </xf>
    <xf numFmtId="164" fontId="25" fillId="6" borderId="6" xfId="0" applyNumberFormat="1" applyFont="1" applyFill="1" applyBorder="1" applyAlignment="1">
      <alignment horizontal="left" vertical="center"/>
    </xf>
    <xf numFmtId="164" fontId="25" fillId="6" borderId="15" xfId="0" applyNumberFormat="1" applyFont="1" applyFill="1" applyBorder="1" applyAlignment="1">
      <alignment horizontal="left" vertical="center"/>
    </xf>
    <xf numFmtId="164" fontId="5" fillId="6" borderId="16" xfId="0" applyNumberFormat="1" applyFont="1" applyFill="1" applyBorder="1"/>
    <xf numFmtId="164" fontId="5" fillId="6" borderId="17" xfId="0" applyNumberFormat="1" applyFont="1" applyFill="1" applyBorder="1"/>
    <xf numFmtId="164" fontId="4" fillId="6" borderId="18" xfId="0" applyNumberFormat="1" applyFont="1" applyFill="1" applyBorder="1"/>
    <xf numFmtId="164" fontId="5" fillId="6" borderId="19" xfId="0" applyNumberFormat="1" applyFont="1" applyFill="1" applyBorder="1"/>
    <xf numFmtId="164" fontId="5" fillId="6" borderId="0" xfId="0" applyNumberFormat="1" applyFont="1" applyFill="1"/>
    <xf numFmtId="164" fontId="4" fillId="6" borderId="20" xfId="0" applyNumberFormat="1" applyFont="1" applyFill="1" applyBorder="1"/>
    <xf numFmtId="164" fontId="5" fillId="6" borderId="21" xfId="0" applyNumberFormat="1" applyFont="1" applyFill="1" applyBorder="1"/>
    <xf numFmtId="164" fontId="5" fillId="6" borderId="22" xfId="0" applyNumberFormat="1" applyFont="1" applyFill="1" applyBorder="1"/>
    <xf numFmtId="164" fontId="4" fillId="6" borderId="23" xfId="0" applyNumberFormat="1" applyFont="1" applyFill="1" applyBorder="1"/>
    <xf numFmtId="165" fontId="5" fillId="6" borderId="4" xfId="0" applyNumberFormat="1" applyFont="1" applyFill="1" applyBorder="1" applyAlignment="1">
      <alignment horizontal="center" vertical="center"/>
    </xf>
    <xf numFmtId="164" fontId="4" fillId="6" borderId="25" xfId="0" applyNumberFormat="1" applyFont="1" applyFill="1" applyBorder="1"/>
    <xf numFmtId="164" fontId="4" fillId="6" borderId="26" xfId="0" applyNumberFormat="1" applyFont="1" applyFill="1" applyBorder="1"/>
    <xf numFmtId="164" fontId="25" fillId="6" borderId="24" xfId="0" applyNumberFormat="1" applyFont="1" applyFill="1" applyBorder="1"/>
    <xf numFmtId="164" fontId="25" fillId="6" borderId="25" xfId="0" applyNumberFormat="1" applyFont="1" applyFill="1" applyBorder="1"/>
    <xf numFmtId="164" fontId="25" fillId="6" borderId="26" xfId="0" applyNumberFormat="1" applyFont="1" applyFill="1" applyBorder="1"/>
    <xf numFmtId="165" fontId="2" fillId="2" borderId="0" xfId="2" applyNumberFormat="1" applyAlignment="1">
      <alignment horizontal="right"/>
    </xf>
    <xf numFmtId="165" fontId="2" fillId="2" borderId="0" xfId="2" applyNumberFormat="1" applyAlignment="1">
      <alignment horizontal="center"/>
    </xf>
    <xf numFmtId="165" fontId="5" fillId="4" borderId="0" xfId="0" applyNumberFormat="1" applyFont="1" applyFill="1" applyAlignment="1">
      <alignment horizontal="right"/>
    </xf>
    <xf numFmtId="164" fontId="22" fillId="0" borderId="0" xfId="0" applyNumberFormat="1" applyFont="1"/>
    <xf numFmtId="164" fontId="20" fillId="0" borderId="8" xfId="0" applyNumberFormat="1" applyFont="1" applyBorder="1"/>
    <xf numFmtId="164" fontId="20" fillId="0" borderId="0" xfId="0" applyNumberFormat="1" applyFont="1"/>
    <xf numFmtId="165" fontId="2" fillId="7" borderId="0" xfId="2" applyNumberFormat="1" applyFill="1" applyAlignment="1">
      <alignment horizontal="right"/>
    </xf>
    <xf numFmtId="165" fontId="26" fillId="6" borderId="4" xfId="2" applyNumberFormat="1" applyFont="1" applyFill="1" applyBorder="1" applyAlignment="1">
      <alignment horizontal="center"/>
    </xf>
    <xf numFmtId="164" fontId="25" fillId="0" borderId="0" xfId="0" applyNumberFormat="1" applyFont="1"/>
    <xf numFmtId="164" fontId="21" fillId="6" borderId="25" xfId="0" applyNumberFormat="1" applyFont="1" applyFill="1" applyBorder="1"/>
    <xf numFmtId="164" fontId="21" fillId="6" borderId="26" xfId="0" applyNumberFormat="1" applyFont="1" applyFill="1" applyBorder="1"/>
    <xf numFmtId="164" fontId="10" fillId="8" borderId="0" xfId="0" applyNumberFormat="1" applyFont="1" applyFill="1"/>
    <xf numFmtId="164" fontId="10" fillId="9" borderId="0" xfId="0" applyNumberFormat="1" applyFont="1" applyFill="1"/>
    <xf numFmtId="164" fontId="10" fillId="10" borderId="0" xfId="0" applyNumberFormat="1" applyFont="1" applyFill="1"/>
    <xf numFmtId="164" fontId="4" fillId="11" borderId="0" xfId="0" applyNumberFormat="1" applyFont="1" applyFill="1"/>
    <xf numFmtId="164" fontId="5" fillId="12" borderId="0" xfId="0" applyNumberFormat="1" applyFont="1" applyFill="1"/>
    <xf numFmtId="164" fontId="10" fillId="13" borderId="0" xfId="0" applyNumberFormat="1" applyFont="1" applyFill="1"/>
    <xf numFmtId="165" fontId="0" fillId="0" borderId="0" xfId="0" applyNumberFormat="1"/>
    <xf numFmtId="164" fontId="27" fillId="5" borderId="9" xfId="0" applyNumberFormat="1" applyFont="1" applyFill="1" applyBorder="1"/>
    <xf numFmtId="164" fontId="27" fillId="5" borderId="10" xfId="0" applyNumberFormat="1" applyFont="1" applyFill="1" applyBorder="1"/>
    <xf numFmtId="164" fontId="28" fillId="5" borderId="10" xfId="0" applyNumberFormat="1" applyFont="1" applyFill="1" applyBorder="1"/>
    <xf numFmtId="164" fontId="28" fillId="5" borderId="11" xfId="0" applyNumberFormat="1" applyFont="1" applyFill="1" applyBorder="1"/>
    <xf numFmtId="164" fontId="27" fillId="5" borderId="8" xfId="0" applyNumberFormat="1" applyFont="1" applyFill="1" applyBorder="1"/>
    <xf numFmtId="164" fontId="27" fillId="5" borderId="0" xfId="0" applyNumberFormat="1" applyFont="1" applyFill="1"/>
    <xf numFmtId="164" fontId="28" fillId="5" borderId="0" xfId="0" applyNumberFormat="1" applyFont="1" applyFill="1"/>
    <xf numFmtId="164" fontId="28" fillId="5" borderId="12" xfId="0" applyNumberFormat="1" applyFont="1" applyFill="1" applyBorder="1"/>
    <xf numFmtId="164" fontId="27" fillId="5" borderId="13" xfId="0" applyNumberFormat="1" applyFont="1" applyFill="1" applyBorder="1"/>
    <xf numFmtId="164" fontId="27" fillId="5" borderId="1" xfId="0" applyNumberFormat="1" applyFont="1" applyFill="1" applyBorder="1"/>
    <xf numFmtId="164" fontId="28" fillId="5" borderId="1" xfId="0" applyNumberFormat="1" applyFont="1" applyFill="1" applyBorder="1"/>
    <xf numFmtId="164" fontId="28" fillId="5" borderId="14" xfId="0" applyNumberFormat="1" applyFont="1" applyFill="1" applyBorder="1"/>
    <xf numFmtId="164" fontId="29" fillId="14" borderId="16" xfId="0" applyNumberFormat="1" applyFont="1" applyFill="1" applyBorder="1"/>
    <xf numFmtId="164" fontId="29" fillId="14" borderId="17" xfId="0" applyNumberFormat="1" applyFont="1" applyFill="1" applyBorder="1"/>
    <xf numFmtId="164" fontId="4" fillId="14" borderId="17" xfId="0" applyNumberFormat="1" applyFont="1" applyFill="1" applyBorder="1"/>
    <xf numFmtId="164" fontId="4" fillId="14" borderId="18" xfId="0" applyNumberFormat="1" applyFont="1" applyFill="1" applyBorder="1"/>
    <xf numFmtId="164" fontId="29" fillId="14" borderId="19" xfId="0" applyNumberFormat="1" applyFont="1" applyFill="1" applyBorder="1"/>
    <xf numFmtId="164" fontId="30" fillId="14" borderId="0" xfId="0" applyNumberFormat="1" applyFont="1" applyFill="1"/>
    <xf numFmtId="164" fontId="29" fillId="14" borderId="0" xfId="0" applyNumberFormat="1" applyFont="1" applyFill="1"/>
    <xf numFmtId="164" fontId="4" fillId="14" borderId="0" xfId="0" applyNumberFormat="1" applyFont="1" applyFill="1"/>
    <xf numFmtId="164" fontId="4" fillId="14" borderId="20" xfId="0" applyNumberFormat="1" applyFont="1" applyFill="1" applyBorder="1"/>
    <xf numFmtId="164" fontId="29" fillId="14" borderId="21" xfId="0" applyNumberFormat="1" applyFont="1" applyFill="1" applyBorder="1"/>
    <xf numFmtId="164" fontId="30" fillId="14" borderId="22" xfId="0" applyNumberFormat="1" applyFont="1" applyFill="1" applyBorder="1"/>
    <xf numFmtId="164" fontId="29" fillId="14" borderId="22" xfId="0" applyNumberFormat="1" applyFont="1" applyFill="1" applyBorder="1"/>
    <xf numFmtId="164" fontId="4" fillId="14" borderId="22" xfId="0" applyNumberFormat="1" applyFont="1" applyFill="1" applyBorder="1"/>
    <xf numFmtId="164" fontId="4" fillId="14" borderId="23" xfId="0" applyNumberFormat="1" applyFont="1" applyFill="1" applyBorder="1"/>
    <xf numFmtId="0" fontId="31" fillId="0" borderId="0" xfId="0" applyFont="1" applyAlignment="1">
      <alignment horizontal="left" vertical="center" wrapText="1" indent="1"/>
    </xf>
    <xf numFmtId="164" fontId="22" fillId="0" borderId="16" xfId="0" applyNumberFormat="1" applyFont="1" applyBorder="1"/>
    <xf numFmtId="164" fontId="22" fillId="0" borderId="17" xfId="0" applyNumberFormat="1" applyFont="1" applyBorder="1"/>
    <xf numFmtId="164" fontId="22" fillId="0" borderId="18" xfId="0" applyNumberFormat="1" applyFont="1" applyBorder="1"/>
    <xf numFmtId="164" fontId="22" fillId="0" borderId="19" xfId="0" applyNumberFormat="1" applyFont="1" applyBorder="1"/>
    <xf numFmtId="164" fontId="22" fillId="0" borderId="20" xfId="0" applyNumberFormat="1" applyFont="1" applyBorder="1"/>
    <xf numFmtId="164" fontId="22" fillId="0" borderId="21" xfId="0" applyNumberFormat="1" applyFont="1" applyBorder="1"/>
    <xf numFmtId="164" fontId="22" fillId="0" borderId="22" xfId="0" applyNumberFormat="1" applyFont="1" applyBorder="1"/>
    <xf numFmtId="164" fontId="22" fillId="0" borderId="23" xfId="0" applyNumberFormat="1" applyFont="1" applyBorder="1"/>
    <xf numFmtId="0" fontId="32" fillId="0" borderId="17" xfId="0" applyFont="1" applyBorder="1"/>
    <xf numFmtId="164" fontId="20" fillId="0" borderId="17" xfId="0" applyNumberFormat="1" applyFont="1" applyBorder="1"/>
    <xf numFmtId="0" fontId="33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0" fontId="35" fillId="0" borderId="0" xfId="0" applyFont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0" fontId="36" fillId="16" borderId="4" xfId="0" applyFont="1" applyFill="1" applyBorder="1" applyAlignment="1">
      <alignment horizontal="center" vertical="center"/>
    </xf>
    <xf numFmtId="9" fontId="36" fillId="0" borderId="4" xfId="1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8" xfId="0" applyFont="1" applyBorder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26" fillId="0" borderId="0" xfId="0" applyFont="1"/>
    <xf numFmtId="0" fontId="44" fillId="0" borderId="0" xfId="0" applyFont="1" applyAlignment="1">
      <alignment horizontal="center" vertical="center"/>
    </xf>
    <xf numFmtId="0" fontId="45" fillId="0" borderId="0" xfId="0" applyFo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2" fillId="0" borderId="30" xfId="0" applyFont="1" applyBorder="1"/>
    <xf numFmtId="0" fontId="4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164" fontId="49" fillId="0" borderId="0" xfId="0" applyNumberFormat="1" applyFont="1"/>
    <xf numFmtId="164" fontId="50" fillId="0" borderId="0" xfId="0" applyNumberFormat="1" applyFont="1"/>
    <xf numFmtId="164" fontId="38" fillId="0" borderId="0" xfId="0" applyNumberFormat="1" applyFont="1"/>
    <xf numFmtId="164" fontId="38" fillId="0" borderId="27" xfId="0" applyNumberFormat="1" applyFont="1" applyBorder="1"/>
    <xf numFmtId="164" fontId="38" fillId="0" borderId="28" xfId="0" applyNumberFormat="1" applyFont="1" applyBorder="1"/>
    <xf numFmtId="164" fontId="4" fillId="0" borderId="28" xfId="0" applyNumberFormat="1" applyFont="1" applyBorder="1"/>
    <xf numFmtId="164" fontId="4" fillId="0" borderId="29" xfId="0" applyNumberFormat="1" applyFont="1" applyBorder="1"/>
    <xf numFmtId="164" fontId="4" fillId="0" borderId="31" xfId="0" applyNumberFormat="1" applyFont="1" applyBorder="1"/>
    <xf numFmtId="164" fontId="4" fillId="0" borderId="33" xfId="0" applyNumberFormat="1" applyFont="1" applyBorder="1"/>
    <xf numFmtId="164" fontId="4" fillId="0" borderId="34" xfId="0" applyNumberFormat="1" applyFont="1" applyBorder="1"/>
    <xf numFmtId="164" fontId="19" fillId="0" borderId="0" xfId="0" applyNumberFormat="1" applyFont="1"/>
    <xf numFmtId="164" fontId="51" fillId="0" borderId="0" xfId="0" applyNumberFormat="1" applyFont="1"/>
    <xf numFmtId="164" fontId="55" fillId="0" borderId="0" xfId="0" applyNumberFormat="1" applyFont="1"/>
    <xf numFmtId="164" fontId="53" fillId="0" borderId="30" xfId="0" applyNumberFormat="1" applyFont="1" applyBorder="1"/>
    <xf numFmtId="164" fontId="53" fillId="0" borderId="0" xfId="0" applyNumberFormat="1" applyFont="1"/>
    <xf numFmtId="164" fontId="52" fillId="0" borderId="0" xfId="0" applyNumberFormat="1" applyFont="1"/>
    <xf numFmtId="164" fontId="52" fillId="0" borderId="31" xfId="0" applyNumberFormat="1" applyFont="1" applyBorder="1"/>
    <xf numFmtId="164" fontId="53" fillId="0" borderId="32" xfId="0" applyNumberFormat="1" applyFont="1" applyBorder="1"/>
    <xf numFmtId="164" fontId="53" fillId="0" borderId="33" xfId="0" applyNumberFormat="1" applyFont="1" applyBorder="1"/>
    <xf numFmtId="164" fontId="52" fillId="0" borderId="33" xfId="0" applyNumberFormat="1" applyFont="1" applyBorder="1"/>
    <xf numFmtId="164" fontId="52" fillId="0" borderId="34" xfId="0" applyNumberFormat="1" applyFont="1" applyBorder="1"/>
    <xf numFmtId="164" fontId="39" fillId="0" borderId="27" xfId="0" applyNumberFormat="1" applyFont="1" applyBorder="1"/>
    <xf numFmtId="164" fontId="39" fillId="0" borderId="28" xfId="0" applyNumberFormat="1" applyFont="1" applyBorder="1"/>
    <xf numFmtId="164" fontId="54" fillId="0" borderId="0" xfId="0" applyNumberFormat="1" applyFont="1"/>
    <xf numFmtId="164" fontId="54" fillId="0" borderId="31" xfId="0" applyNumberFormat="1" applyFont="1" applyBorder="1"/>
    <xf numFmtId="164" fontId="54" fillId="0" borderId="32" xfId="0" applyNumberFormat="1" applyFont="1" applyBorder="1"/>
    <xf numFmtId="164" fontId="54" fillId="0" borderId="33" xfId="0" applyNumberFormat="1" applyFont="1" applyBorder="1"/>
    <xf numFmtId="164" fontId="54" fillId="0" borderId="34" xfId="0" applyNumberFormat="1" applyFont="1" applyBorder="1"/>
    <xf numFmtId="164" fontId="4" fillId="0" borderId="30" xfId="0" applyNumberFormat="1" applyFont="1" applyBorder="1"/>
    <xf numFmtId="164" fontId="54" fillId="0" borderId="30" xfId="0" applyNumberFormat="1" applyFont="1" applyBorder="1"/>
    <xf numFmtId="164" fontId="4" fillId="0" borderId="32" xfId="0" applyNumberFormat="1" applyFont="1" applyBorder="1"/>
    <xf numFmtId="164" fontId="5" fillId="0" borderId="28" xfId="0" applyNumberFormat="1" applyFont="1" applyBorder="1"/>
    <xf numFmtId="164" fontId="5" fillId="0" borderId="29" xfId="0" applyNumberFormat="1" applyFont="1" applyBorder="1"/>
    <xf numFmtId="164" fontId="5" fillId="0" borderId="34" xfId="0" applyNumberFormat="1" applyFont="1" applyBorder="1"/>
    <xf numFmtId="164" fontId="5" fillId="0" borderId="31" xfId="0" applyNumberFormat="1" applyFont="1" applyBorder="1"/>
    <xf numFmtId="164" fontId="5" fillId="4" borderId="0" xfId="0" applyNumberFormat="1" applyFont="1" applyFill="1"/>
    <xf numFmtId="164" fontId="56" fillId="0" borderId="0" xfId="0" applyNumberFormat="1" applyFont="1"/>
    <xf numFmtId="164" fontId="57" fillId="0" borderId="0" xfId="0" applyNumberFormat="1" applyFont="1"/>
    <xf numFmtId="164" fontId="58" fillId="0" borderId="0" xfId="0" applyNumberFormat="1" applyFont="1"/>
    <xf numFmtId="164" fontId="57" fillId="0" borderId="27" xfId="0" applyNumberFormat="1" applyFont="1" applyBorder="1"/>
    <xf numFmtId="164" fontId="57" fillId="0" borderId="28" xfId="0" applyNumberFormat="1" applyFont="1" applyBorder="1"/>
    <xf numFmtId="164" fontId="57" fillId="0" borderId="29" xfId="0" applyNumberFormat="1" applyFont="1" applyBorder="1"/>
    <xf numFmtId="164" fontId="57" fillId="0" borderId="30" xfId="0" applyNumberFormat="1" applyFont="1" applyBorder="1"/>
    <xf numFmtId="164" fontId="57" fillId="0" borderId="31" xfId="0" applyNumberFormat="1" applyFont="1" applyBorder="1"/>
    <xf numFmtId="164" fontId="57" fillId="0" borderId="32" xfId="0" applyNumberFormat="1" applyFont="1" applyBorder="1"/>
    <xf numFmtId="164" fontId="57" fillId="0" borderId="33" xfId="0" applyNumberFormat="1" applyFont="1" applyBorder="1"/>
    <xf numFmtId="164" fontId="57" fillId="0" borderId="34" xfId="0" applyNumberFormat="1" applyFont="1" applyBorder="1"/>
    <xf numFmtId="0" fontId="3" fillId="17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164" fontId="59" fillId="0" borderId="0" xfId="0" applyNumberFormat="1" applyFont="1"/>
    <xf numFmtId="164" fontId="60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282633420822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data set '!$J$1</c:f>
              <c:strCache>
                <c:ptCount val="1"/>
                <c:pt idx="0">
                  <c:v>due_amount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data set '!$J$2:$J$51</c:f>
              <c:numCache>
                <c:formatCode>General</c:formatCode>
                <c:ptCount val="50"/>
                <c:pt idx="0">
                  <c:v>0</c:v>
                </c:pt>
                <c:pt idx="1">
                  <c:v>151</c:v>
                </c:pt>
                <c:pt idx="2">
                  <c:v>292</c:v>
                </c:pt>
                <c:pt idx="3">
                  <c:v>213</c:v>
                </c:pt>
                <c:pt idx="4">
                  <c:v>207</c:v>
                </c:pt>
                <c:pt idx="5">
                  <c:v>703</c:v>
                </c:pt>
                <c:pt idx="6">
                  <c:v>481</c:v>
                </c:pt>
                <c:pt idx="7">
                  <c:v>0</c:v>
                </c:pt>
                <c:pt idx="8">
                  <c:v>174</c:v>
                </c:pt>
                <c:pt idx="9">
                  <c:v>306</c:v>
                </c:pt>
                <c:pt idx="10">
                  <c:v>356</c:v>
                </c:pt>
                <c:pt idx="11">
                  <c:v>191</c:v>
                </c:pt>
                <c:pt idx="12">
                  <c:v>355</c:v>
                </c:pt>
                <c:pt idx="13">
                  <c:v>289</c:v>
                </c:pt>
                <c:pt idx="14">
                  <c:v>622</c:v>
                </c:pt>
                <c:pt idx="15">
                  <c:v>395</c:v>
                </c:pt>
                <c:pt idx="16">
                  <c:v>632</c:v>
                </c:pt>
                <c:pt idx="17">
                  <c:v>108</c:v>
                </c:pt>
                <c:pt idx="18">
                  <c:v>173</c:v>
                </c:pt>
                <c:pt idx="19">
                  <c:v>604</c:v>
                </c:pt>
                <c:pt idx="20">
                  <c:v>496</c:v>
                </c:pt>
                <c:pt idx="21">
                  <c:v>0</c:v>
                </c:pt>
                <c:pt idx="22">
                  <c:v>420</c:v>
                </c:pt>
                <c:pt idx="23">
                  <c:v>502</c:v>
                </c:pt>
                <c:pt idx="24">
                  <c:v>294</c:v>
                </c:pt>
                <c:pt idx="25">
                  <c:v>500</c:v>
                </c:pt>
                <c:pt idx="26">
                  <c:v>384</c:v>
                </c:pt>
                <c:pt idx="27">
                  <c:v>0</c:v>
                </c:pt>
                <c:pt idx="28">
                  <c:v>359</c:v>
                </c:pt>
                <c:pt idx="29">
                  <c:v>0</c:v>
                </c:pt>
                <c:pt idx="30">
                  <c:v>331</c:v>
                </c:pt>
                <c:pt idx="31">
                  <c:v>425</c:v>
                </c:pt>
                <c:pt idx="32">
                  <c:v>676</c:v>
                </c:pt>
                <c:pt idx="33">
                  <c:v>191</c:v>
                </c:pt>
                <c:pt idx="34">
                  <c:v>0</c:v>
                </c:pt>
                <c:pt idx="35">
                  <c:v>453</c:v>
                </c:pt>
                <c:pt idx="36">
                  <c:v>186</c:v>
                </c:pt>
                <c:pt idx="37">
                  <c:v>0</c:v>
                </c:pt>
                <c:pt idx="38">
                  <c:v>565</c:v>
                </c:pt>
                <c:pt idx="39">
                  <c:v>403</c:v>
                </c:pt>
                <c:pt idx="40">
                  <c:v>697</c:v>
                </c:pt>
                <c:pt idx="41">
                  <c:v>361</c:v>
                </c:pt>
                <c:pt idx="42">
                  <c:v>0</c:v>
                </c:pt>
                <c:pt idx="43">
                  <c:v>0</c:v>
                </c:pt>
                <c:pt idx="44">
                  <c:v>367</c:v>
                </c:pt>
                <c:pt idx="45">
                  <c:v>280</c:v>
                </c:pt>
                <c:pt idx="46">
                  <c:v>240</c:v>
                </c:pt>
                <c:pt idx="47">
                  <c:v>69</c:v>
                </c:pt>
                <c:pt idx="48">
                  <c:v>0</c:v>
                </c:pt>
                <c:pt idx="4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D-4E18-84B7-EFDAF2214CDD}"/>
            </c:ext>
          </c:extLst>
        </c:ser>
        <c:ser>
          <c:idx val="1"/>
          <c:order val="1"/>
          <c:tx>
            <c:strRef>
              <c:f>'Test data set '!$K$1</c:f>
              <c:strCache>
                <c:ptCount val="1"/>
                <c:pt idx="0">
                  <c:v>preadited_due_amount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data set '!$K$2:$K$51</c:f>
              <c:numCache>
                <c:formatCode>General</c:formatCode>
                <c:ptCount val="50"/>
                <c:pt idx="0">
                  <c:v>-113.64799999999998</c:v>
                </c:pt>
                <c:pt idx="1">
                  <c:v>208.25100000000003</c:v>
                </c:pt>
                <c:pt idx="2">
                  <c:v>310.64</c:v>
                </c:pt>
                <c:pt idx="3">
                  <c:v>231.66299999999998</c:v>
                </c:pt>
                <c:pt idx="4">
                  <c:v>242.99699999999999</c:v>
                </c:pt>
                <c:pt idx="5">
                  <c:v>658.34200000000021</c:v>
                </c:pt>
                <c:pt idx="6">
                  <c:v>459.81600000000003</c:v>
                </c:pt>
                <c:pt idx="7">
                  <c:v>-68.076999999999998</c:v>
                </c:pt>
                <c:pt idx="8">
                  <c:v>254.17300000000006</c:v>
                </c:pt>
                <c:pt idx="9">
                  <c:v>336.00400000000002</c:v>
                </c:pt>
                <c:pt idx="10">
                  <c:v>357.5100000000001</c:v>
                </c:pt>
                <c:pt idx="11">
                  <c:v>223.48300000000003</c:v>
                </c:pt>
                <c:pt idx="12">
                  <c:v>362.28300000000002</c:v>
                </c:pt>
                <c:pt idx="13">
                  <c:v>308.31000000000012</c:v>
                </c:pt>
                <c:pt idx="14">
                  <c:v>566.06000000000006</c:v>
                </c:pt>
                <c:pt idx="15">
                  <c:v>445.76400000000007</c:v>
                </c:pt>
                <c:pt idx="16">
                  <c:v>594.51099999999997</c:v>
                </c:pt>
                <c:pt idx="17">
                  <c:v>135.41800000000006</c:v>
                </c:pt>
                <c:pt idx="18">
                  <c:v>241.66800000000006</c:v>
                </c:pt>
                <c:pt idx="19">
                  <c:v>626.38000000000011</c:v>
                </c:pt>
                <c:pt idx="20">
                  <c:v>505.625</c:v>
                </c:pt>
                <c:pt idx="21">
                  <c:v>-110.09499999999997</c:v>
                </c:pt>
                <c:pt idx="22">
                  <c:v>431.47900000000004</c:v>
                </c:pt>
                <c:pt idx="23">
                  <c:v>472.22500000000014</c:v>
                </c:pt>
                <c:pt idx="24">
                  <c:v>320.88</c:v>
                </c:pt>
                <c:pt idx="25">
                  <c:v>453.35500000000008</c:v>
                </c:pt>
                <c:pt idx="26">
                  <c:v>396.5780000000002</c:v>
                </c:pt>
                <c:pt idx="27">
                  <c:v>-124.20699999999999</c:v>
                </c:pt>
                <c:pt idx="28">
                  <c:v>370.33400000000006</c:v>
                </c:pt>
                <c:pt idx="29">
                  <c:v>-86.18799999999996</c:v>
                </c:pt>
                <c:pt idx="30">
                  <c:v>321.00600000000026</c:v>
                </c:pt>
                <c:pt idx="31">
                  <c:v>447.85499999999996</c:v>
                </c:pt>
                <c:pt idx="32">
                  <c:v>643.58900000000017</c:v>
                </c:pt>
                <c:pt idx="33">
                  <c:v>208.09300000000002</c:v>
                </c:pt>
                <c:pt idx="34">
                  <c:v>-24.843999999999994</c:v>
                </c:pt>
                <c:pt idx="35">
                  <c:v>396.12200000000007</c:v>
                </c:pt>
                <c:pt idx="36">
                  <c:v>204.56399999999999</c:v>
                </c:pt>
                <c:pt idx="37">
                  <c:v>-112.94299999999997</c:v>
                </c:pt>
                <c:pt idx="38">
                  <c:v>517.56800000000021</c:v>
                </c:pt>
                <c:pt idx="39">
                  <c:v>388.47800000000012</c:v>
                </c:pt>
                <c:pt idx="40">
                  <c:v>662.99300000000017</c:v>
                </c:pt>
                <c:pt idx="41">
                  <c:v>366.86400000000003</c:v>
                </c:pt>
                <c:pt idx="42">
                  <c:v>9.1920000000000499</c:v>
                </c:pt>
                <c:pt idx="43">
                  <c:v>-89.353999999999971</c:v>
                </c:pt>
                <c:pt idx="44">
                  <c:v>337.41499999999996</c:v>
                </c:pt>
                <c:pt idx="45">
                  <c:v>275.46199999999999</c:v>
                </c:pt>
                <c:pt idx="46">
                  <c:v>244.38100000000006</c:v>
                </c:pt>
                <c:pt idx="47">
                  <c:v>118.79300000000003</c:v>
                </c:pt>
                <c:pt idx="48">
                  <c:v>-52.980999999999938</c:v>
                </c:pt>
                <c:pt idx="49">
                  <c:v>458.89300000000014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D-4E18-84B7-EFDAF221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45568"/>
        <c:axId val="1222346048"/>
      </c:lineChart>
      <c:catAx>
        <c:axId val="12223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46048"/>
        <c:crosses val="autoZero"/>
        <c:auto val="1"/>
        <c:lblAlgn val="ctr"/>
        <c:lblOffset val="100"/>
        <c:noMultiLvlLbl val="0"/>
      </c:catAx>
      <c:valAx>
        <c:axId val="12223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gif"/><Relationship Id="rId3" Type="http://schemas.openxmlformats.org/officeDocument/2006/relationships/image" Target="../media/image14.gif"/><Relationship Id="rId7" Type="http://schemas.openxmlformats.org/officeDocument/2006/relationships/image" Target="../media/image18.gif"/><Relationship Id="rId2" Type="http://schemas.openxmlformats.org/officeDocument/2006/relationships/image" Target="../media/image13.gif"/><Relationship Id="rId1" Type="http://schemas.openxmlformats.org/officeDocument/2006/relationships/image" Target="../media/image12.gif"/><Relationship Id="rId6" Type="http://schemas.openxmlformats.org/officeDocument/2006/relationships/image" Target="../media/image17.gif"/><Relationship Id="rId5" Type="http://schemas.openxmlformats.org/officeDocument/2006/relationships/image" Target="../media/image16.gif"/><Relationship Id="rId10" Type="http://schemas.openxmlformats.org/officeDocument/2006/relationships/image" Target="../media/image21.gif"/><Relationship Id="rId4" Type="http://schemas.openxmlformats.org/officeDocument/2006/relationships/image" Target="../media/image15.gif"/><Relationship Id="rId9" Type="http://schemas.openxmlformats.org/officeDocument/2006/relationships/image" Target="../media/image20.gi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gif"/><Relationship Id="rId3" Type="http://schemas.openxmlformats.org/officeDocument/2006/relationships/image" Target="../media/image24.gif"/><Relationship Id="rId7" Type="http://schemas.openxmlformats.org/officeDocument/2006/relationships/image" Target="../media/image28.gif"/><Relationship Id="rId2" Type="http://schemas.openxmlformats.org/officeDocument/2006/relationships/image" Target="../media/image23.gif"/><Relationship Id="rId1" Type="http://schemas.openxmlformats.org/officeDocument/2006/relationships/image" Target="../media/image22.gif"/><Relationship Id="rId6" Type="http://schemas.openxmlformats.org/officeDocument/2006/relationships/image" Target="../media/image27.gif"/><Relationship Id="rId5" Type="http://schemas.openxmlformats.org/officeDocument/2006/relationships/image" Target="../media/image26.gif"/><Relationship Id="rId4" Type="http://schemas.openxmlformats.org/officeDocument/2006/relationships/image" Target="../media/image25.gif"/><Relationship Id="rId9" Type="http://schemas.openxmlformats.org/officeDocument/2006/relationships/image" Target="../media/image30.gi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gif"/><Relationship Id="rId3" Type="http://schemas.openxmlformats.org/officeDocument/2006/relationships/image" Target="../media/image33.gif"/><Relationship Id="rId7" Type="http://schemas.openxmlformats.org/officeDocument/2006/relationships/image" Target="../media/image37.gif"/><Relationship Id="rId2" Type="http://schemas.openxmlformats.org/officeDocument/2006/relationships/image" Target="../media/image32.gif"/><Relationship Id="rId1" Type="http://schemas.openxmlformats.org/officeDocument/2006/relationships/image" Target="../media/image31.gif"/><Relationship Id="rId6" Type="http://schemas.openxmlformats.org/officeDocument/2006/relationships/image" Target="../media/image36.gif"/><Relationship Id="rId5" Type="http://schemas.openxmlformats.org/officeDocument/2006/relationships/image" Target="../media/image35.gif"/><Relationship Id="rId4" Type="http://schemas.openxmlformats.org/officeDocument/2006/relationships/image" Target="../media/image3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127000</xdr:rowOff>
    </xdr:from>
    <xdr:to>
      <xdr:col>6</xdr:col>
      <xdr:colOff>698500</xdr:colOff>
      <xdr:row>66</xdr:row>
      <xdr:rowOff>136525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5F40F5-97B2-2F28-3453-33E803E7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70993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70</xdr:row>
      <xdr:rowOff>127000</xdr:rowOff>
    </xdr:from>
    <xdr:to>
      <xdr:col>6</xdr:col>
      <xdr:colOff>698500</xdr:colOff>
      <xdr:row>88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56AA8B-5274-2B2C-131C-B3E71EDCB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102425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92</xdr:row>
      <xdr:rowOff>127000</xdr:rowOff>
    </xdr:from>
    <xdr:to>
      <xdr:col>6</xdr:col>
      <xdr:colOff>698500</xdr:colOff>
      <xdr:row>110</xdr:row>
      <xdr:rowOff>136525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AFBD8F-44C2-A4FB-9494-7D300907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33858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114</xdr:row>
      <xdr:rowOff>127000</xdr:rowOff>
    </xdr:from>
    <xdr:to>
      <xdr:col>6</xdr:col>
      <xdr:colOff>698500</xdr:colOff>
      <xdr:row>132</xdr:row>
      <xdr:rowOff>136525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A021E2-4976-8BF1-60E8-E510197E7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65290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138</xdr:row>
      <xdr:rowOff>127000</xdr:rowOff>
    </xdr:from>
    <xdr:to>
      <xdr:col>6</xdr:col>
      <xdr:colOff>698500</xdr:colOff>
      <xdr:row>156</xdr:row>
      <xdr:rowOff>136525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E79256-58A8-1B8A-152F-710CB4A61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99580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160</xdr:row>
      <xdr:rowOff>127000</xdr:rowOff>
    </xdr:from>
    <xdr:to>
      <xdr:col>6</xdr:col>
      <xdr:colOff>698500</xdr:colOff>
      <xdr:row>178</xdr:row>
      <xdr:rowOff>136525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595991B-F2A9-03F9-B9EB-49B4F436B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231013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182</xdr:row>
      <xdr:rowOff>127000</xdr:rowOff>
    </xdr:from>
    <xdr:to>
      <xdr:col>6</xdr:col>
      <xdr:colOff>698500</xdr:colOff>
      <xdr:row>200</xdr:row>
      <xdr:rowOff>136525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53EC9AC-EE4E-3E5B-C896-664F21A68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262445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204</xdr:row>
      <xdr:rowOff>127000</xdr:rowOff>
    </xdr:from>
    <xdr:to>
      <xdr:col>6</xdr:col>
      <xdr:colOff>698500</xdr:colOff>
      <xdr:row>222</xdr:row>
      <xdr:rowOff>136525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E5507C6-08E0-B2D7-BE47-FC623A0B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293878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226</xdr:row>
      <xdr:rowOff>127000</xdr:rowOff>
    </xdr:from>
    <xdr:to>
      <xdr:col>6</xdr:col>
      <xdr:colOff>698500</xdr:colOff>
      <xdr:row>244</xdr:row>
      <xdr:rowOff>136525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93824E4-D23B-C94E-06E3-16853038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325310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248</xdr:row>
      <xdr:rowOff>127000</xdr:rowOff>
    </xdr:from>
    <xdr:to>
      <xdr:col>6</xdr:col>
      <xdr:colOff>698500</xdr:colOff>
      <xdr:row>266</xdr:row>
      <xdr:rowOff>136525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168E527-6993-8FBD-5FD2-E6E77C10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000" y="356743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270</xdr:row>
      <xdr:rowOff>127003</xdr:rowOff>
    </xdr:from>
    <xdr:to>
      <xdr:col>6</xdr:col>
      <xdr:colOff>698500</xdr:colOff>
      <xdr:row>288</xdr:row>
      <xdr:rowOff>136528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32835F4-1EC5-200B-080F-2CC2C782B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000" y="38817553"/>
          <a:ext cx="5191125" cy="2581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43</xdr:row>
      <xdr:rowOff>127000</xdr:rowOff>
    </xdr:from>
    <xdr:to>
      <xdr:col>6</xdr:col>
      <xdr:colOff>698500</xdr:colOff>
      <xdr:row>61</xdr:row>
      <xdr:rowOff>136525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0FE60-86D8-7C6F-71EF-6F97CBBF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63754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65</xdr:row>
      <xdr:rowOff>127000</xdr:rowOff>
    </xdr:from>
    <xdr:to>
      <xdr:col>6</xdr:col>
      <xdr:colOff>698500</xdr:colOff>
      <xdr:row>83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960F2A-E27D-AC03-645C-3920E1A2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95186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87</xdr:row>
      <xdr:rowOff>127000</xdr:rowOff>
    </xdr:from>
    <xdr:to>
      <xdr:col>6</xdr:col>
      <xdr:colOff>698500</xdr:colOff>
      <xdr:row>105</xdr:row>
      <xdr:rowOff>136525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707F85-51CB-9916-1756-EE69DBB5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26619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109</xdr:row>
      <xdr:rowOff>127000</xdr:rowOff>
    </xdr:from>
    <xdr:to>
      <xdr:col>6</xdr:col>
      <xdr:colOff>698500</xdr:colOff>
      <xdr:row>127</xdr:row>
      <xdr:rowOff>136525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ED7D2D-655E-3DCD-CD13-93CEEAEB5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58051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133</xdr:row>
      <xdr:rowOff>127000</xdr:rowOff>
    </xdr:from>
    <xdr:to>
      <xdr:col>6</xdr:col>
      <xdr:colOff>698500</xdr:colOff>
      <xdr:row>151</xdr:row>
      <xdr:rowOff>136525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B3E588-86CD-8E90-C6FA-BAB34B5A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92341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155</xdr:row>
      <xdr:rowOff>127000</xdr:rowOff>
    </xdr:from>
    <xdr:to>
      <xdr:col>6</xdr:col>
      <xdr:colOff>698500</xdr:colOff>
      <xdr:row>173</xdr:row>
      <xdr:rowOff>136525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C9B3D8-EFDE-5C15-7721-97EC5AAB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223774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177</xdr:row>
      <xdr:rowOff>127000</xdr:rowOff>
    </xdr:from>
    <xdr:to>
      <xdr:col>6</xdr:col>
      <xdr:colOff>698500</xdr:colOff>
      <xdr:row>195</xdr:row>
      <xdr:rowOff>136525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B7E420-BCDC-9BE0-6F99-7B6ECD01B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255206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199</xdr:row>
      <xdr:rowOff>127000</xdr:rowOff>
    </xdr:from>
    <xdr:to>
      <xdr:col>6</xdr:col>
      <xdr:colOff>698500</xdr:colOff>
      <xdr:row>217</xdr:row>
      <xdr:rowOff>136525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6965F52-EB8C-2FD2-CABE-548B13199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286639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221</xdr:row>
      <xdr:rowOff>127000</xdr:rowOff>
    </xdr:from>
    <xdr:to>
      <xdr:col>6</xdr:col>
      <xdr:colOff>698500</xdr:colOff>
      <xdr:row>239</xdr:row>
      <xdr:rowOff>136525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DE2B5AF-2E30-101E-C4F4-2A8B23F2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318071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243</xdr:row>
      <xdr:rowOff>127000</xdr:rowOff>
    </xdr:from>
    <xdr:to>
      <xdr:col>6</xdr:col>
      <xdr:colOff>698500</xdr:colOff>
      <xdr:row>261</xdr:row>
      <xdr:rowOff>136525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81C7411-9ABF-1026-A427-241A49D65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000" y="34950400"/>
          <a:ext cx="5191125" cy="2581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6</xdr:col>
      <xdr:colOff>698500</xdr:colOff>
      <xdr:row>59</xdr:row>
      <xdr:rowOff>136525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DC389-48C3-3280-7F27-4758C2CA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608012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63</xdr:row>
      <xdr:rowOff>127000</xdr:rowOff>
    </xdr:from>
    <xdr:to>
      <xdr:col>6</xdr:col>
      <xdr:colOff>698500</xdr:colOff>
      <xdr:row>81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4F55CE-2794-BC5E-8140-D8A97E2BC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922337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85</xdr:row>
      <xdr:rowOff>127000</xdr:rowOff>
    </xdr:from>
    <xdr:to>
      <xdr:col>6</xdr:col>
      <xdr:colOff>698500</xdr:colOff>
      <xdr:row>103</xdr:row>
      <xdr:rowOff>136525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8076B5-D550-2A18-2D43-0308D73FB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236662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107</xdr:row>
      <xdr:rowOff>127000</xdr:rowOff>
    </xdr:from>
    <xdr:to>
      <xdr:col>6</xdr:col>
      <xdr:colOff>698500</xdr:colOff>
      <xdr:row>125</xdr:row>
      <xdr:rowOff>136525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165042-DAC0-DAF4-2D3D-06C8001FC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550987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131</xdr:row>
      <xdr:rowOff>127002</xdr:rowOff>
    </xdr:from>
    <xdr:to>
      <xdr:col>6</xdr:col>
      <xdr:colOff>698500</xdr:colOff>
      <xdr:row>149</xdr:row>
      <xdr:rowOff>136527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4A2C17-38B9-76FE-B5B1-2C11CB0C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8938877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153</xdr:row>
      <xdr:rowOff>126998</xdr:rowOff>
    </xdr:from>
    <xdr:to>
      <xdr:col>6</xdr:col>
      <xdr:colOff>698500</xdr:colOff>
      <xdr:row>171</xdr:row>
      <xdr:rowOff>136523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0E3A27-7531-7C01-EF5E-58B8F2A57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22082123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175</xdr:row>
      <xdr:rowOff>127002</xdr:rowOff>
    </xdr:from>
    <xdr:to>
      <xdr:col>6</xdr:col>
      <xdr:colOff>698500</xdr:colOff>
      <xdr:row>193</xdr:row>
      <xdr:rowOff>136527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6B80A7-5F36-632A-1EF4-9717B9855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25225377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197</xdr:row>
      <xdr:rowOff>127000</xdr:rowOff>
    </xdr:from>
    <xdr:to>
      <xdr:col>6</xdr:col>
      <xdr:colOff>698500</xdr:colOff>
      <xdr:row>215</xdr:row>
      <xdr:rowOff>136525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6E31E9-0E35-3155-2AC7-D3FC69C9C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2836862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219</xdr:row>
      <xdr:rowOff>127000</xdr:rowOff>
    </xdr:from>
    <xdr:to>
      <xdr:col>6</xdr:col>
      <xdr:colOff>698500</xdr:colOff>
      <xdr:row>237</xdr:row>
      <xdr:rowOff>136525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443726F-8C89-90BC-7896-C81A67C66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31511875"/>
          <a:ext cx="5191125" cy="2581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213591</xdr:colOff>
      <xdr:row>39</xdr:row>
      <xdr:rowOff>40409</xdr:rowOff>
    </xdr:from>
    <xdr:to>
      <xdr:col>9</xdr:col>
      <xdr:colOff>148442</xdr:colOff>
      <xdr:row>57</xdr:row>
      <xdr:rowOff>49934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553CED-A1BB-00F9-D160-3B64A837B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591" y="4629727"/>
          <a:ext cx="6726052" cy="3869006"/>
        </a:xfrm>
        <a:prstGeom prst="rect">
          <a:avLst/>
        </a:prstGeom>
      </xdr:spPr>
    </xdr:pic>
    <xdr:clientData/>
  </xdr:twoCellAnchor>
  <xdr:twoCellAnchor>
    <xdr:from>
      <xdr:col>0</xdr:col>
      <xdr:colOff>263072</xdr:colOff>
      <xdr:row>61</xdr:row>
      <xdr:rowOff>40409</xdr:rowOff>
    </xdr:from>
    <xdr:to>
      <xdr:col>9</xdr:col>
      <xdr:colOff>136072</xdr:colOff>
      <xdr:row>79</xdr:row>
      <xdr:rowOff>49934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15FA8A-A05B-80C8-BAF4-75CB7212F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072" y="8934532"/>
          <a:ext cx="6664201" cy="2681473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83</xdr:row>
      <xdr:rowOff>127000</xdr:rowOff>
    </xdr:from>
    <xdr:to>
      <xdr:col>9</xdr:col>
      <xdr:colOff>197922</xdr:colOff>
      <xdr:row>101</xdr:row>
      <xdr:rowOff>136525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66E18D-6F28-C171-FA64-A5AE5DBD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2138396"/>
          <a:ext cx="6862123" cy="2681473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105</xdr:row>
      <xdr:rowOff>127000</xdr:rowOff>
    </xdr:from>
    <xdr:to>
      <xdr:col>9</xdr:col>
      <xdr:colOff>222663</xdr:colOff>
      <xdr:row>123</xdr:row>
      <xdr:rowOff>136525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202A3F-B537-D152-A8FC-D9011EBC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5255669"/>
          <a:ext cx="6886864" cy="2681473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129</xdr:row>
      <xdr:rowOff>127000</xdr:rowOff>
    </xdr:from>
    <xdr:to>
      <xdr:col>6</xdr:col>
      <xdr:colOff>698500</xdr:colOff>
      <xdr:row>147</xdr:row>
      <xdr:rowOff>136525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6C097A-C572-95FE-2B20-1DFFA010F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86436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151</xdr:row>
      <xdr:rowOff>127000</xdr:rowOff>
    </xdr:from>
    <xdr:to>
      <xdr:col>6</xdr:col>
      <xdr:colOff>698500</xdr:colOff>
      <xdr:row>169</xdr:row>
      <xdr:rowOff>136525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E2BEE4-19AE-C012-ECD0-B1FCDD2A9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2178685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173</xdr:row>
      <xdr:rowOff>127000</xdr:rowOff>
    </xdr:from>
    <xdr:to>
      <xdr:col>6</xdr:col>
      <xdr:colOff>698500</xdr:colOff>
      <xdr:row>191</xdr:row>
      <xdr:rowOff>136525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675B54-3E36-1E93-2481-75B127B90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249301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195</xdr:row>
      <xdr:rowOff>127000</xdr:rowOff>
    </xdr:from>
    <xdr:to>
      <xdr:col>6</xdr:col>
      <xdr:colOff>698500</xdr:colOff>
      <xdr:row>213</xdr:row>
      <xdr:rowOff>136525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57F05E-A157-0D5F-828E-17076051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28073350"/>
          <a:ext cx="5191125" cy="2581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294154</xdr:colOff>
      <xdr:row>11</xdr:row>
      <xdr:rowOff>98052</xdr:rowOff>
    </xdr:from>
    <xdr:to>
      <xdr:col>16</xdr:col>
      <xdr:colOff>154081</xdr:colOff>
      <xdr:row>19</xdr:row>
      <xdr:rowOff>448236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6C864-C490-4207-92B5-7B3C51C9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8F5A-FB07-4B4A-927E-AFE2BA85156C}">
  <dimension ref="A1:K401"/>
  <sheetViews>
    <sheetView zoomScale="85" workbookViewId="0">
      <selection activeCell="H21" sqref="H21"/>
    </sheetView>
  </sheetViews>
  <sheetFormatPr defaultRowHeight="15" x14ac:dyDescent="0.25"/>
  <cols>
    <col min="1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7</v>
      </c>
      <c r="J1" t="s">
        <v>14</v>
      </c>
      <c r="K1" t="s">
        <v>8</v>
      </c>
    </row>
    <row r="2" spans="1:11" x14ac:dyDescent="0.25">
      <c r="A2">
        <v>14144706</v>
      </c>
      <c r="B2">
        <v>8</v>
      </c>
      <c r="C2">
        <v>1082</v>
      </c>
      <c r="D2">
        <v>277</v>
      </c>
      <c r="E2">
        <v>1</v>
      </c>
      <c r="F2">
        <v>32</v>
      </c>
      <c r="G2" t="s">
        <v>9</v>
      </c>
      <c r="H2">
        <f>IF(TEXT(G2,"0") = "Female", 1, 0)</f>
        <v>1</v>
      </c>
      <c r="I2" t="s">
        <v>10</v>
      </c>
      <c r="J2">
        <f>IF(TEXT(I2,"0") = "Yes", 1, 0)</f>
        <v>1</v>
      </c>
      <c r="K2">
        <v>167</v>
      </c>
    </row>
    <row r="3" spans="1:11" x14ac:dyDescent="0.25">
      <c r="A3">
        <v>14144708</v>
      </c>
      <c r="B3">
        <v>54</v>
      </c>
      <c r="C3">
        <v>1994</v>
      </c>
      <c r="D3">
        <v>473</v>
      </c>
      <c r="E3">
        <v>3</v>
      </c>
      <c r="F3">
        <v>77</v>
      </c>
      <c r="G3" t="s">
        <v>11</v>
      </c>
      <c r="H3">
        <f t="shared" ref="H3:H66" si="0">IF(TEXT(G3,"0") = "Female", 1, 0)</f>
        <v>0</v>
      </c>
      <c r="I3" t="s">
        <v>12</v>
      </c>
      <c r="J3">
        <f t="shared" ref="J3:J66" si="1">IF(TEXT(I3,"0") = "Yes", 1, 0)</f>
        <v>0</v>
      </c>
      <c r="K3">
        <v>452</v>
      </c>
    </row>
    <row r="4" spans="1:11" x14ac:dyDescent="0.25">
      <c r="A4">
        <v>14144710</v>
      </c>
      <c r="B4">
        <v>53</v>
      </c>
      <c r="C4">
        <v>2123</v>
      </c>
      <c r="D4">
        <v>503</v>
      </c>
      <c r="E4">
        <v>3</v>
      </c>
      <c r="F4">
        <v>67</v>
      </c>
      <c r="G4" t="s">
        <v>9</v>
      </c>
      <c r="H4">
        <f t="shared" si="0"/>
        <v>1</v>
      </c>
      <c r="I4" t="s">
        <v>10</v>
      </c>
      <c r="J4">
        <f t="shared" si="1"/>
        <v>1</v>
      </c>
      <c r="K4">
        <v>290</v>
      </c>
    </row>
    <row r="5" spans="1:11" x14ac:dyDescent="0.25">
      <c r="A5">
        <v>14144714</v>
      </c>
      <c r="B5">
        <v>75</v>
      </c>
      <c r="C5">
        <v>2852</v>
      </c>
      <c r="D5">
        <v>667</v>
      </c>
      <c r="E5">
        <v>4</v>
      </c>
      <c r="F5">
        <v>34</v>
      </c>
      <c r="G5" t="s">
        <v>11</v>
      </c>
      <c r="H5">
        <f t="shared" si="0"/>
        <v>0</v>
      </c>
      <c r="I5" t="s">
        <v>10</v>
      </c>
      <c r="J5">
        <f t="shared" si="1"/>
        <v>1</v>
      </c>
      <c r="K5">
        <v>482</v>
      </c>
    </row>
    <row r="6" spans="1:11" x14ac:dyDescent="0.25">
      <c r="A6">
        <v>14144716</v>
      </c>
      <c r="B6">
        <v>28</v>
      </c>
      <c r="C6">
        <v>1470</v>
      </c>
      <c r="D6">
        <v>349</v>
      </c>
      <c r="E6">
        <v>4</v>
      </c>
      <c r="F6">
        <v>64</v>
      </c>
      <c r="G6" t="s">
        <v>9</v>
      </c>
      <c r="H6">
        <f t="shared" si="0"/>
        <v>1</v>
      </c>
      <c r="I6" t="s">
        <v>10</v>
      </c>
      <c r="J6">
        <f t="shared" si="1"/>
        <v>1</v>
      </c>
      <c r="K6">
        <v>166</v>
      </c>
    </row>
    <row r="7" spans="1:11" x14ac:dyDescent="0.25">
      <c r="A7">
        <v>14144719</v>
      </c>
      <c r="B7">
        <v>41</v>
      </c>
      <c r="C7">
        <v>2415</v>
      </c>
      <c r="D7">
        <v>557</v>
      </c>
      <c r="E7">
        <v>2</v>
      </c>
      <c r="F7">
        <v>73</v>
      </c>
      <c r="G7" t="s">
        <v>9</v>
      </c>
      <c r="H7">
        <f t="shared" si="0"/>
        <v>1</v>
      </c>
      <c r="I7" t="s">
        <v>10</v>
      </c>
      <c r="J7">
        <f t="shared" si="1"/>
        <v>1</v>
      </c>
      <c r="K7">
        <v>576</v>
      </c>
    </row>
    <row r="8" spans="1:11" x14ac:dyDescent="0.25">
      <c r="A8">
        <v>14144726</v>
      </c>
      <c r="B8">
        <v>11</v>
      </c>
      <c r="C8">
        <v>1017</v>
      </c>
      <c r="D8">
        <v>253</v>
      </c>
      <c r="E8">
        <v>1</v>
      </c>
      <c r="F8">
        <v>35</v>
      </c>
      <c r="G8" t="s">
        <v>11</v>
      </c>
      <c r="H8">
        <f t="shared" si="0"/>
        <v>0</v>
      </c>
      <c r="I8" t="s">
        <v>10</v>
      </c>
      <c r="J8">
        <f t="shared" si="1"/>
        <v>1</v>
      </c>
      <c r="K8">
        <v>102</v>
      </c>
    </row>
    <row r="9" spans="1:11" x14ac:dyDescent="0.25">
      <c r="A9">
        <v>14144727</v>
      </c>
      <c r="B9">
        <v>36</v>
      </c>
      <c r="C9">
        <v>2135</v>
      </c>
      <c r="D9">
        <v>501</v>
      </c>
      <c r="E9">
        <v>1</v>
      </c>
      <c r="F9">
        <v>82</v>
      </c>
      <c r="G9" t="s">
        <v>9</v>
      </c>
      <c r="H9">
        <f t="shared" si="0"/>
        <v>1</v>
      </c>
      <c r="I9" t="s">
        <v>10</v>
      </c>
      <c r="J9">
        <f t="shared" si="1"/>
        <v>1</v>
      </c>
      <c r="K9">
        <v>436</v>
      </c>
    </row>
    <row r="10" spans="1:11" x14ac:dyDescent="0.25">
      <c r="A10">
        <v>14144729</v>
      </c>
      <c r="B10">
        <v>8</v>
      </c>
      <c r="C10">
        <v>990</v>
      </c>
      <c r="D10">
        <v>260</v>
      </c>
      <c r="E10">
        <v>2</v>
      </c>
      <c r="F10">
        <v>62</v>
      </c>
      <c r="G10" t="s">
        <v>11</v>
      </c>
      <c r="H10">
        <f t="shared" si="0"/>
        <v>0</v>
      </c>
      <c r="I10" t="s">
        <v>10</v>
      </c>
      <c r="J10">
        <f t="shared" si="1"/>
        <v>1</v>
      </c>
      <c r="K10">
        <v>140</v>
      </c>
    </row>
    <row r="11" spans="1:11" x14ac:dyDescent="0.25">
      <c r="A11">
        <v>14144730</v>
      </c>
      <c r="B11">
        <v>36</v>
      </c>
      <c r="C11">
        <v>2046</v>
      </c>
      <c r="D11">
        <v>481</v>
      </c>
      <c r="E11">
        <v>1</v>
      </c>
      <c r="F11">
        <v>38</v>
      </c>
      <c r="G11" t="s">
        <v>11</v>
      </c>
      <c r="H11">
        <f t="shared" si="0"/>
        <v>0</v>
      </c>
      <c r="I11" t="s">
        <v>12</v>
      </c>
      <c r="J11">
        <f t="shared" si="1"/>
        <v>0</v>
      </c>
      <c r="K11">
        <v>675</v>
      </c>
    </row>
    <row r="12" spans="1:11" x14ac:dyDescent="0.25">
      <c r="A12">
        <v>14144731</v>
      </c>
      <c r="B12">
        <v>32</v>
      </c>
      <c r="C12">
        <v>2436</v>
      </c>
      <c r="D12">
        <v>577</v>
      </c>
      <c r="E12">
        <v>3</v>
      </c>
      <c r="F12">
        <v>28</v>
      </c>
      <c r="G12" t="s">
        <v>9</v>
      </c>
      <c r="H12">
        <f t="shared" si="0"/>
        <v>1</v>
      </c>
      <c r="I12" t="s">
        <v>10</v>
      </c>
      <c r="J12">
        <f t="shared" si="1"/>
        <v>1</v>
      </c>
      <c r="K12">
        <v>704</v>
      </c>
    </row>
    <row r="13" spans="1:11" x14ac:dyDescent="0.25">
      <c r="A13">
        <v>14144736</v>
      </c>
      <c r="B13">
        <v>8</v>
      </c>
      <c r="C13">
        <v>394</v>
      </c>
      <c r="D13">
        <v>135</v>
      </c>
      <c r="E13">
        <v>1</v>
      </c>
      <c r="F13">
        <v>60</v>
      </c>
      <c r="G13" t="s">
        <v>9</v>
      </c>
      <c r="H13">
        <f t="shared" si="0"/>
        <v>1</v>
      </c>
      <c r="I13" t="s">
        <v>10</v>
      </c>
      <c r="J13">
        <f t="shared" si="1"/>
        <v>1</v>
      </c>
      <c r="K13">
        <v>0</v>
      </c>
    </row>
    <row r="14" spans="1:11" x14ac:dyDescent="0.25">
      <c r="A14">
        <v>14144738</v>
      </c>
      <c r="B14">
        <v>41</v>
      </c>
      <c r="C14">
        <v>1593</v>
      </c>
      <c r="D14">
        <v>386</v>
      </c>
      <c r="E14">
        <v>1</v>
      </c>
      <c r="F14">
        <v>54</v>
      </c>
      <c r="G14" t="s">
        <v>11</v>
      </c>
      <c r="H14">
        <f t="shared" si="0"/>
        <v>0</v>
      </c>
      <c r="I14" t="s">
        <v>10</v>
      </c>
      <c r="J14">
        <f t="shared" si="1"/>
        <v>1</v>
      </c>
      <c r="K14">
        <v>102</v>
      </c>
    </row>
    <row r="15" spans="1:11" x14ac:dyDescent="0.25">
      <c r="A15">
        <v>14144739</v>
      </c>
      <c r="B15">
        <v>22</v>
      </c>
      <c r="C15">
        <v>2077</v>
      </c>
      <c r="D15">
        <v>500</v>
      </c>
      <c r="E15">
        <v>4</v>
      </c>
      <c r="F15">
        <v>46</v>
      </c>
      <c r="G15" t="s">
        <v>9</v>
      </c>
      <c r="H15">
        <f t="shared" si="0"/>
        <v>1</v>
      </c>
      <c r="I15" t="s">
        <v>10</v>
      </c>
      <c r="J15">
        <f t="shared" si="1"/>
        <v>1</v>
      </c>
      <c r="K15">
        <v>541</v>
      </c>
    </row>
    <row r="16" spans="1:11" x14ac:dyDescent="0.25">
      <c r="A16">
        <v>14144743</v>
      </c>
      <c r="B16">
        <v>10</v>
      </c>
      <c r="C16">
        <v>988</v>
      </c>
      <c r="D16">
        <v>263</v>
      </c>
      <c r="E16">
        <v>2</v>
      </c>
      <c r="F16">
        <v>71</v>
      </c>
      <c r="G16" t="s">
        <v>11</v>
      </c>
      <c r="H16">
        <f t="shared" si="0"/>
        <v>0</v>
      </c>
      <c r="I16" t="s">
        <v>10</v>
      </c>
      <c r="J16">
        <f t="shared" si="1"/>
        <v>1</v>
      </c>
      <c r="K16">
        <v>74</v>
      </c>
    </row>
    <row r="17" spans="1:11" x14ac:dyDescent="0.25">
      <c r="A17">
        <v>14144745</v>
      </c>
      <c r="B17">
        <v>11</v>
      </c>
      <c r="C17">
        <v>758</v>
      </c>
      <c r="D17">
        <v>196</v>
      </c>
      <c r="E17">
        <v>3</v>
      </c>
      <c r="F17">
        <v>54</v>
      </c>
      <c r="G17" t="s">
        <v>11</v>
      </c>
      <c r="H17">
        <f t="shared" si="0"/>
        <v>0</v>
      </c>
      <c r="I17" t="s">
        <v>10</v>
      </c>
      <c r="J17">
        <f t="shared" si="1"/>
        <v>1</v>
      </c>
      <c r="K17">
        <v>0</v>
      </c>
    </row>
    <row r="18" spans="1:11" x14ac:dyDescent="0.25">
      <c r="A18">
        <v>14144757</v>
      </c>
      <c r="B18">
        <v>27</v>
      </c>
      <c r="C18">
        <v>1115</v>
      </c>
      <c r="D18">
        <v>280</v>
      </c>
      <c r="E18">
        <v>4</v>
      </c>
      <c r="F18">
        <v>69</v>
      </c>
      <c r="G18" t="s">
        <v>11</v>
      </c>
      <c r="H18">
        <f t="shared" si="0"/>
        <v>0</v>
      </c>
      <c r="I18" t="s">
        <v>10</v>
      </c>
      <c r="J18">
        <f t="shared" si="1"/>
        <v>1</v>
      </c>
      <c r="K18">
        <v>0</v>
      </c>
    </row>
    <row r="19" spans="1:11" x14ac:dyDescent="0.25">
      <c r="A19">
        <v>14144806</v>
      </c>
      <c r="B19">
        <v>19</v>
      </c>
      <c r="C19">
        <v>1314</v>
      </c>
      <c r="D19">
        <v>332</v>
      </c>
      <c r="E19">
        <v>3</v>
      </c>
      <c r="F19">
        <v>65</v>
      </c>
      <c r="G19" t="s">
        <v>11</v>
      </c>
      <c r="H19">
        <f t="shared" si="0"/>
        <v>0</v>
      </c>
      <c r="I19" t="s">
        <v>10</v>
      </c>
      <c r="J19">
        <f t="shared" si="1"/>
        <v>1</v>
      </c>
      <c r="K19">
        <v>184</v>
      </c>
    </row>
    <row r="20" spans="1:11" x14ac:dyDescent="0.25">
      <c r="A20">
        <v>14144808</v>
      </c>
      <c r="B20">
        <v>25</v>
      </c>
      <c r="C20">
        <v>1916</v>
      </c>
      <c r="D20">
        <v>439</v>
      </c>
      <c r="E20">
        <v>1</v>
      </c>
      <c r="F20">
        <v>26</v>
      </c>
      <c r="G20" t="s">
        <v>11</v>
      </c>
      <c r="H20">
        <f t="shared" si="0"/>
        <v>0</v>
      </c>
      <c r="I20" t="s">
        <v>10</v>
      </c>
      <c r="J20">
        <f t="shared" si="1"/>
        <v>1</v>
      </c>
      <c r="K20">
        <v>446</v>
      </c>
    </row>
    <row r="21" spans="1:11" x14ac:dyDescent="0.25">
      <c r="A21">
        <v>14144812</v>
      </c>
      <c r="B21">
        <v>22</v>
      </c>
      <c r="C21">
        <v>1988</v>
      </c>
      <c r="D21">
        <v>469</v>
      </c>
      <c r="E21">
        <v>1</v>
      </c>
      <c r="F21">
        <v>41</v>
      </c>
      <c r="G21" t="s">
        <v>9</v>
      </c>
      <c r="H21">
        <f t="shared" si="0"/>
        <v>1</v>
      </c>
      <c r="I21" t="s">
        <v>10</v>
      </c>
      <c r="J21">
        <f t="shared" si="1"/>
        <v>1</v>
      </c>
      <c r="K21">
        <v>524</v>
      </c>
    </row>
    <row r="22" spans="1:11" x14ac:dyDescent="0.25">
      <c r="A22">
        <v>14144815</v>
      </c>
      <c r="B22">
        <v>9</v>
      </c>
      <c r="C22">
        <v>858</v>
      </c>
      <c r="D22">
        <v>230</v>
      </c>
      <c r="E22">
        <v>3</v>
      </c>
      <c r="F22">
        <v>59</v>
      </c>
      <c r="G22" t="s">
        <v>11</v>
      </c>
      <c r="H22">
        <f t="shared" si="0"/>
        <v>0</v>
      </c>
      <c r="I22" t="s">
        <v>10</v>
      </c>
      <c r="J22">
        <f t="shared" si="1"/>
        <v>1</v>
      </c>
      <c r="K22">
        <v>45</v>
      </c>
    </row>
    <row r="23" spans="1:11" x14ac:dyDescent="0.25">
      <c r="A23">
        <v>14144824</v>
      </c>
      <c r="B23">
        <v>19</v>
      </c>
      <c r="C23">
        <v>1914</v>
      </c>
      <c r="D23">
        <v>448</v>
      </c>
      <c r="E23">
        <v>2</v>
      </c>
      <c r="F23">
        <v>68</v>
      </c>
      <c r="G23" t="s">
        <v>11</v>
      </c>
      <c r="H23">
        <f t="shared" si="0"/>
        <v>0</v>
      </c>
      <c r="I23" t="s">
        <v>10</v>
      </c>
      <c r="J23">
        <f t="shared" si="1"/>
        <v>1</v>
      </c>
      <c r="K23">
        <v>484</v>
      </c>
    </row>
    <row r="24" spans="1:11" x14ac:dyDescent="0.25">
      <c r="A24">
        <v>14144834</v>
      </c>
      <c r="B24">
        <v>11</v>
      </c>
      <c r="C24">
        <v>790</v>
      </c>
      <c r="D24">
        <v>208</v>
      </c>
      <c r="E24">
        <v>2</v>
      </c>
      <c r="F24">
        <v>57</v>
      </c>
      <c r="G24" t="s">
        <v>9</v>
      </c>
      <c r="H24">
        <f t="shared" si="0"/>
        <v>1</v>
      </c>
      <c r="I24" t="s">
        <v>10</v>
      </c>
      <c r="J24">
        <f t="shared" si="1"/>
        <v>1</v>
      </c>
      <c r="K24">
        <v>0</v>
      </c>
    </row>
    <row r="25" spans="1:11" x14ac:dyDescent="0.25">
      <c r="A25">
        <v>14144838</v>
      </c>
      <c r="B25">
        <v>33</v>
      </c>
      <c r="C25">
        <v>1554</v>
      </c>
      <c r="D25">
        <v>390</v>
      </c>
      <c r="E25">
        <v>4</v>
      </c>
      <c r="F25">
        <v>45</v>
      </c>
      <c r="G25" t="s">
        <v>9</v>
      </c>
      <c r="H25">
        <f t="shared" si="0"/>
        <v>1</v>
      </c>
      <c r="I25" t="s">
        <v>10</v>
      </c>
      <c r="J25">
        <f t="shared" si="1"/>
        <v>1</v>
      </c>
      <c r="K25">
        <v>206</v>
      </c>
    </row>
    <row r="26" spans="1:11" x14ac:dyDescent="0.25">
      <c r="A26">
        <v>14144843</v>
      </c>
      <c r="B26">
        <v>6</v>
      </c>
      <c r="C26">
        <v>528</v>
      </c>
      <c r="D26">
        <v>152</v>
      </c>
      <c r="E26">
        <v>4</v>
      </c>
      <c r="F26">
        <v>54</v>
      </c>
      <c r="G26" t="s">
        <v>11</v>
      </c>
      <c r="H26">
        <f t="shared" si="0"/>
        <v>0</v>
      </c>
      <c r="I26" t="s">
        <v>10</v>
      </c>
      <c r="J26">
        <f t="shared" si="1"/>
        <v>1</v>
      </c>
      <c r="K26">
        <v>0</v>
      </c>
    </row>
    <row r="27" spans="1:11" x14ac:dyDescent="0.25">
      <c r="A27">
        <v>14144849</v>
      </c>
      <c r="B27">
        <v>8</v>
      </c>
      <c r="C27">
        <v>1297</v>
      </c>
      <c r="D27">
        <v>319</v>
      </c>
      <c r="E27">
        <v>4</v>
      </c>
      <c r="F27">
        <v>23</v>
      </c>
      <c r="G27" t="s">
        <v>11</v>
      </c>
      <c r="H27">
        <f t="shared" si="0"/>
        <v>0</v>
      </c>
      <c r="I27" t="s">
        <v>10</v>
      </c>
      <c r="J27">
        <f t="shared" si="1"/>
        <v>1</v>
      </c>
      <c r="K27">
        <v>336</v>
      </c>
    </row>
    <row r="28" spans="1:11" x14ac:dyDescent="0.25">
      <c r="A28">
        <v>14144850</v>
      </c>
      <c r="B28">
        <v>22</v>
      </c>
      <c r="C28">
        <v>1088</v>
      </c>
      <c r="D28">
        <v>283</v>
      </c>
      <c r="E28">
        <v>1</v>
      </c>
      <c r="F28">
        <v>41</v>
      </c>
      <c r="G28" t="s">
        <v>11</v>
      </c>
      <c r="H28">
        <f t="shared" si="0"/>
        <v>0</v>
      </c>
      <c r="I28" t="s">
        <v>12</v>
      </c>
      <c r="J28">
        <f t="shared" si="1"/>
        <v>0</v>
      </c>
      <c r="K28">
        <v>327</v>
      </c>
    </row>
    <row r="29" spans="1:11" x14ac:dyDescent="0.25">
      <c r="A29">
        <v>14144852</v>
      </c>
      <c r="B29">
        <v>17</v>
      </c>
      <c r="C29">
        <v>1361</v>
      </c>
      <c r="D29">
        <v>326</v>
      </c>
      <c r="E29">
        <v>1</v>
      </c>
      <c r="F29">
        <v>41</v>
      </c>
      <c r="G29" t="s">
        <v>9</v>
      </c>
      <c r="H29">
        <f t="shared" si="0"/>
        <v>1</v>
      </c>
      <c r="I29" t="s">
        <v>10</v>
      </c>
      <c r="J29">
        <f t="shared" si="1"/>
        <v>1</v>
      </c>
      <c r="K29">
        <v>234</v>
      </c>
    </row>
    <row r="30" spans="1:11" x14ac:dyDescent="0.25">
      <c r="A30">
        <v>14144900</v>
      </c>
      <c r="B30">
        <v>94</v>
      </c>
      <c r="C30">
        <v>4025</v>
      </c>
      <c r="D30">
        <v>930</v>
      </c>
      <c r="E30">
        <v>3</v>
      </c>
      <c r="F30">
        <v>38</v>
      </c>
      <c r="G30" t="s">
        <v>11</v>
      </c>
      <c r="H30">
        <f t="shared" si="0"/>
        <v>0</v>
      </c>
      <c r="I30" t="s">
        <v>10</v>
      </c>
      <c r="J30">
        <f t="shared" si="1"/>
        <v>1</v>
      </c>
      <c r="K30">
        <v>905</v>
      </c>
    </row>
    <row r="31" spans="1:11" x14ac:dyDescent="0.25">
      <c r="A31">
        <v>14144903</v>
      </c>
      <c r="B31">
        <v>14</v>
      </c>
      <c r="C31">
        <v>1684</v>
      </c>
      <c r="D31">
        <v>402</v>
      </c>
      <c r="E31">
        <v>3</v>
      </c>
      <c r="F31">
        <v>52</v>
      </c>
      <c r="G31" t="s">
        <v>9</v>
      </c>
      <c r="H31">
        <f t="shared" si="0"/>
        <v>1</v>
      </c>
      <c r="I31" t="s">
        <v>10</v>
      </c>
      <c r="J31">
        <f t="shared" si="1"/>
        <v>1</v>
      </c>
      <c r="K31">
        <v>458</v>
      </c>
    </row>
    <row r="32" spans="1:11" x14ac:dyDescent="0.25">
      <c r="A32">
        <v>14144907</v>
      </c>
      <c r="B32">
        <v>18</v>
      </c>
      <c r="C32">
        <v>1700</v>
      </c>
      <c r="D32">
        <v>404</v>
      </c>
      <c r="E32">
        <v>3</v>
      </c>
      <c r="F32">
        <v>44</v>
      </c>
      <c r="G32" t="s">
        <v>9</v>
      </c>
      <c r="H32">
        <f t="shared" si="0"/>
        <v>1</v>
      </c>
      <c r="I32" t="s">
        <v>10</v>
      </c>
      <c r="J32">
        <f t="shared" si="1"/>
        <v>1</v>
      </c>
      <c r="K32">
        <v>432</v>
      </c>
    </row>
    <row r="33" spans="1:11" x14ac:dyDescent="0.25">
      <c r="A33">
        <v>14144908</v>
      </c>
      <c r="B33">
        <v>15</v>
      </c>
      <c r="C33">
        <v>820</v>
      </c>
      <c r="D33">
        <v>205</v>
      </c>
      <c r="E33">
        <v>1</v>
      </c>
      <c r="F33">
        <v>40</v>
      </c>
      <c r="G33" t="s">
        <v>9</v>
      </c>
      <c r="H33">
        <f t="shared" si="0"/>
        <v>1</v>
      </c>
      <c r="I33" t="s">
        <v>10</v>
      </c>
      <c r="J33">
        <f t="shared" si="1"/>
        <v>1</v>
      </c>
      <c r="K33">
        <v>0</v>
      </c>
    </row>
    <row r="34" spans="1:11" x14ac:dyDescent="0.25">
      <c r="A34">
        <v>14144914</v>
      </c>
      <c r="B34">
        <v>68</v>
      </c>
      <c r="C34">
        <v>2352</v>
      </c>
      <c r="D34">
        <v>551</v>
      </c>
      <c r="E34">
        <v>3</v>
      </c>
      <c r="F34">
        <v>45</v>
      </c>
      <c r="G34" t="s">
        <v>11</v>
      </c>
      <c r="H34">
        <f t="shared" si="0"/>
        <v>0</v>
      </c>
      <c r="I34" t="s">
        <v>10</v>
      </c>
      <c r="J34">
        <f t="shared" si="1"/>
        <v>1</v>
      </c>
      <c r="K34">
        <v>263</v>
      </c>
    </row>
    <row r="35" spans="1:11" x14ac:dyDescent="0.25">
      <c r="A35">
        <v>14144915</v>
      </c>
      <c r="B35">
        <v>16</v>
      </c>
      <c r="C35">
        <v>549</v>
      </c>
      <c r="D35">
        <v>158</v>
      </c>
      <c r="E35">
        <v>3</v>
      </c>
      <c r="F35">
        <v>28</v>
      </c>
      <c r="G35" t="s">
        <v>9</v>
      </c>
      <c r="H35">
        <f t="shared" si="0"/>
        <v>1</v>
      </c>
      <c r="I35" t="s">
        <v>10</v>
      </c>
      <c r="J35">
        <f t="shared" si="1"/>
        <v>1</v>
      </c>
      <c r="K35">
        <v>0</v>
      </c>
    </row>
    <row r="36" spans="1:11" x14ac:dyDescent="0.25">
      <c r="A36">
        <v>14144916</v>
      </c>
      <c r="B36">
        <v>11</v>
      </c>
      <c r="C36">
        <v>794</v>
      </c>
      <c r="D36">
        <v>195</v>
      </c>
      <c r="E36">
        <v>2</v>
      </c>
      <c r="F36">
        <v>23</v>
      </c>
      <c r="G36" t="s">
        <v>11</v>
      </c>
      <c r="H36">
        <f t="shared" si="0"/>
        <v>0</v>
      </c>
      <c r="I36" t="s">
        <v>10</v>
      </c>
      <c r="J36">
        <f t="shared" si="1"/>
        <v>1</v>
      </c>
      <c r="K36">
        <v>0</v>
      </c>
    </row>
    <row r="37" spans="1:11" x14ac:dyDescent="0.25">
      <c r="A37">
        <v>14144920</v>
      </c>
      <c r="B37">
        <v>12</v>
      </c>
      <c r="C37">
        <v>768</v>
      </c>
      <c r="D37">
        <v>215</v>
      </c>
      <c r="E37">
        <v>4</v>
      </c>
      <c r="F37">
        <v>46</v>
      </c>
      <c r="G37" t="s">
        <v>11</v>
      </c>
      <c r="H37">
        <f t="shared" si="0"/>
        <v>0</v>
      </c>
      <c r="I37" t="s">
        <v>12</v>
      </c>
      <c r="J37">
        <f t="shared" si="1"/>
        <v>0</v>
      </c>
      <c r="K37">
        <v>210</v>
      </c>
    </row>
    <row r="38" spans="1:11" x14ac:dyDescent="0.25">
      <c r="A38">
        <v>14144923</v>
      </c>
      <c r="B38">
        <v>32</v>
      </c>
      <c r="C38">
        <v>1938</v>
      </c>
      <c r="D38">
        <v>445</v>
      </c>
      <c r="E38">
        <v>3</v>
      </c>
      <c r="F38">
        <v>67</v>
      </c>
      <c r="G38" t="s">
        <v>11</v>
      </c>
      <c r="H38">
        <f t="shared" si="0"/>
        <v>0</v>
      </c>
      <c r="I38" t="s">
        <v>10</v>
      </c>
      <c r="J38">
        <f t="shared" si="1"/>
        <v>1</v>
      </c>
      <c r="K38">
        <v>381</v>
      </c>
    </row>
    <row r="39" spans="1:11" x14ac:dyDescent="0.25">
      <c r="A39">
        <v>14144925</v>
      </c>
      <c r="B39">
        <v>16</v>
      </c>
      <c r="C39">
        <v>1945</v>
      </c>
      <c r="D39">
        <v>452</v>
      </c>
      <c r="E39">
        <v>4</v>
      </c>
      <c r="F39">
        <v>65</v>
      </c>
      <c r="G39" t="s">
        <v>9</v>
      </c>
      <c r="H39">
        <f t="shared" si="0"/>
        <v>1</v>
      </c>
      <c r="I39" t="s">
        <v>10</v>
      </c>
      <c r="J39">
        <f t="shared" si="1"/>
        <v>1</v>
      </c>
      <c r="K39">
        <v>547</v>
      </c>
    </row>
    <row r="40" spans="1:11" x14ac:dyDescent="0.25">
      <c r="A40">
        <v>14144929</v>
      </c>
      <c r="B40">
        <v>6</v>
      </c>
      <c r="C40">
        <v>1170</v>
      </c>
      <c r="D40">
        <v>294</v>
      </c>
      <c r="E40">
        <v>3</v>
      </c>
      <c r="F40">
        <v>23</v>
      </c>
      <c r="G40" t="s">
        <v>11</v>
      </c>
      <c r="H40">
        <f t="shared" si="0"/>
        <v>0</v>
      </c>
      <c r="I40" t="s">
        <v>10</v>
      </c>
      <c r="J40">
        <f t="shared" si="1"/>
        <v>1</v>
      </c>
      <c r="K40">
        <v>266</v>
      </c>
    </row>
    <row r="41" spans="1:11" x14ac:dyDescent="0.25">
      <c r="A41">
        <v>14144932</v>
      </c>
      <c r="B41">
        <v>7</v>
      </c>
      <c r="C41">
        <v>1039</v>
      </c>
      <c r="D41">
        <v>258</v>
      </c>
      <c r="E41">
        <v>3</v>
      </c>
      <c r="F41">
        <v>44</v>
      </c>
      <c r="G41" t="s">
        <v>9</v>
      </c>
      <c r="H41">
        <f t="shared" si="0"/>
        <v>1</v>
      </c>
      <c r="I41" t="s">
        <v>10</v>
      </c>
      <c r="J41">
        <f t="shared" si="1"/>
        <v>1</v>
      </c>
      <c r="K41">
        <v>172</v>
      </c>
    </row>
    <row r="42" spans="1:11" x14ac:dyDescent="0.25">
      <c r="A42">
        <v>14144935</v>
      </c>
      <c r="B42">
        <v>18</v>
      </c>
      <c r="C42">
        <v>999</v>
      </c>
      <c r="D42">
        <v>247</v>
      </c>
      <c r="E42">
        <v>2</v>
      </c>
      <c r="F42">
        <v>51</v>
      </c>
      <c r="G42" t="s">
        <v>11</v>
      </c>
      <c r="H42">
        <f t="shared" si="0"/>
        <v>0</v>
      </c>
      <c r="I42" t="s">
        <v>10</v>
      </c>
      <c r="J42">
        <f t="shared" si="1"/>
        <v>1</v>
      </c>
      <c r="K42">
        <v>25</v>
      </c>
    </row>
    <row r="43" spans="1:11" x14ac:dyDescent="0.25">
      <c r="A43">
        <v>14144938</v>
      </c>
      <c r="B43">
        <v>57</v>
      </c>
      <c r="C43">
        <v>2298</v>
      </c>
      <c r="D43">
        <v>527</v>
      </c>
      <c r="E43">
        <v>1</v>
      </c>
      <c r="F43">
        <v>62</v>
      </c>
      <c r="G43" t="s">
        <v>9</v>
      </c>
      <c r="H43">
        <f t="shared" si="0"/>
        <v>1</v>
      </c>
      <c r="I43" t="s">
        <v>12</v>
      </c>
      <c r="J43">
        <f t="shared" si="1"/>
        <v>0</v>
      </c>
      <c r="K43">
        <v>578</v>
      </c>
    </row>
    <row r="44" spans="1:11" x14ac:dyDescent="0.25">
      <c r="A44">
        <v>14144941</v>
      </c>
      <c r="B44">
        <v>23</v>
      </c>
      <c r="C44">
        <v>1429</v>
      </c>
      <c r="D44">
        <v>343</v>
      </c>
      <c r="E44">
        <v>1</v>
      </c>
      <c r="F44">
        <v>62</v>
      </c>
      <c r="G44" t="s">
        <v>11</v>
      </c>
      <c r="H44">
        <f t="shared" si="0"/>
        <v>0</v>
      </c>
      <c r="I44" t="s">
        <v>10</v>
      </c>
      <c r="J44">
        <f t="shared" si="1"/>
        <v>1</v>
      </c>
      <c r="K44">
        <v>193</v>
      </c>
    </row>
    <row r="45" spans="1:11" x14ac:dyDescent="0.25">
      <c r="A45">
        <v>14144942</v>
      </c>
      <c r="B45">
        <v>19</v>
      </c>
      <c r="C45">
        <v>1878</v>
      </c>
      <c r="D45">
        <v>436</v>
      </c>
      <c r="E45">
        <v>1</v>
      </c>
      <c r="F45">
        <v>22</v>
      </c>
      <c r="G45" t="s">
        <v>11</v>
      </c>
      <c r="H45">
        <f t="shared" si="0"/>
        <v>0</v>
      </c>
      <c r="I45" t="s">
        <v>10</v>
      </c>
      <c r="J45">
        <f t="shared" si="1"/>
        <v>1</v>
      </c>
      <c r="K45">
        <v>488</v>
      </c>
    </row>
    <row r="46" spans="1:11" x14ac:dyDescent="0.25">
      <c r="A46">
        <v>14144944</v>
      </c>
      <c r="B46">
        <v>16</v>
      </c>
      <c r="C46">
        <v>1913</v>
      </c>
      <c r="D46">
        <v>459</v>
      </c>
      <c r="E46">
        <v>2</v>
      </c>
      <c r="F46">
        <v>23</v>
      </c>
      <c r="G46" t="s">
        <v>11</v>
      </c>
      <c r="H46">
        <f t="shared" si="0"/>
        <v>0</v>
      </c>
      <c r="I46" t="s">
        <v>10</v>
      </c>
      <c r="J46">
        <f t="shared" si="1"/>
        <v>1</v>
      </c>
      <c r="K46">
        <v>560</v>
      </c>
    </row>
    <row r="47" spans="1:11" x14ac:dyDescent="0.25">
      <c r="A47">
        <v>14144946</v>
      </c>
      <c r="B47">
        <v>39</v>
      </c>
      <c r="C47">
        <v>2271</v>
      </c>
      <c r="D47">
        <v>552</v>
      </c>
      <c r="E47">
        <v>4</v>
      </c>
      <c r="F47">
        <v>47</v>
      </c>
      <c r="G47" t="s">
        <v>11</v>
      </c>
      <c r="H47">
        <f t="shared" si="0"/>
        <v>0</v>
      </c>
      <c r="I47" t="s">
        <v>10</v>
      </c>
      <c r="J47">
        <f t="shared" si="1"/>
        <v>1</v>
      </c>
      <c r="K47">
        <v>499</v>
      </c>
    </row>
    <row r="48" spans="1:11" x14ac:dyDescent="0.25">
      <c r="A48">
        <v>14144948</v>
      </c>
      <c r="B48">
        <v>10</v>
      </c>
      <c r="C48">
        <v>1513</v>
      </c>
      <c r="D48">
        <v>368</v>
      </c>
      <c r="E48">
        <v>3</v>
      </c>
      <c r="F48">
        <v>60</v>
      </c>
      <c r="G48" t="s">
        <v>11</v>
      </c>
      <c r="H48">
        <f t="shared" si="0"/>
        <v>0</v>
      </c>
      <c r="I48" t="s">
        <v>12</v>
      </c>
      <c r="J48">
        <f t="shared" si="1"/>
        <v>0</v>
      </c>
      <c r="K48">
        <v>621</v>
      </c>
    </row>
    <row r="49" spans="1:11" x14ac:dyDescent="0.25">
      <c r="A49">
        <v>14144950</v>
      </c>
      <c r="B49">
        <v>23</v>
      </c>
      <c r="C49">
        <v>1330</v>
      </c>
      <c r="D49">
        <v>313</v>
      </c>
      <c r="E49">
        <v>1</v>
      </c>
      <c r="F49">
        <v>46</v>
      </c>
      <c r="G49" t="s">
        <v>9</v>
      </c>
      <c r="H49">
        <f t="shared" si="0"/>
        <v>1</v>
      </c>
      <c r="I49" t="s">
        <v>12</v>
      </c>
      <c r="J49">
        <f t="shared" si="1"/>
        <v>0</v>
      </c>
      <c r="K49">
        <v>399</v>
      </c>
    </row>
    <row r="50" spans="1:11" x14ac:dyDescent="0.25">
      <c r="A50">
        <v>14144951</v>
      </c>
      <c r="B50">
        <v>23</v>
      </c>
      <c r="C50">
        <v>676</v>
      </c>
      <c r="D50">
        <v>200</v>
      </c>
      <c r="E50">
        <v>2</v>
      </c>
      <c r="F50">
        <v>68</v>
      </c>
      <c r="G50" t="s">
        <v>9</v>
      </c>
      <c r="H50">
        <f t="shared" si="0"/>
        <v>1</v>
      </c>
      <c r="I50" t="s">
        <v>10</v>
      </c>
      <c r="J50">
        <f t="shared" si="1"/>
        <v>1</v>
      </c>
      <c r="K50">
        <v>0</v>
      </c>
    </row>
    <row r="51" spans="1:11" x14ac:dyDescent="0.25">
      <c r="A51">
        <v>14144956</v>
      </c>
      <c r="B51">
        <v>22</v>
      </c>
      <c r="C51">
        <v>1371</v>
      </c>
      <c r="D51">
        <v>346</v>
      </c>
      <c r="E51">
        <v>2</v>
      </c>
      <c r="F51">
        <v>46</v>
      </c>
      <c r="G51" t="s">
        <v>9</v>
      </c>
      <c r="H51">
        <f t="shared" si="0"/>
        <v>1</v>
      </c>
      <c r="I51" t="s">
        <v>12</v>
      </c>
      <c r="J51">
        <f t="shared" si="1"/>
        <v>0</v>
      </c>
      <c r="K51">
        <v>451</v>
      </c>
    </row>
    <row r="52" spans="1:11" x14ac:dyDescent="0.25">
      <c r="A52">
        <v>14144958</v>
      </c>
      <c r="B52">
        <v>19</v>
      </c>
      <c r="C52">
        <v>1555</v>
      </c>
      <c r="D52">
        <v>368</v>
      </c>
      <c r="E52">
        <v>3</v>
      </c>
      <c r="F52">
        <v>46</v>
      </c>
      <c r="G52" t="s">
        <v>9</v>
      </c>
      <c r="H52">
        <f t="shared" si="0"/>
        <v>1</v>
      </c>
      <c r="I52" t="s">
        <v>10</v>
      </c>
      <c r="J52">
        <f t="shared" si="1"/>
        <v>1</v>
      </c>
      <c r="K52">
        <v>327</v>
      </c>
    </row>
    <row r="53" spans="1:11" x14ac:dyDescent="0.25">
      <c r="A53">
        <v>14145002</v>
      </c>
      <c r="B53">
        <v>20</v>
      </c>
      <c r="C53">
        <v>1191</v>
      </c>
      <c r="D53">
        <v>294</v>
      </c>
      <c r="E53">
        <v>2</v>
      </c>
      <c r="F53">
        <v>25</v>
      </c>
      <c r="G53" t="s">
        <v>9</v>
      </c>
      <c r="H53">
        <f t="shared" si="0"/>
        <v>1</v>
      </c>
      <c r="I53" t="s">
        <v>10</v>
      </c>
      <c r="J53">
        <f t="shared" si="1"/>
        <v>1</v>
      </c>
      <c r="K53">
        <v>106</v>
      </c>
    </row>
    <row r="54" spans="1:11" x14ac:dyDescent="0.25">
      <c r="A54">
        <v>14145006</v>
      </c>
      <c r="B54">
        <v>23</v>
      </c>
      <c r="C54">
        <v>1633</v>
      </c>
      <c r="D54">
        <v>386</v>
      </c>
      <c r="E54">
        <v>4</v>
      </c>
      <c r="F54">
        <v>30</v>
      </c>
      <c r="G54" t="s">
        <v>9</v>
      </c>
      <c r="H54">
        <f t="shared" si="0"/>
        <v>1</v>
      </c>
      <c r="I54" t="s">
        <v>10</v>
      </c>
      <c r="J54">
        <f t="shared" si="1"/>
        <v>1</v>
      </c>
      <c r="K54">
        <v>304</v>
      </c>
    </row>
    <row r="55" spans="1:11" x14ac:dyDescent="0.25">
      <c r="A55">
        <v>14145011</v>
      </c>
      <c r="B55">
        <v>9</v>
      </c>
      <c r="C55">
        <v>1640</v>
      </c>
      <c r="D55">
        <v>404</v>
      </c>
      <c r="E55">
        <v>1</v>
      </c>
      <c r="F55">
        <v>62</v>
      </c>
      <c r="G55" t="s">
        <v>9</v>
      </c>
      <c r="H55">
        <f t="shared" si="0"/>
        <v>1</v>
      </c>
      <c r="I55" t="s">
        <v>10</v>
      </c>
      <c r="J55">
        <f t="shared" si="1"/>
        <v>1</v>
      </c>
      <c r="K55">
        <v>479</v>
      </c>
    </row>
    <row r="56" spans="1:11" x14ac:dyDescent="0.25">
      <c r="A56">
        <v>14145016</v>
      </c>
      <c r="B56">
        <v>8</v>
      </c>
      <c r="C56">
        <v>450</v>
      </c>
      <c r="D56">
        <v>135</v>
      </c>
      <c r="E56">
        <v>1</v>
      </c>
      <c r="F56">
        <v>44</v>
      </c>
      <c r="G56" t="s">
        <v>11</v>
      </c>
      <c r="H56">
        <f t="shared" si="0"/>
        <v>0</v>
      </c>
      <c r="I56" t="s">
        <v>10</v>
      </c>
      <c r="J56">
        <f t="shared" si="1"/>
        <v>1</v>
      </c>
      <c r="K56">
        <v>0</v>
      </c>
    </row>
    <row r="57" spans="1:11" x14ac:dyDescent="0.25">
      <c r="A57">
        <v>14145022</v>
      </c>
      <c r="B57">
        <v>17</v>
      </c>
      <c r="C57">
        <v>536</v>
      </c>
      <c r="D57">
        <v>150</v>
      </c>
      <c r="E57">
        <v>2</v>
      </c>
      <c r="F57">
        <v>57</v>
      </c>
      <c r="G57" t="s">
        <v>11</v>
      </c>
      <c r="H57">
        <f t="shared" si="0"/>
        <v>0</v>
      </c>
      <c r="I57" t="s">
        <v>10</v>
      </c>
      <c r="J57">
        <f t="shared" si="1"/>
        <v>1</v>
      </c>
      <c r="K57">
        <v>0</v>
      </c>
    </row>
    <row r="58" spans="1:11" x14ac:dyDescent="0.25">
      <c r="A58">
        <v>14145024</v>
      </c>
      <c r="B58">
        <v>29</v>
      </c>
      <c r="C58">
        <v>1423</v>
      </c>
      <c r="D58">
        <v>364</v>
      </c>
      <c r="E58">
        <v>2</v>
      </c>
      <c r="F58">
        <v>75</v>
      </c>
      <c r="G58" t="s">
        <v>11</v>
      </c>
      <c r="H58">
        <f t="shared" si="0"/>
        <v>0</v>
      </c>
      <c r="I58" t="s">
        <v>10</v>
      </c>
      <c r="J58">
        <f t="shared" si="1"/>
        <v>1</v>
      </c>
      <c r="K58">
        <v>190</v>
      </c>
    </row>
    <row r="59" spans="1:11" x14ac:dyDescent="0.25">
      <c r="A59">
        <v>14145027</v>
      </c>
      <c r="B59">
        <v>39</v>
      </c>
      <c r="C59">
        <v>1434</v>
      </c>
      <c r="D59">
        <v>359</v>
      </c>
      <c r="E59">
        <v>1</v>
      </c>
      <c r="F59">
        <v>61</v>
      </c>
      <c r="G59" t="s">
        <v>11</v>
      </c>
      <c r="H59">
        <f t="shared" si="0"/>
        <v>0</v>
      </c>
      <c r="I59" t="s">
        <v>10</v>
      </c>
      <c r="J59">
        <f t="shared" si="1"/>
        <v>1</v>
      </c>
      <c r="K59">
        <v>67</v>
      </c>
    </row>
    <row r="60" spans="1:11" x14ac:dyDescent="0.25">
      <c r="A60">
        <v>14145028</v>
      </c>
      <c r="B60">
        <v>6</v>
      </c>
      <c r="C60">
        <v>1044</v>
      </c>
      <c r="D60">
        <v>275</v>
      </c>
      <c r="E60">
        <v>1</v>
      </c>
      <c r="F60">
        <v>66</v>
      </c>
      <c r="G60" t="s">
        <v>9</v>
      </c>
      <c r="H60">
        <f t="shared" si="0"/>
        <v>1</v>
      </c>
      <c r="I60" t="s">
        <v>10</v>
      </c>
      <c r="J60">
        <f t="shared" si="1"/>
        <v>1</v>
      </c>
      <c r="K60">
        <v>167</v>
      </c>
    </row>
    <row r="61" spans="1:11" x14ac:dyDescent="0.25">
      <c r="A61">
        <v>14145029</v>
      </c>
      <c r="B61">
        <v>26</v>
      </c>
      <c r="C61">
        <v>1589</v>
      </c>
      <c r="D61">
        <v>382</v>
      </c>
      <c r="E61">
        <v>3</v>
      </c>
      <c r="F61">
        <v>76</v>
      </c>
      <c r="G61" t="s">
        <v>11</v>
      </c>
      <c r="H61">
        <f t="shared" si="0"/>
        <v>0</v>
      </c>
      <c r="I61" t="s">
        <v>10</v>
      </c>
      <c r="J61">
        <f t="shared" si="1"/>
        <v>1</v>
      </c>
      <c r="K61">
        <v>266</v>
      </c>
    </row>
    <row r="62" spans="1:11" x14ac:dyDescent="0.25">
      <c r="A62">
        <v>14145032</v>
      </c>
      <c r="B62">
        <v>18</v>
      </c>
      <c r="C62">
        <v>1560</v>
      </c>
      <c r="D62">
        <v>356</v>
      </c>
      <c r="E62">
        <v>1</v>
      </c>
      <c r="F62">
        <v>33</v>
      </c>
      <c r="G62" t="s">
        <v>11</v>
      </c>
      <c r="H62">
        <f t="shared" si="0"/>
        <v>0</v>
      </c>
      <c r="I62" t="s">
        <v>10</v>
      </c>
      <c r="J62">
        <f t="shared" si="1"/>
        <v>1</v>
      </c>
      <c r="K62">
        <v>316</v>
      </c>
    </row>
    <row r="63" spans="1:11" x14ac:dyDescent="0.25">
      <c r="A63">
        <v>14145037</v>
      </c>
      <c r="B63">
        <v>11</v>
      </c>
      <c r="C63">
        <v>927</v>
      </c>
      <c r="D63">
        <v>248</v>
      </c>
      <c r="E63">
        <v>2</v>
      </c>
      <c r="F63">
        <v>56</v>
      </c>
      <c r="G63" t="s">
        <v>11</v>
      </c>
      <c r="H63">
        <f t="shared" si="0"/>
        <v>0</v>
      </c>
      <c r="I63" t="s">
        <v>10</v>
      </c>
      <c r="J63">
        <f t="shared" si="1"/>
        <v>1</v>
      </c>
      <c r="K63">
        <v>54</v>
      </c>
    </row>
    <row r="64" spans="1:11" x14ac:dyDescent="0.25">
      <c r="A64">
        <v>14145038</v>
      </c>
      <c r="B64">
        <v>16</v>
      </c>
      <c r="C64">
        <v>502</v>
      </c>
      <c r="D64">
        <v>156</v>
      </c>
      <c r="E64">
        <v>1</v>
      </c>
      <c r="F64">
        <v>73</v>
      </c>
      <c r="G64" t="s">
        <v>11</v>
      </c>
      <c r="H64">
        <f t="shared" si="0"/>
        <v>0</v>
      </c>
      <c r="I64" t="s">
        <v>10</v>
      </c>
      <c r="J64">
        <f t="shared" si="1"/>
        <v>1</v>
      </c>
      <c r="K64">
        <v>0</v>
      </c>
    </row>
    <row r="65" spans="1:11" x14ac:dyDescent="0.25">
      <c r="A65">
        <v>14145040</v>
      </c>
      <c r="B65">
        <v>8</v>
      </c>
      <c r="C65">
        <v>900</v>
      </c>
      <c r="D65">
        <v>245</v>
      </c>
      <c r="E65">
        <v>4</v>
      </c>
      <c r="F65">
        <v>71</v>
      </c>
      <c r="G65" t="s">
        <v>9</v>
      </c>
      <c r="H65">
        <f t="shared" si="0"/>
        <v>1</v>
      </c>
      <c r="I65" t="s">
        <v>10</v>
      </c>
      <c r="J65">
        <f t="shared" si="1"/>
        <v>1</v>
      </c>
      <c r="K65">
        <v>67</v>
      </c>
    </row>
    <row r="66" spans="1:11" x14ac:dyDescent="0.25">
      <c r="A66">
        <v>14145042</v>
      </c>
      <c r="B66">
        <v>17</v>
      </c>
      <c r="C66">
        <v>882</v>
      </c>
      <c r="D66">
        <v>218</v>
      </c>
      <c r="E66">
        <v>4</v>
      </c>
      <c r="F66">
        <v>75</v>
      </c>
      <c r="G66" t="s">
        <v>11</v>
      </c>
      <c r="H66">
        <f t="shared" si="0"/>
        <v>0</v>
      </c>
      <c r="I66" t="s">
        <v>10</v>
      </c>
      <c r="J66">
        <f t="shared" si="1"/>
        <v>1</v>
      </c>
      <c r="K66">
        <v>0</v>
      </c>
    </row>
    <row r="67" spans="1:11" x14ac:dyDescent="0.25">
      <c r="A67">
        <v>14145043</v>
      </c>
      <c r="B67">
        <v>6</v>
      </c>
      <c r="C67">
        <v>1248</v>
      </c>
      <c r="D67">
        <v>313</v>
      </c>
      <c r="E67">
        <v>4</v>
      </c>
      <c r="F67">
        <v>26</v>
      </c>
      <c r="G67" t="s">
        <v>11</v>
      </c>
      <c r="H67">
        <f t="shared" ref="H67:H130" si="2">IF(TEXT(G67,"0") = "Female", 1, 0)</f>
        <v>0</v>
      </c>
      <c r="I67" t="s">
        <v>10</v>
      </c>
      <c r="J67">
        <f t="shared" ref="J67:J130" si="3">IF(TEXT(I67,"0") = "Yes", 1, 0)</f>
        <v>1</v>
      </c>
      <c r="K67">
        <v>301</v>
      </c>
    </row>
    <row r="68" spans="1:11" x14ac:dyDescent="0.25">
      <c r="A68">
        <v>14145048</v>
      </c>
      <c r="B68">
        <v>57</v>
      </c>
      <c r="C68">
        <v>2912</v>
      </c>
      <c r="D68">
        <v>680</v>
      </c>
      <c r="E68">
        <v>2</v>
      </c>
      <c r="F68">
        <v>36</v>
      </c>
      <c r="G68" t="s">
        <v>11</v>
      </c>
      <c r="H68">
        <f t="shared" si="2"/>
        <v>0</v>
      </c>
      <c r="I68" t="s">
        <v>10</v>
      </c>
      <c r="J68">
        <f t="shared" si="3"/>
        <v>1</v>
      </c>
      <c r="K68">
        <v>694</v>
      </c>
    </row>
    <row r="69" spans="1:11" x14ac:dyDescent="0.25">
      <c r="A69">
        <v>14145049</v>
      </c>
      <c r="B69">
        <v>6</v>
      </c>
      <c r="C69">
        <v>1530</v>
      </c>
      <c r="D69">
        <v>372</v>
      </c>
      <c r="E69">
        <v>4</v>
      </c>
      <c r="F69">
        <v>65</v>
      </c>
      <c r="G69" t="s">
        <v>11</v>
      </c>
      <c r="H69">
        <f t="shared" si="2"/>
        <v>0</v>
      </c>
      <c r="I69" t="s">
        <v>10</v>
      </c>
      <c r="J69">
        <f t="shared" si="3"/>
        <v>1</v>
      </c>
      <c r="K69">
        <v>445</v>
      </c>
    </row>
    <row r="70" spans="1:11" x14ac:dyDescent="0.25">
      <c r="A70">
        <v>14145054</v>
      </c>
      <c r="B70">
        <v>14</v>
      </c>
      <c r="C70">
        <v>1686</v>
      </c>
      <c r="D70">
        <v>409</v>
      </c>
      <c r="E70">
        <v>4</v>
      </c>
      <c r="F70">
        <v>74</v>
      </c>
      <c r="G70" t="s">
        <v>11</v>
      </c>
      <c r="H70">
        <f t="shared" si="2"/>
        <v>0</v>
      </c>
      <c r="I70" t="s">
        <v>10</v>
      </c>
      <c r="J70">
        <f t="shared" si="3"/>
        <v>1</v>
      </c>
      <c r="K70">
        <v>411</v>
      </c>
    </row>
    <row r="71" spans="1:11" x14ac:dyDescent="0.25">
      <c r="A71">
        <v>14145104</v>
      </c>
      <c r="B71">
        <v>25</v>
      </c>
      <c r="C71">
        <v>2046</v>
      </c>
      <c r="D71">
        <v>494</v>
      </c>
      <c r="E71">
        <v>4</v>
      </c>
      <c r="F71">
        <v>52</v>
      </c>
      <c r="G71" t="s">
        <v>9</v>
      </c>
      <c r="H71">
        <f t="shared" si="2"/>
        <v>1</v>
      </c>
      <c r="I71" t="s">
        <v>10</v>
      </c>
      <c r="J71">
        <f t="shared" si="3"/>
        <v>1</v>
      </c>
      <c r="K71">
        <v>542</v>
      </c>
    </row>
    <row r="72" spans="1:11" x14ac:dyDescent="0.25">
      <c r="A72">
        <v>14145115</v>
      </c>
      <c r="B72">
        <v>13</v>
      </c>
      <c r="C72">
        <v>1187</v>
      </c>
      <c r="D72">
        <v>311</v>
      </c>
      <c r="E72">
        <v>2</v>
      </c>
      <c r="F72">
        <v>71</v>
      </c>
      <c r="G72" t="s">
        <v>9</v>
      </c>
      <c r="H72">
        <f t="shared" si="2"/>
        <v>1</v>
      </c>
      <c r="I72" t="s">
        <v>10</v>
      </c>
      <c r="J72">
        <f t="shared" si="3"/>
        <v>1</v>
      </c>
      <c r="K72">
        <v>179</v>
      </c>
    </row>
    <row r="73" spans="1:11" x14ac:dyDescent="0.25">
      <c r="A73">
        <v>14145118</v>
      </c>
      <c r="B73">
        <v>30</v>
      </c>
      <c r="C73">
        <v>2221</v>
      </c>
      <c r="D73">
        <v>527</v>
      </c>
      <c r="E73">
        <v>3</v>
      </c>
      <c r="F73">
        <v>76</v>
      </c>
      <c r="G73" t="s">
        <v>11</v>
      </c>
      <c r="H73">
        <f t="shared" si="2"/>
        <v>0</v>
      </c>
      <c r="I73" t="s">
        <v>10</v>
      </c>
      <c r="J73">
        <f t="shared" si="3"/>
        <v>1</v>
      </c>
      <c r="K73">
        <v>552</v>
      </c>
    </row>
    <row r="74" spans="1:11" x14ac:dyDescent="0.25">
      <c r="A74">
        <v>14145124</v>
      </c>
      <c r="B74">
        <v>12</v>
      </c>
      <c r="C74">
        <v>1477</v>
      </c>
      <c r="D74">
        <v>347</v>
      </c>
      <c r="E74">
        <v>2</v>
      </c>
      <c r="F74">
        <v>44</v>
      </c>
      <c r="G74" t="s">
        <v>11</v>
      </c>
      <c r="H74">
        <f t="shared" si="2"/>
        <v>0</v>
      </c>
      <c r="I74" t="s">
        <v>10</v>
      </c>
      <c r="J74">
        <f t="shared" si="3"/>
        <v>1</v>
      </c>
      <c r="K74">
        <v>332</v>
      </c>
    </row>
    <row r="75" spans="1:11" x14ac:dyDescent="0.25">
      <c r="A75">
        <v>14145127</v>
      </c>
      <c r="B75">
        <v>12</v>
      </c>
      <c r="C75">
        <v>1357</v>
      </c>
      <c r="D75">
        <v>331</v>
      </c>
      <c r="E75">
        <v>2</v>
      </c>
      <c r="F75">
        <v>29</v>
      </c>
      <c r="G75" t="s">
        <v>9</v>
      </c>
      <c r="H75">
        <f t="shared" si="2"/>
        <v>1</v>
      </c>
      <c r="I75" t="s">
        <v>10</v>
      </c>
      <c r="J75">
        <f t="shared" si="3"/>
        <v>1</v>
      </c>
      <c r="K75">
        <v>301</v>
      </c>
    </row>
    <row r="76" spans="1:11" x14ac:dyDescent="0.25">
      <c r="A76">
        <v>14145129</v>
      </c>
      <c r="B76">
        <v>9</v>
      </c>
      <c r="C76">
        <v>1617</v>
      </c>
      <c r="D76">
        <v>409</v>
      </c>
      <c r="E76">
        <v>2</v>
      </c>
      <c r="F76">
        <v>42</v>
      </c>
      <c r="G76" t="s">
        <v>11</v>
      </c>
      <c r="H76">
        <f t="shared" si="2"/>
        <v>0</v>
      </c>
      <c r="I76" t="s">
        <v>10</v>
      </c>
      <c r="J76">
        <f t="shared" si="3"/>
        <v>1</v>
      </c>
      <c r="K76">
        <v>473</v>
      </c>
    </row>
    <row r="77" spans="1:11" x14ac:dyDescent="0.25">
      <c r="A77">
        <v>14145131</v>
      </c>
      <c r="B77">
        <v>17</v>
      </c>
      <c r="C77">
        <v>954</v>
      </c>
      <c r="D77">
        <v>219</v>
      </c>
      <c r="E77">
        <v>1</v>
      </c>
      <c r="F77">
        <v>26</v>
      </c>
      <c r="G77" t="s">
        <v>9</v>
      </c>
      <c r="H77">
        <f t="shared" si="2"/>
        <v>1</v>
      </c>
      <c r="I77" t="s">
        <v>10</v>
      </c>
      <c r="J77">
        <f t="shared" si="3"/>
        <v>1</v>
      </c>
      <c r="K77">
        <v>15</v>
      </c>
    </row>
    <row r="78" spans="1:11" x14ac:dyDescent="0.25">
      <c r="A78">
        <v>14145132</v>
      </c>
      <c r="B78">
        <v>16</v>
      </c>
      <c r="C78">
        <v>988</v>
      </c>
      <c r="D78">
        <v>245</v>
      </c>
      <c r="E78">
        <v>3</v>
      </c>
      <c r="F78">
        <v>64</v>
      </c>
      <c r="G78" t="s">
        <v>9</v>
      </c>
      <c r="H78">
        <f t="shared" si="2"/>
        <v>1</v>
      </c>
      <c r="I78" t="s">
        <v>12</v>
      </c>
      <c r="J78">
        <f t="shared" si="3"/>
        <v>0</v>
      </c>
      <c r="K78">
        <v>266</v>
      </c>
    </row>
    <row r="79" spans="1:11" x14ac:dyDescent="0.25">
      <c r="A79">
        <v>14145135</v>
      </c>
      <c r="B79">
        <v>11</v>
      </c>
      <c r="C79">
        <v>977</v>
      </c>
      <c r="D79">
        <v>247</v>
      </c>
      <c r="E79">
        <v>4</v>
      </c>
      <c r="F79">
        <v>28</v>
      </c>
      <c r="G79" t="s">
        <v>11</v>
      </c>
      <c r="H79">
        <f t="shared" si="2"/>
        <v>0</v>
      </c>
      <c r="I79" t="s">
        <v>10</v>
      </c>
      <c r="J79">
        <f t="shared" si="3"/>
        <v>1</v>
      </c>
      <c r="K79">
        <v>73</v>
      </c>
    </row>
    <row r="80" spans="1:11" x14ac:dyDescent="0.25">
      <c r="A80">
        <v>14145137</v>
      </c>
      <c r="B80">
        <v>56</v>
      </c>
      <c r="C80">
        <v>1999</v>
      </c>
      <c r="D80">
        <v>458</v>
      </c>
      <c r="E80">
        <v>4</v>
      </c>
      <c r="F80">
        <v>42</v>
      </c>
      <c r="G80" t="s">
        <v>11</v>
      </c>
      <c r="H80">
        <f t="shared" si="2"/>
        <v>0</v>
      </c>
      <c r="I80" t="s">
        <v>10</v>
      </c>
      <c r="J80">
        <f t="shared" si="3"/>
        <v>1</v>
      </c>
      <c r="K80">
        <v>196</v>
      </c>
    </row>
    <row r="81" spans="1:11" x14ac:dyDescent="0.25">
      <c r="A81">
        <v>14145143</v>
      </c>
      <c r="B81">
        <v>8</v>
      </c>
      <c r="C81">
        <v>631</v>
      </c>
      <c r="D81">
        <v>167</v>
      </c>
      <c r="E81">
        <v>4</v>
      </c>
      <c r="F81">
        <v>61</v>
      </c>
      <c r="G81" t="s">
        <v>9</v>
      </c>
      <c r="H81">
        <f t="shared" si="2"/>
        <v>1</v>
      </c>
      <c r="I81" t="s">
        <v>10</v>
      </c>
      <c r="J81">
        <f t="shared" si="3"/>
        <v>1</v>
      </c>
      <c r="K81">
        <v>0</v>
      </c>
    </row>
    <row r="82" spans="1:11" x14ac:dyDescent="0.25">
      <c r="A82">
        <v>14145147</v>
      </c>
      <c r="B82">
        <v>14</v>
      </c>
      <c r="C82">
        <v>1035</v>
      </c>
      <c r="D82">
        <v>282</v>
      </c>
      <c r="E82">
        <v>3</v>
      </c>
      <c r="F82">
        <v>38</v>
      </c>
      <c r="G82" t="s">
        <v>11</v>
      </c>
      <c r="H82">
        <f t="shared" si="2"/>
        <v>0</v>
      </c>
      <c r="I82" t="s">
        <v>10</v>
      </c>
      <c r="J82">
        <f t="shared" si="3"/>
        <v>1</v>
      </c>
      <c r="K82">
        <v>81</v>
      </c>
    </row>
    <row r="83" spans="1:11" x14ac:dyDescent="0.25">
      <c r="A83">
        <v>14145155</v>
      </c>
      <c r="B83">
        <v>27</v>
      </c>
      <c r="C83">
        <v>1279</v>
      </c>
      <c r="D83">
        <v>310</v>
      </c>
      <c r="E83">
        <v>2</v>
      </c>
      <c r="F83">
        <v>78</v>
      </c>
      <c r="G83" t="s">
        <v>9</v>
      </c>
      <c r="H83">
        <f t="shared" si="2"/>
        <v>1</v>
      </c>
      <c r="I83" t="s">
        <v>10</v>
      </c>
      <c r="J83">
        <f t="shared" si="3"/>
        <v>1</v>
      </c>
      <c r="K83">
        <v>50</v>
      </c>
    </row>
    <row r="84" spans="1:11" x14ac:dyDescent="0.25">
      <c r="A84">
        <v>14145156</v>
      </c>
      <c r="B84">
        <v>12</v>
      </c>
      <c r="C84">
        <v>1330</v>
      </c>
      <c r="D84">
        <v>337</v>
      </c>
      <c r="E84">
        <v>2</v>
      </c>
      <c r="F84">
        <v>59</v>
      </c>
      <c r="G84" t="s">
        <v>9</v>
      </c>
      <c r="H84">
        <f t="shared" si="2"/>
        <v>1</v>
      </c>
      <c r="I84" t="s">
        <v>10</v>
      </c>
      <c r="J84">
        <f t="shared" si="3"/>
        <v>1</v>
      </c>
      <c r="K84">
        <v>252</v>
      </c>
    </row>
    <row r="85" spans="1:11" x14ac:dyDescent="0.25">
      <c r="A85">
        <v>14145158</v>
      </c>
      <c r="B85">
        <v>10</v>
      </c>
      <c r="C85">
        <v>430</v>
      </c>
      <c r="D85">
        <v>119</v>
      </c>
      <c r="E85">
        <v>2</v>
      </c>
      <c r="F85">
        <v>36</v>
      </c>
      <c r="G85" t="s">
        <v>11</v>
      </c>
      <c r="H85">
        <f t="shared" si="2"/>
        <v>0</v>
      </c>
      <c r="I85" t="s">
        <v>10</v>
      </c>
      <c r="J85">
        <f t="shared" si="3"/>
        <v>1</v>
      </c>
      <c r="K85">
        <v>0</v>
      </c>
    </row>
    <row r="86" spans="1:11" x14ac:dyDescent="0.25">
      <c r="A86">
        <v>14145202</v>
      </c>
      <c r="B86">
        <v>22</v>
      </c>
      <c r="C86">
        <v>872</v>
      </c>
      <c r="D86">
        <v>227</v>
      </c>
      <c r="E86">
        <v>2</v>
      </c>
      <c r="F86">
        <v>65</v>
      </c>
      <c r="G86" t="s">
        <v>9</v>
      </c>
      <c r="H86">
        <f t="shared" si="2"/>
        <v>1</v>
      </c>
      <c r="I86" t="s">
        <v>10</v>
      </c>
      <c r="J86">
        <f t="shared" si="3"/>
        <v>1</v>
      </c>
      <c r="K86">
        <v>0</v>
      </c>
    </row>
    <row r="87" spans="1:11" x14ac:dyDescent="0.25">
      <c r="A87">
        <v>14145206</v>
      </c>
      <c r="B87">
        <v>77</v>
      </c>
      <c r="C87">
        <v>3620</v>
      </c>
      <c r="D87">
        <v>811</v>
      </c>
      <c r="E87">
        <v>4</v>
      </c>
      <c r="F87">
        <v>38</v>
      </c>
      <c r="G87" t="s">
        <v>11</v>
      </c>
      <c r="H87">
        <f t="shared" si="2"/>
        <v>0</v>
      </c>
      <c r="I87" t="s">
        <v>10</v>
      </c>
      <c r="J87">
        <f t="shared" si="3"/>
        <v>1</v>
      </c>
      <c r="K87">
        <v>890</v>
      </c>
    </row>
    <row r="88" spans="1:11" x14ac:dyDescent="0.25">
      <c r="A88">
        <v>14145219</v>
      </c>
      <c r="B88">
        <v>28</v>
      </c>
      <c r="C88">
        <v>1902</v>
      </c>
      <c r="D88">
        <v>439</v>
      </c>
      <c r="E88">
        <v>2</v>
      </c>
      <c r="F88">
        <v>31</v>
      </c>
      <c r="G88" t="s">
        <v>9</v>
      </c>
      <c r="H88">
        <f t="shared" si="2"/>
        <v>1</v>
      </c>
      <c r="I88" t="s">
        <v>10</v>
      </c>
      <c r="J88">
        <f t="shared" si="3"/>
        <v>1</v>
      </c>
      <c r="K88">
        <v>408</v>
      </c>
    </row>
    <row r="89" spans="1:11" x14ac:dyDescent="0.25">
      <c r="A89">
        <v>14145223</v>
      </c>
      <c r="B89">
        <v>6</v>
      </c>
      <c r="C89">
        <v>682</v>
      </c>
      <c r="D89">
        <v>178</v>
      </c>
      <c r="E89">
        <v>3</v>
      </c>
      <c r="F89">
        <v>56</v>
      </c>
      <c r="G89" t="s">
        <v>11</v>
      </c>
      <c r="H89">
        <f t="shared" si="2"/>
        <v>0</v>
      </c>
      <c r="I89" t="s">
        <v>10</v>
      </c>
      <c r="J89">
        <f t="shared" si="3"/>
        <v>1</v>
      </c>
      <c r="K89">
        <v>0</v>
      </c>
    </row>
    <row r="90" spans="1:11" x14ac:dyDescent="0.25">
      <c r="A90">
        <v>14145228</v>
      </c>
      <c r="B90">
        <v>8</v>
      </c>
      <c r="C90">
        <v>1293</v>
      </c>
      <c r="D90">
        <v>344</v>
      </c>
      <c r="E90">
        <v>1</v>
      </c>
      <c r="F90">
        <v>54</v>
      </c>
      <c r="G90" t="s">
        <v>9</v>
      </c>
      <c r="H90">
        <f t="shared" si="2"/>
        <v>1</v>
      </c>
      <c r="I90" t="s">
        <v>10</v>
      </c>
      <c r="J90">
        <f t="shared" si="3"/>
        <v>1</v>
      </c>
      <c r="K90">
        <v>290</v>
      </c>
    </row>
    <row r="91" spans="1:11" x14ac:dyDescent="0.25">
      <c r="A91">
        <v>14145230</v>
      </c>
      <c r="B91">
        <v>30</v>
      </c>
      <c r="C91">
        <v>2256</v>
      </c>
      <c r="D91">
        <v>532</v>
      </c>
      <c r="E91">
        <v>1</v>
      </c>
      <c r="F91">
        <v>49</v>
      </c>
      <c r="G91" t="s">
        <v>11</v>
      </c>
      <c r="H91">
        <f t="shared" si="2"/>
        <v>0</v>
      </c>
      <c r="I91" t="s">
        <v>10</v>
      </c>
      <c r="J91">
        <f t="shared" si="3"/>
        <v>1</v>
      </c>
      <c r="K91">
        <v>588</v>
      </c>
    </row>
    <row r="92" spans="1:11" x14ac:dyDescent="0.25">
      <c r="A92">
        <v>14145233</v>
      </c>
      <c r="B92">
        <v>11</v>
      </c>
      <c r="C92">
        <v>1731</v>
      </c>
      <c r="D92">
        <v>422</v>
      </c>
      <c r="E92">
        <v>1</v>
      </c>
      <c r="F92">
        <v>39</v>
      </c>
      <c r="G92" t="s">
        <v>9</v>
      </c>
      <c r="H92">
        <f t="shared" si="2"/>
        <v>1</v>
      </c>
      <c r="I92" t="s">
        <v>10</v>
      </c>
      <c r="J92">
        <f t="shared" si="3"/>
        <v>1</v>
      </c>
      <c r="K92">
        <v>512</v>
      </c>
    </row>
    <row r="93" spans="1:11" x14ac:dyDescent="0.25">
      <c r="A93">
        <v>14145234</v>
      </c>
      <c r="B93">
        <v>25</v>
      </c>
      <c r="C93">
        <v>1812</v>
      </c>
      <c r="D93">
        <v>446</v>
      </c>
      <c r="E93">
        <v>3</v>
      </c>
      <c r="F93">
        <v>44</v>
      </c>
      <c r="G93" t="s">
        <v>9</v>
      </c>
      <c r="H93">
        <f t="shared" si="2"/>
        <v>1</v>
      </c>
      <c r="I93" t="s">
        <v>10</v>
      </c>
      <c r="J93">
        <f t="shared" si="3"/>
        <v>1</v>
      </c>
      <c r="K93">
        <v>406</v>
      </c>
    </row>
    <row r="94" spans="1:11" x14ac:dyDescent="0.25">
      <c r="A94">
        <v>14145238</v>
      </c>
      <c r="B94">
        <v>16</v>
      </c>
      <c r="C94">
        <v>850</v>
      </c>
      <c r="D94">
        <v>244</v>
      </c>
      <c r="E94">
        <v>1</v>
      </c>
      <c r="F94">
        <v>48</v>
      </c>
      <c r="G94" t="s">
        <v>9</v>
      </c>
      <c r="H94">
        <f t="shared" si="2"/>
        <v>1</v>
      </c>
      <c r="I94" t="s">
        <v>10</v>
      </c>
      <c r="J94">
        <f t="shared" si="3"/>
        <v>1</v>
      </c>
      <c r="K94">
        <v>0</v>
      </c>
    </row>
    <row r="95" spans="1:11" x14ac:dyDescent="0.25">
      <c r="A95">
        <v>14145239</v>
      </c>
      <c r="B95">
        <v>9</v>
      </c>
      <c r="C95">
        <v>1631</v>
      </c>
      <c r="D95">
        <v>380</v>
      </c>
      <c r="E95">
        <v>4</v>
      </c>
      <c r="F95">
        <v>24</v>
      </c>
      <c r="G95" t="s">
        <v>9</v>
      </c>
      <c r="H95">
        <f t="shared" si="2"/>
        <v>1</v>
      </c>
      <c r="I95" t="s">
        <v>10</v>
      </c>
      <c r="J95">
        <f t="shared" si="3"/>
        <v>1</v>
      </c>
      <c r="K95">
        <v>469</v>
      </c>
    </row>
    <row r="96" spans="1:11" x14ac:dyDescent="0.25">
      <c r="A96">
        <v>14145243</v>
      </c>
      <c r="B96">
        <v>20</v>
      </c>
      <c r="C96">
        <v>923</v>
      </c>
      <c r="D96">
        <v>240</v>
      </c>
      <c r="E96">
        <v>2</v>
      </c>
      <c r="F96">
        <v>42</v>
      </c>
      <c r="G96" t="s">
        <v>11</v>
      </c>
      <c r="H96">
        <f t="shared" si="2"/>
        <v>0</v>
      </c>
      <c r="I96" t="s">
        <v>10</v>
      </c>
      <c r="J96">
        <f t="shared" si="3"/>
        <v>1</v>
      </c>
      <c r="K96">
        <v>0</v>
      </c>
    </row>
    <row r="97" spans="1:11" x14ac:dyDescent="0.25">
      <c r="A97">
        <v>14145246</v>
      </c>
      <c r="B97">
        <v>8</v>
      </c>
      <c r="C97">
        <v>257</v>
      </c>
      <c r="D97">
        <v>117</v>
      </c>
      <c r="E97">
        <v>2</v>
      </c>
      <c r="F97">
        <v>43</v>
      </c>
      <c r="G97" t="s">
        <v>11</v>
      </c>
      <c r="H97">
        <f t="shared" si="2"/>
        <v>0</v>
      </c>
      <c r="I97" t="s">
        <v>10</v>
      </c>
      <c r="J97">
        <f t="shared" si="3"/>
        <v>1</v>
      </c>
      <c r="K97">
        <v>0</v>
      </c>
    </row>
    <row r="98" spans="1:11" x14ac:dyDescent="0.25">
      <c r="A98">
        <v>14145251</v>
      </c>
      <c r="B98">
        <v>8</v>
      </c>
      <c r="C98">
        <v>1615</v>
      </c>
      <c r="D98">
        <v>359</v>
      </c>
      <c r="E98">
        <v>3</v>
      </c>
      <c r="F98">
        <v>56</v>
      </c>
      <c r="G98" t="s">
        <v>9</v>
      </c>
      <c r="H98">
        <f t="shared" si="2"/>
        <v>1</v>
      </c>
      <c r="I98" t="s">
        <v>12</v>
      </c>
      <c r="J98">
        <f t="shared" si="3"/>
        <v>0</v>
      </c>
      <c r="K98">
        <v>690</v>
      </c>
    </row>
    <row r="99" spans="1:11" x14ac:dyDescent="0.25">
      <c r="A99">
        <v>14145256</v>
      </c>
      <c r="B99">
        <v>14</v>
      </c>
      <c r="C99">
        <v>1017</v>
      </c>
      <c r="D99">
        <v>260</v>
      </c>
      <c r="E99">
        <v>4</v>
      </c>
      <c r="F99">
        <v>70</v>
      </c>
      <c r="G99" t="s">
        <v>11</v>
      </c>
      <c r="H99">
        <f t="shared" si="2"/>
        <v>0</v>
      </c>
      <c r="I99" t="s">
        <v>10</v>
      </c>
      <c r="J99">
        <f t="shared" si="3"/>
        <v>1</v>
      </c>
      <c r="K99">
        <v>78</v>
      </c>
    </row>
    <row r="100" spans="1:11" x14ac:dyDescent="0.25">
      <c r="A100">
        <v>14145258</v>
      </c>
      <c r="B100">
        <v>19</v>
      </c>
      <c r="C100">
        <v>889</v>
      </c>
      <c r="D100">
        <v>236</v>
      </c>
      <c r="E100">
        <v>2</v>
      </c>
      <c r="F100">
        <v>64</v>
      </c>
      <c r="G100" t="s">
        <v>11</v>
      </c>
      <c r="H100">
        <f t="shared" si="2"/>
        <v>0</v>
      </c>
      <c r="I100" t="s">
        <v>12</v>
      </c>
      <c r="J100">
        <f t="shared" si="3"/>
        <v>0</v>
      </c>
      <c r="K100">
        <v>188</v>
      </c>
    </row>
    <row r="101" spans="1:11" x14ac:dyDescent="0.25">
      <c r="A101">
        <v>14145303</v>
      </c>
      <c r="B101">
        <v>42</v>
      </c>
      <c r="C101">
        <v>2549</v>
      </c>
      <c r="D101">
        <v>594</v>
      </c>
      <c r="E101">
        <v>1</v>
      </c>
      <c r="F101">
        <v>44</v>
      </c>
      <c r="G101" t="s">
        <v>9</v>
      </c>
      <c r="H101">
        <f t="shared" si="2"/>
        <v>1</v>
      </c>
      <c r="I101" t="s">
        <v>10</v>
      </c>
      <c r="J101">
        <f t="shared" si="3"/>
        <v>1</v>
      </c>
      <c r="K101">
        <v>656</v>
      </c>
    </row>
    <row r="102" spans="1:11" x14ac:dyDescent="0.25">
      <c r="A102">
        <v>14145305</v>
      </c>
      <c r="B102">
        <v>11</v>
      </c>
      <c r="C102">
        <v>1121</v>
      </c>
      <c r="D102">
        <v>250</v>
      </c>
      <c r="E102">
        <v>4</v>
      </c>
      <c r="F102">
        <v>38</v>
      </c>
      <c r="G102" t="s">
        <v>9</v>
      </c>
      <c r="H102">
        <f t="shared" si="2"/>
        <v>1</v>
      </c>
      <c r="I102" t="s">
        <v>10</v>
      </c>
      <c r="J102">
        <f t="shared" si="3"/>
        <v>1</v>
      </c>
      <c r="K102">
        <v>149</v>
      </c>
    </row>
    <row r="103" spans="1:11" x14ac:dyDescent="0.25">
      <c r="A103">
        <v>14145306</v>
      </c>
      <c r="B103">
        <v>9</v>
      </c>
      <c r="C103">
        <v>730</v>
      </c>
      <c r="D103">
        <v>186</v>
      </c>
      <c r="E103">
        <v>3</v>
      </c>
      <c r="F103">
        <v>66</v>
      </c>
      <c r="G103" t="s">
        <v>11</v>
      </c>
      <c r="H103">
        <f t="shared" si="2"/>
        <v>0</v>
      </c>
      <c r="I103" t="s">
        <v>12</v>
      </c>
      <c r="J103">
        <f t="shared" si="3"/>
        <v>0</v>
      </c>
      <c r="K103">
        <v>216</v>
      </c>
    </row>
    <row r="104" spans="1:11" x14ac:dyDescent="0.25">
      <c r="A104">
        <v>14145309</v>
      </c>
      <c r="B104">
        <v>35</v>
      </c>
      <c r="C104">
        <v>2275</v>
      </c>
      <c r="D104">
        <v>520</v>
      </c>
      <c r="E104">
        <v>3</v>
      </c>
      <c r="F104">
        <v>53</v>
      </c>
      <c r="G104" t="s">
        <v>9</v>
      </c>
      <c r="H104">
        <f t="shared" si="2"/>
        <v>1</v>
      </c>
      <c r="I104" t="s">
        <v>12</v>
      </c>
      <c r="J104">
        <f t="shared" si="3"/>
        <v>0</v>
      </c>
      <c r="K104">
        <v>794</v>
      </c>
    </row>
    <row r="105" spans="1:11" x14ac:dyDescent="0.25">
      <c r="A105">
        <v>14145312</v>
      </c>
      <c r="B105">
        <v>74</v>
      </c>
      <c r="C105">
        <v>2862</v>
      </c>
      <c r="D105">
        <v>668</v>
      </c>
      <c r="E105">
        <v>1</v>
      </c>
      <c r="F105">
        <v>62</v>
      </c>
      <c r="G105" t="s">
        <v>9</v>
      </c>
      <c r="H105">
        <f t="shared" si="2"/>
        <v>1</v>
      </c>
      <c r="I105" t="s">
        <v>10</v>
      </c>
      <c r="J105">
        <f t="shared" si="3"/>
        <v>1</v>
      </c>
      <c r="K105">
        <v>525</v>
      </c>
    </row>
    <row r="106" spans="1:11" x14ac:dyDescent="0.25">
      <c r="A106">
        <v>14145320</v>
      </c>
      <c r="B106">
        <v>8</v>
      </c>
      <c r="C106">
        <v>1431</v>
      </c>
      <c r="D106">
        <v>357</v>
      </c>
      <c r="E106">
        <v>1</v>
      </c>
      <c r="F106">
        <v>50</v>
      </c>
      <c r="G106" t="s">
        <v>11</v>
      </c>
      <c r="H106">
        <f t="shared" si="2"/>
        <v>0</v>
      </c>
      <c r="I106" t="s">
        <v>10</v>
      </c>
      <c r="J106">
        <f t="shared" si="3"/>
        <v>1</v>
      </c>
      <c r="K106">
        <v>373</v>
      </c>
    </row>
    <row r="107" spans="1:11" x14ac:dyDescent="0.25">
      <c r="A107">
        <v>14145321</v>
      </c>
      <c r="B107">
        <v>7</v>
      </c>
      <c r="C107">
        <v>955</v>
      </c>
      <c r="D107">
        <v>253</v>
      </c>
      <c r="E107">
        <v>4</v>
      </c>
      <c r="F107">
        <v>55</v>
      </c>
      <c r="G107" t="s">
        <v>11</v>
      </c>
      <c r="H107">
        <f t="shared" si="2"/>
        <v>0</v>
      </c>
      <c r="I107" t="s">
        <v>10</v>
      </c>
      <c r="J107">
        <f t="shared" si="3"/>
        <v>1</v>
      </c>
      <c r="K107">
        <v>105</v>
      </c>
    </row>
    <row r="108" spans="1:11" x14ac:dyDescent="0.25">
      <c r="A108">
        <v>14145324</v>
      </c>
      <c r="B108">
        <v>9</v>
      </c>
      <c r="C108">
        <v>402</v>
      </c>
      <c r="D108">
        <v>112</v>
      </c>
      <c r="E108">
        <v>4</v>
      </c>
      <c r="F108">
        <v>70</v>
      </c>
      <c r="G108" t="s">
        <v>9</v>
      </c>
      <c r="H108">
        <f t="shared" si="2"/>
        <v>1</v>
      </c>
      <c r="I108" t="s">
        <v>10</v>
      </c>
      <c r="J108">
        <f t="shared" si="3"/>
        <v>1</v>
      </c>
      <c r="K108">
        <v>0</v>
      </c>
    </row>
    <row r="109" spans="1:11" x14ac:dyDescent="0.25">
      <c r="A109">
        <v>14145325</v>
      </c>
      <c r="B109">
        <v>20</v>
      </c>
      <c r="C109">
        <v>957</v>
      </c>
      <c r="D109">
        <v>257</v>
      </c>
      <c r="E109">
        <v>1</v>
      </c>
      <c r="F109">
        <v>68</v>
      </c>
      <c r="G109" t="s">
        <v>9</v>
      </c>
      <c r="H109">
        <f t="shared" si="2"/>
        <v>1</v>
      </c>
      <c r="I109" t="s">
        <v>10</v>
      </c>
      <c r="J109">
        <f t="shared" si="3"/>
        <v>1</v>
      </c>
      <c r="K109">
        <v>0</v>
      </c>
    </row>
    <row r="110" spans="1:11" x14ac:dyDescent="0.25">
      <c r="A110">
        <v>14145340</v>
      </c>
      <c r="B110">
        <v>54</v>
      </c>
      <c r="C110">
        <v>1810</v>
      </c>
      <c r="D110">
        <v>440</v>
      </c>
      <c r="E110">
        <v>1</v>
      </c>
      <c r="F110">
        <v>60</v>
      </c>
      <c r="G110" t="s">
        <v>9</v>
      </c>
      <c r="H110">
        <f t="shared" si="2"/>
        <v>1</v>
      </c>
      <c r="I110" t="s">
        <v>10</v>
      </c>
      <c r="J110">
        <f t="shared" si="3"/>
        <v>1</v>
      </c>
      <c r="K110">
        <v>114</v>
      </c>
    </row>
    <row r="111" spans="1:11" x14ac:dyDescent="0.25">
      <c r="A111">
        <v>14145344</v>
      </c>
      <c r="B111">
        <v>7</v>
      </c>
      <c r="C111">
        <v>979</v>
      </c>
      <c r="D111">
        <v>273</v>
      </c>
      <c r="E111">
        <v>2</v>
      </c>
      <c r="F111">
        <v>35</v>
      </c>
      <c r="G111" t="s">
        <v>9</v>
      </c>
      <c r="H111">
        <f t="shared" si="2"/>
        <v>1</v>
      </c>
      <c r="I111" t="s">
        <v>10</v>
      </c>
      <c r="J111">
        <f t="shared" si="3"/>
        <v>1</v>
      </c>
      <c r="K111">
        <v>149</v>
      </c>
    </row>
    <row r="112" spans="1:11" x14ac:dyDescent="0.25">
      <c r="A112">
        <v>14145347</v>
      </c>
      <c r="B112">
        <v>18</v>
      </c>
      <c r="C112">
        <v>982</v>
      </c>
      <c r="D112">
        <v>245</v>
      </c>
      <c r="E112">
        <v>4</v>
      </c>
      <c r="F112">
        <v>54</v>
      </c>
      <c r="G112" t="s">
        <v>11</v>
      </c>
      <c r="H112">
        <f t="shared" si="2"/>
        <v>0</v>
      </c>
      <c r="I112" t="s">
        <v>10</v>
      </c>
      <c r="J112">
        <f t="shared" si="3"/>
        <v>1</v>
      </c>
      <c r="K112">
        <v>24</v>
      </c>
    </row>
    <row r="113" spans="1:11" x14ac:dyDescent="0.25">
      <c r="A113">
        <v>14145349</v>
      </c>
      <c r="B113">
        <v>15</v>
      </c>
      <c r="C113">
        <v>888</v>
      </c>
      <c r="D113">
        <v>226</v>
      </c>
      <c r="E113">
        <v>1</v>
      </c>
      <c r="F113">
        <v>57</v>
      </c>
      <c r="G113" t="s">
        <v>11</v>
      </c>
      <c r="H113">
        <f t="shared" si="2"/>
        <v>0</v>
      </c>
      <c r="I113" t="s">
        <v>10</v>
      </c>
      <c r="J113">
        <f t="shared" si="3"/>
        <v>1</v>
      </c>
      <c r="K113">
        <v>0</v>
      </c>
    </row>
    <row r="114" spans="1:11" x14ac:dyDescent="0.25">
      <c r="A114">
        <v>14145353</v>
      </c>
      <c r="B114">
        <v>24</v>
      </c>
      <c r="C114">
        <v>1992</v>
      </c>
      <c r="D114">
        <v>481</v>
      </c>
      <c r="E114">
        <v>3</v>
      </c>
      <c r="F114">
        <v>39</v>
      </c>
      <c r="G114" t="s">
        <v>9</v>
      </c>
      <c r="H114">
        <f t="shared" si="2"/>
        <v>1</v>
      </c>
      <c r="I114" t="s">
        <v>10</v>
      </c>
      <c r="J114">
        <f t="shared" si="3"/>
        <v>1</v>
      </c>
      <c r="K114">
        <v>523</v>
      </c>
    </row>
    <row r="115" spans="1:11" x14ac:dyDescent="0.25">
      <c r="A115">
        <v>14145354</v>
      </c>
      <c r="B115">
        <v>35</v>
      </c>
      <c r="C115">
        <v>1916</v>
      </c>
      <c r="D115">
        <v>464</v>
      </c>
      <c r="E115">
        <v>1</v>
      </c>
      <c r="F115">
        <v>28</v>
      </c>
      <c r="G115" t="s">
        <v>11</v>
      </c>
      <c r="H115">
        <f t="shared" si="2"/>
        <v>0</v>
      </c>
      <c r="I115" t="s">
        <v>10</v>
      </c>
      <c r="J115">
        <f t="shared" si="3"/>
        <v>1</v>
      </c>
      <c r="K115">
        <v>384</v>
      </c>
    </row>
    <row r="116" spans="1:11" x14ac:dyDescent="0.25">
      <c r="A116">
        <v>14145402</v>
      </c>
      <c r="B116">
        <v>9</v>
      </c>
      <c r="C116">
        <v>998</v>
      </c>
      <c r="D116">
        <v>262</v>
      </c>
      <c r="E116">
        <v>3</v>
      </c>
      <c r="F116">
        <v>38</v>
      </c>
      <c r="G116" t="s">
        <v>9</v>
      </c>
      <c r="H116">
        <f t="shared" si="2"/>
        <v>1</v>
      </c>
      <c r="I116" t="s">
        <v>10</v>
      </c>
      <c r="J116">
        <f t="shared" si="3"/>
        <v>1</v>
      </c>
      <c r="K116">
        <v>136</v>
      </c>
    </row>
    <row r="117" spans="1:11" x14ac:dyDescent="0.25">
      <c r="A117">
        <v>14145404</v>
      </c>
      <c r="B117">
        <v>21</v>
      </c>
      <c r="C117">
        <v>1449</v>
      </c>
      <c r="D117">
        <v>361</v>
      </c>
      <c r="E117">
        <v>3</v>
      </c>
      <c r="F117">
        <v>76</v>
      </c>
      <c r="G117" t="s">
        <v>11</v>
      </c>
      <c r="H117">
        <f t="shared" si="2"/>
        <v>0</v>
      </c>
      <c r="I117" t="s">
        <v>10</v>
      </c>
      <c r="J117">
        <f t="shared" si="3"/>
        <v>1</v>
      </c>
      <c r="K117">
        <v>255</v>
      </c>
    </row>
    <row r="118" spans="1:11" x14ac:dyDescent="0.25">
      <c r="A118">
        <v>14145413</v>
      </c>
      <c r="B118">
        <v>18</v>
      </c>
      <c r="C118">
        <v>636</v>
      </c>
      <c r="D118">
        <v>182</v>
      </c>
      <c r="E118">
        <v>3</v>
      </c>
      <c r="F118">
        <v>58</v>
      </c>
      <c r="G118" t="s">
        <v>11</v>
      </c>
      <c r="H118">
        <f t="shared" si="2"/>
        <v>0</v>
      </c>
      <c r="I118" t="s">
        <v>10</v>
      </c>
      <c r="J118">
        <f t="shared" si="3"/>
        <v>1</v>
      </c>
      <c r="K118">
        <v>0</v>
      </c>
    </row>
    <row r="119" spans="1:11" x14ac:dyDescent="0.25">
      <c r="A119">
        <v>14145416</v>
      </c>
      <c r="B119">
        <v>46</v>
      </c>
      <c r="C119">
        <v>2734</v>
      </c>
      <c r="D119">
        <v>613</v>
      </c>
      <c r="E119">
        <v>3</v>
      </c>
      <c r="F119">
        <v>44</v>
      </c>
      <c r="G119" t="s">
        <v>9</v>
      </c>
      <c r="H119">
        <f t="shared" si="2"/>
        <v>1</v>
      </c>
      <c r="I119" t="s">
        <v>10</v>
      </c>
      <c r="J119">
        <f t="shared" si="3"/>
        <v>1</v>
      </c>
      <c r="K119">
        <v>671</v>
      </c>
    </row>
    <row r="120" spans="1:11" x14ac:dyDescent="0.25">
      <c r="A120">
        <v>14145420</v>
      </c>
      <c r="B120">
        <v>14</v>
      </c>
      <c r="C120">
        <v>649</v>
      </c>
      <c r="D120">
        <v>169</v>
      </c>
      <c r="E120">
        <v>3</v>
      </c>
      <c r="F120">
        <v>38</v>
      </c>
      <c r="G120" t="s">
        <v>11</v>
      </c>
      <c r="H120">
        <f t="shared" si="2"/>
        <v>0</v>
      </c>
      <c r="I120" t="s">
        <v>10</v>
      </c>
      <c r="J120">
        <f t="shared" si="3"/>
        <v>1</v>
      </c>
      <c r="K120">
        <v>0</v>
      </c>
    </row>
    <row r="121" spans="1:11" x14ac:dyDescent="0.25">
      <c r="A121">
        <v>14145422</v>
      </c>
      <c r="B121">
        <v>12</v>
      </c>
      <c r="C121">
        <v>423</v>
      </c>
      <c r="D121">
        <v>134</v>
      </c>
      <c r="E121">
        <v>1</v>
      </c>
      <c r="F121">
        <v>76</v>
      </c>
      <c r="G121" t="s">
        <v>9</v>
      </c>
      <c r="H121">
        <f t="shared" si="2"/>
        <v>1</v>
      </c>
      <c r="I121" t="s">
        <v>10</v>
      </c>
      <c r="J121">
        <f t="shared" si="3"/>
        <v>1</v>
      </c>
      <c r="K121">
        <v>0</v>
      </c>
    </row>
    <row r="122" spans="1:11" x14ac:dyDescent="0.25">
      <c r="A122">
        <v>14145425</v>
      </c>
      <c r="B122">
        <v>14</v>
      </c>
      <c r="C122">
        <v>421</v>
      </c>
      <c r="D122">
        <v>125</v>
      </c>
      <c r="E122">
        <v>3</v>
      </c>
      <c r="F122">
        <v>63</v>
      </c>
      <c r="G122" t="s">
        <v>11</v>
      </c>
      <c r="H122">
        <f t="shared" si="2"/>
        <v>0</v>
      </c>
      <c r="I122" t="s">
        <v>10</v>
      </c>
      <c r="J122">
        <f t="shared" si="3"/>
        <v>1</v>
      </c>
      <c r="K122">
        <v>0</v>
      </c>
    </row>
    <row r="123" spans="1:11" x14ac:dyDescent="0.25">
      <c r="A123">
        <v>14145426</v>
      </c>
      <c r="B123">
        <v>75</v>
      </c>
      <c r="C123">
        <v>2448</v>
      </c>
      <c r="D123">
        <v>587</v>
      </c>
      <c r="E123">
        <v>3</v>
      </c>
      <c r="F123">
        <v>78</v>
      </c>
      <c r="G123" t="s">
        <v>9</v>
      </c>
      <c r="H123">
        <f t="shared" si="2"/>
        <v>1</v>
      </c>
      <c r="I123" t="s">
        <v>10</v>
      </c>
      <c r="J123">
        <f t="shared" si="3"/>
        <v>1</v>
      </c>
      <c r="K123">
        <v>227</v>
      </c>
    </row>
    <row r="124" spans="1:11" x14ac:dyDescent="0.25">
      <c r="A124">
        <v>14145428</v>
      </c>
      <c r="B124">
        <v>32</v>
      </c>
      <c r="C124">
        <v>2117</v>
      </c>
      <c r="D124">
        <v>471</v>
      </c>
      <c r="E124">
        <v>2</v>
      </c>
      <c r="F124">
        <v>79</v>
      </c>
      <c r="G124" t="s">
        <v>11</v>
      </c>
      <c r="H124">
        <f t="shared" si="2"/>
        <v>0</v>
      </c>
      <c r="I124" t="s">
        <v>10</v>
      </c>
      <c r="J124">
        <f t="shared" si="3"/>
        <v>1</v>
      </c>
      <c r="K124">
        <v>452</v>
      </c>
    </row>
    <row r="125" spans="1:11" x14ac:dyDescent="0.25">
      <c r="A125">
        <v>14145432</v>
      </c>
      <c r="B125">
        <v>6</v>
      </c>
      <c r="C125">
        <v>390</v>
      </c>
      <c r="D125">
        <v>114</v>
      </c>
      <c r="E125">
        <v>3</v>
      </c>
      <c r="F125">
        <v>73</v>
      </c>
      <c r="G125" t="s">
        <v>11</v>
      </c>
      <c r="H125">
        <f t="shared" si="2"/>
        <v>0</v>
      </c>
      <c r="I125" t="s">
        <v>10</v>
      </c>
      <c r="J125">
        <f t="shared" si="3"/>
        <v>1</v>
      </c>
      <c r="K125">
        <v>0</v>
      </c>
    </row>
    <row r="126" spans="1:11" x14ac:dyDescent="0.25">
      <c r="A126">
        <v>14145435</v>
      </c>
      <c r="B126">
        <v>15</v>
      </c>
      <c r="C126">
        <v>759</v>
      </c>
      <c r="D126">
        <v>188</v>
      </c>
      <c r="E126">
        <v>3</v>
      </c>
      <c r="F126">
        <v>28</v>
      </c>
      <c r="G126" t="s">
        <v>11</v>
      </c>
      <c r="H126">
        <f t="shared" si="2"/>
        <v>0</v>
      </c>
      <c r="I126" t="s">
        <v>10</v>
      </c>
      <c r="J126">
        <f t="shared" si="3"/>
        <v>1</v>
      </c>
      <c r="K126">
        <v>0</v>
      </c>
    </row>
    <row r="127" spans="1:11" x14ac:dyDescent="0.25">
      <c r="A127">
        <v>14145449</v>
      </c>
      <c r="B127">
        <v>14</v>
      </c>
      <c r="C127">
        <v>760</v>
      </c>
      <c r="D127">
        <v>191</v>
      </c>
      <c r="E127">
        <v>4</v>
      </c>
      <c r="F127">
        <v>32</v>
      </c>
      <c r="G127" t="s">
        <v>11</v>
      </c>
      <c r="H127">
        <f t="shared" si="2"/>
        <v>0</v>
      </c>
      <c r="I127" t="s">
        <v>10</v>
      </c>
      <c r="J127">
        <f t="shared" si="3"/>
        <v>1</v>
      </c>
      <c r="K127">
        <v>0</v>
      </c>
    </row>
    <row r="128" spans="1:11" x14ac:dyDescent="0.25">
      <c r="A128">
        <v>14145453</v>
      </c>
      <c r="B128">
        <v>14</v>
      </c>
      <c r="C128">
        <v>1660</v>
      </c>
      <c r="D128">
        <v>424</v>
      </c>
      <c r="E128">
        <v>3</v>
      </c>
      <c r="F128">
        <v>47</v>
      </c>
      <c r="G128" t="s">
        <v>11</v>
      </c>
      <c r="H128">
        <f t="shared" si="2"/>
        <v>0</v>
      </c>
      <c r="I128" t="s">
        <v>12</v>
      </c>
      <c r="J128">
        <f t="shared" si="3"/>
        <v>0</v>
      </c>
      <c r="K128">
        <v>702</v>
      </c>
    </row>
    <row r="129" spans="1:11" x14ac:dyDescent="0.25">
      <c r="A129">
        <v>14145455</v>
      </c>
      <c r="B129">
        <v>29</v>
      </c>
      <c r="C129">
        <v>1024</v>
      </c>
      <c r="D129">
        <v>253</v>
      </c>
      <c r="E129">
        <v>1</v>
      </c>
      <c r="F129">
        <v>68</v>
      </c>
      <c r="G129" t="s">
        <v>11</v>
      </c>
      <c r="H129">
        <f t="shared" si="2"/>
        <v>0</v>
      </c>
      <c r="I129" t="s">
        <v>10</v>
      </c>
      <c r="J129">
        <f t="shared" si="3"/>
        <v>1</v>
      </c>
      <c r="K129">
        <v>0</v>
      </c>
    </row>
    <row r="130" spans="1:11" x14ac:dyDescent="0.25">
      <c r="A130">
        <v>14145502</v>
      </c>
      <c r="B130">
        <v>62</v>
      </c>
      <c r="C130">
        <v>2513</v>
      </c>
      <c r="D130">
        <v>597</v>
      </c>
      <c r="E130">
        <v>2</v>
      </c>
      <c r="F130">
        <v>84</v>
      </c>
      <c r="G130" t="s">
        <v>9</v>
      </c>
      <c r="H130">
        <f t="shared" si="2"/>
        <v>1</v>
      </c>
      <c r="I130" t="s">
        <v>12</v>
      </c>
      <c r="J130">
        <f t="shared" si="3"/>
        <v>0</v>
      </c>
      <c r="K130">
        <v>630</v>
      </c>
    </row>
    <row r="131" spans="1:11" x14ac:dyDescent="0.25">
      <c r="A131">
        <v>14145512</v>
      </c>
      <c r="B131">
        <v>10</v>
      </c>
      <c r="C131">
        <v>1039</v>
      </c>
      <c r="D131">
        <v>273</v>
      </c>
      <c r="E131">
        <v>4</v>
      </c>
      <c r="F131">
        <v>53</v>
      </c>
      <c r="G131" t="s">
        <v>9</v>
      </c>
      <c r="H131">
        <f t="shared" ref="H131:H194" si="4">IF(TEXT(G131,"0") = "Female", 1, 0)</f>
        <v>1</v>
      </c>
      <c r="I131" t="s">
        <v>10</v>
      </c>
      <c r="J131">
        <f t="shared" ref="J131:J194" si="5">IF(TEXT(I131,"0") = "Yes", 1, 0)</f>
        <v>1</v>
      </c>
      <c r="K131">
        <v>128</v>
      </c>
    </row>
    <row r="132" spans="1:11" x14ac:dyDescent="0.25">
      <c r="A132">
        <v>14145514</v>
      </c>
      <c r="B132">
        <v>12</v>
      </c>
      <c r="C132">
        <v>1147</v>
      </c>
      <c r="D132">
        <v>275</v>
      </c>
      <c r="E132">
        <v>3</v>
      </c>
      <c r="F132">
        <v>53</v>
      </c>
      <c r="G132" t="s">
        <v>11</v>
      </c>
      <c r="H132">
        <f t="shared" si="4"/>
        <v>0</v>
      </c>
      <c r="I132" t="s">
        <v>12</v>
      </c>
      <c r="J132">
        <f t="shared" si="5"/>
        <v>0</v>
      </c>
      <c r="K132">
        <v>434</v>
      </c>
    </row>
    <row r="133" spans="1:11" x14ac:dyDescent="0.25">
      <c r="A133">
        <v>14145515</v>
      </c>
      <c r="B133">
        <v>6</v>
      </c>
      <c r="C133">
        <v>471</v>
      </c>
      <c r="D133">
        <v>158</v>
      </c>
      <c r="E133">
        <v>1</v>
      </c>
      <c r="F133">
        <v>43</v>
      </c>
      <c r="G133" t="s">
        <v>9</v>
      </c>
      <c r="H133">
        <f t="shared" si="4"/>
        <v>1</v>
      </c>
      <c r="I133" t="s">
        <v>10</v>
      </c>
      <c r="J133">
        <f t="shared" si="5"/>
        <v>1</v>
      </c>
      <c r="K133">
        <v>0</v>
      </c>
    </row>
    <row r="134" spans="1:11" x14ac:dyDescent="0.25">
      <c r="A134">
        <v>14145521</v>
      </c>
      <c r="B134">
        <v>12</v>
      </c>
      <c r="C134">
        <v>1633</v>
      </c>
      <c r="D134">
        <v>398</v>
      </c>
      <c r="E134">
        <v>4</v>
      </c>
      <c r="F134">
        <v>46</v>
      </c>
      <c r="G134" t="s">
        <v>9</v>
      </c>
      <c r="H134">
        <f t="shared" si="4"/>
        <v>1</v>
      </c>
      <c r="I134" t="s">
        <v>10</v>
      </c>
      <c r="J134">
        <f t="shared" si="5"/>
        <v>1</v>
      </c>
      <c r="K134">
        <v>456</v>
      </c>
    </row>
    <row r="135" spans="1:11" x14ac:dyDescent="0.25">
      <c r="A135">
        <v>14145524</v>
      </c>
      <c r="B135">
        <v>11</v>
      </c>
      <c r="C135">
        <v>1749</v>
      </c>
      <c r="D135">
        <v>418</v>
      </c>
      <c r="E135">
        <v>1</v>
      </c>
      <c r="F135">
        <v>76</v>
      </c>
      <c r="G135" t="s">
        <v>11</v>
      </c>
      <c r="H135">
        <f t="shared" si="4"/>
        <v>0</v>
      </c>
      <c r="I135" t="s">
        <v>10</v>
      </c>
      <c r="J135">
        <f t="shared" si="5"/>
        <v>1</v>
      </c>
      <c r="K135">
        <v>509</v>
      </c>
    </row>
    <row r="136" spans="1:11" x14ac:dyDescent="0.25">
      <c r="A136">
        <v>14145526</v>
      </c>
      <c r="B136">
        <v>18</v>
      </c>
      <c r="C136">
        <v>1751</v>
      </c>
      <c r="D136">
        <v>442</v>
      </c>
      <c r="E136">
        <v>4</v>
      </c>
      <c r="F136">
        <v>73</v>
      </c>
      <c r="G136" t="s">
        <v>11</v>
      </c>
      <c r="H136">
        <f t="shared" si="4"/>
        <v>0</v>
      </c>
      <c r="I136" t="s">
        <v>10</v>
      </c>
      <c r="J136">
        <f t="shared" si="5"/>
        <v>1</v>
      </c>
      <c r="K136">
        <v>418</v>
      </c>
    </row>
    <row r="137" spans="1:11" x14ac:dyDescent="0.25">
      <c r="A137">
        <v>14145532</v>
      </c>
      <c r="B137">
        <v>23</v>
      </c>
      <c r="C137">
        <v>1050</v>
      </c>
      <c r="D137">
        <v>251</v>
      </c>
      <c r="E137">
        <v>2</v>
      </c>
      <c r="F137">
        <v>76</v>
      </c>
      <c r="G137" t="s">
        <v>11</v>
      </c>
      <c r="H137">
        <f t="shared" si="4"/>
        <v>0</v>
      </c>
      <c r="I137" t="s">
        <v>10</v>
      </c>
      <c r="J137">
        <f t="shared" si="5"/>
        <v>1</v>
      </c>
      <c r="K137">
        <v>4</v>
      </c>
    </row>
    <row r="138" spans="1:11" x14ac:dyDescent="0.25">
      <c r="A138">
        <v>14145533</v>
      </c>
      <c r="B138">
        <v>28</v>
      </c>
      <c r="C138">
        <v>1235</v>
      </c>
      <c r="D138">
        <v>307</v>
      </c>
      <c r="E138">
        <v>3</v>
      </c>
      <c r="F138">
        <v>66</v>
      </c>
      <c r="G138" t="s">
        <v>11</v>
      </c>
      <c r="H138">
        <f t="shared" si="4"/>
        <v>0</v>
      </c>
      <c r="I138" t="s">
        <v>10</v>
      </c>
      <c r="J138">
        <f t="shared" si="5"/>
        <v>1</v>
      </c>
      <c r="K138">
        <v>38</v>
      </c>
    </row>
    <row r="139" spans="1:11" x14ac:dyDescent="0.25">
      <c r="A139">
        <v>14145534</v>
      </c>
      <c r="B139">
        <v>19</v>
      </c>
      <c r="C139">
        <v>1084</v>
      </c>
      <c r="D139">
        <v>272</v>
      </c>
      <c r="E139">
        <v>4</v>
      </c>
      <c r="F139">
        <v>33</v>
      </c>
      <c r="G139" t="s">
        <v>9</v>
      </c>
      <c r="H139">
        <f t="shared" si="4"/>
        <v>1</v>
      </c>
      <c r="I139" t="s">
        <v>10</v>
      </c>
      <c r="J139">
        <f t="shared" si="5"/>
        <v>1</v>
      </c>
      <c r="K139">
        <v>94</v>
      </c>
    </row>
    <row r="140" spans="1:11" x14ac:dyDescent="0.25">
      <c r="A140">
        <v>14145537</v>
      </c>
      <c r="B140">
        <v>11</v>
      </c>
      <c r="C140">
        <v>622</v>
      </c>
      <c r="D140">
        <v>171</v>
      </c>
      <c r="E140">
        <v>2</v>
      </c>
      <c r="F140">
        <v>70</v>
      </c>
      <c r="G140" t="s">
        <v>11</v>
      </c>
      <c r="H140">
        <f t="shared" si="4"/>
        <v>0</v>
      </c>
      <c r="I140" t="s">
        <v>10</v>
      </c>
      <c r="J140">
        <f t="shared" si="5"/>
        <v>1</v>
      </c>
      <c r="K140">
        <v>0</v>
      </c>
    </row>
    <row r="141" spans="1:11" x14ac:dyDescent="0.25">
      <c r="A141">
        <v>14145539</v>
      </c>
      <c r="B141">
        <v>54</v>
      </c>
      <c r="C141">
        <v>3116</v>
      </c>
      <c r="D141">
        <v>713</v>
      </c>
      <c r="E141">
        <v>1</v>
      </c>
      <c r="F141">
        <v>82</v>
      </c>
      <c r="G141" t="s">
        <v>9</v>
      </c>
      <c r="H141">
        <f t="shared" si="4"/>
        <v>1</v>
      </c>
      <c r="I141" t="s">
        <v>10</v>
      </c>
      <c r="J141">
        <f t="shared" si="5"/>
        <v>1</v>
      </c>
      <c r="K141">
        <v>799</v>
      </c>
    </row>
    <row r="142" spans="1:11" x14ac:dyDescent="0.25">
      <c r="A142">
        <v>14145540</v>
      </c>
      <c r="B142">
        <v>20</v>
      </c>
      <c r="C142">
        <v>1814</v>
      </c>
      <c r="D142">
        <v>449</v>
      </c>
      <c r="E142">
        <v>3</v>
      </c>
      <c r="F142">
        <v>30</v>
      </c>
      <c r="G142" t="s">
        <v>11</v>
      </c>
      <c r="H142">
        <f t="shared" si="4"/>
        <v>0</v>
      </c>
      <c r="I142" t="s">
        <v>12</v>
      </c>
      <c r="J142">
        <f t="shared" si="5"/>
        <v>0</v>
      </c>
      <c r="K142">
        <v>713</v>
      </c>
    </row>
    <row r="143" spans="1:11" x14ac:dyDescent="0.25">
      <c r="A143">
        <v>14145542</v>
      </c>
      <c r="B143">
        <v>46</v>
      </c>
      <c r="C143">
        <v>2027</v>
      </c>
      <c r="D143">
        <v>473</v>
      </c>
      <c r="E143">
        <v>2</v>
      </c>
      <c r="F143">
        <v>31</v>
      </c>
      <c r="G143" t="s">
        <v>9</v>
      </c>
      <c r="H143">
        <f t="shared" si="4"/>
        <v>1</v>
      </c>
      <c r="I143" t="s">
        <v>10</v>
      </c>
      <c r="J143">
        <f t="shared" si="5"/>
        <v>1</v>
      </c>
      <c r="K143">
        <v>303</v>
      </c>
    </row>
    <row r="144" spans="1:11" x14ac:dyDescent="0.25">
      <c r="A144">
        <v>14145544</v>
      </c>
      <c r="B144">
        <v>52</v>
      </c>
      <c r="C144">
        <v>2225</v>
      </c>
      <c r="D144">
        <v>538</v>
      </c>
      <c r="E144">
        <v>1</v>
      </c>
      <c r="F144">
        <v>79</v>
      </c>
      <c r="G144" t="s">
        <v>9</v>
      </c>
      <c r="H144">
        <f t="shared" si="4"/>
        <v>1</v>
      </c>
      <c r="I144" t="s">
        <v>10</v>
      </c>
      <c r="J144">
        <f t="shared" si="5"/>
        <v>1</v>
      </c>
      <c r="K144">
        <v>335</v>
      </c>
    </row>
    <row r="145" spans="1:11" x14ac:dyDescent="0.25">
      <c r="A145">
        <v>14145545</v>
      </c>
      <c r="B145">
        <v>10</v>
      </c>
      <c r="C145">
        <v>1469</v>
      </c>
      <c r="D145">
        <v>379</v>
      </c>
      <c r="E145">
        <v>2</v>
      </c>
      <c r="F145">
        <v>60</v>
      </c>
      <c r="G145" t="s">
        <v>11</v>
      </c>
      <c r="H145">
        <f t="shared" si="4"/>
        <v>0</v>
      </c>
      <c r="I145" t="s">
        <v>10</v>
      </c>
      <c r="J145">
        <f t="shared" si="5"/>
        <v>1</v>
      </c>
      <c r="K145">
        <v>355</v>
      </c>
    </row>
    <row r="146" spans="1:11" x14ac:dyDescent="0.25">
      <c r="A146">
        <v>14145555</v>
      </c>
      <c r="B146">
        <v>9</v>
      </c>
      <c r="C146">
        <v>825</v>
      </c>
      <c r="D146">
        <v>223</v>
      </c>
      <c r="E146">
        <v>3</v>
      </c>
      <c r="F146">
        <v>30</v>
      </c>
      <c r="G146" t="s">
        <v>9</v>
      </c>
      <c r="H146">
        <f t="shared" si="4"/>
        <v>1</v>
      </c>
      <c r="I146" t="s">
        <v>10</v>
      </c>
      <c r="J146">
        <f t="shared" si="5"/>
        <v>1</v>
      </c>
      <c r="K146">
        <v>34</v>
      </c>
    </row>
    <row r="147" spans="1:11" x14ac:dyDescent="0.25">
      <c r="A147">
        <v>14145557</v>
      </c>
      <c r="B147">
        <v>10</v>
      </c>
      <c r="C147">
        <v>1402</v>
      </c>
      <c r="D147">
        <v>334</v>
      </c>
      <c r="E147">
        <v>3</v>
      </c>
      <c r="F147">
        <v>48</v>
      </c>
      <c r="G147" t="s">
        <v>9</v>
      </c>
      <c r="H147">
        <f t="shared" si="4"/>
        <v>1</v>
      </c>
      <c r="I147" t="s">
        <v>10</v>
      </c>
      <c r="J147">
        <f t="shared" si="5"/>
        <v>1</v>
      </c>
      <c r="K147">
        <v>321</v>
      </c>
    </row>
    <row r="148" spans="1:11" x14ac:dyDescent="0.25">
      <c r="A148">
        <v>14145603</v>
      </c>
      <c r="B148">
        <v>9</v>
      </c>
      <c r="C148">
        <v>1533</v>
      </c>
      <c r="D148">
        <v>363</v>
      </c>
      <c r="E148">
        <v>3</v>
      </c>
      <c r="F148">
        <v>52</v>
      </c>
      <c r="G148" t="s">
        <v>11</v>
      </c>
      <c r="H148">
        <f t="shared" si="4"/>
        <v>0</v>
      </c>
      <c r="I148" t="s">
        <v>10</v>
      </c>
      <c r="J148">
        <f t="shared" si="5"/>
        <v>1</v>
      </c>
      <c r="K148">
        <v>403</v>
      </c>
    </row>
    <row r="149" spans="1:11" x14ac:dyDescent="0.25">
      <c r="A149">
        <v>14145607</v>
      </c>
      <c r="B149">
        <v>12</v>
      </c>
      <c r="C149">
        <v>451</v>
      </c>
      <c r="D149">
        <v>147</v>
      </c>
      <c r="E149">
        <v>2</v>
      </c>
      <c r="F149">
        <v>53</v>
      </c>
      <c r="G149" t="s">
        <v>9</v>
      </c>
      <c r="H149">
        <f t="shared" si="4"/>
        <v>1</v>
      </c>
      <c r="I149" t="s">
        <v>10</v>
      </c>
      <c r="J149">
        <f t="shared" si="5"/>
        <v>1</v>
      </c>
      <c r="K149">
        <v>0</v>
      </c>
    </row>
    <row r="150" spans="1:11" x14ac:dyDescent="0.25">
      <c r="A150">
        <v>14145617</v>
      </c>
      <c r="B150">
        <v>8</v>
      </c>
      <c r="C150">
        <v>726</v>
      </c>
      <c r="D150">
        <v>188</v>
      </c>
      <c r="E150">
        <v>4</v>
      </c>
      <c r="F150">
        <v>65</v>
      </c>
      <c r="G150" t="s">
        <v>11</v>
      </c>
      <c r="H150">
        <f t="shared" si="4"/>
        <v>0</v>
      </c>
      <c r="I150" t="s">
        <v>10</v>
      </c>
      <c r="J150">
        <f t="shared" si="5"/>
        <v>1</v>
      </c>
      <c r="K150">
        <v>0</v>
      </c>
    </row>
    <row r="151" spans="1:11" x14ac:dyDescent="0.25">
      <c r="A151">
        <v>14145618</v>
      </c>
      <c r="B151">
        <v>7</v>
      </c>
      <c r="C151">
        <v>266</v>
      </c>
      <c r="D151">
        <v>118</v>
      </c>
      <c r="E151">
        <v>1</v>
      </c>
      <c r="F151">
        <v>41</v>
      </c>
      <c r="G151" t="s">
        <v>9</v>
      </c>
      <c r="H151">
        <f t="shared" si="4"/>
        <v>1</v>
      </c>
      <c r="I151" t="s">
        <v>10</v>
      </c>
      <c r="J151">
        <f t="shared" si="5"/>
        <v>1</v>
      </c>
      <c r="K151">
        <v>0</v>
      </c>
    </row>
    <row r="152" spans="1:11" x14ac:dyDescent="0.25">
      <c r="A152">
        <v>14145619</v>
      </c>
      <c r="B152">
        <v>32</v>
      </c>
      <c r="C152">
        <v>1719</v>
      </c>
      <c r="D152">
        <v>426</v>
      </c>
      <c r="E152">
        <v>4</v>
      </c>
      <c r="F152">
        <v>26</v>
      </c>
      <c r="G152" t="s">
        <v>11</v>
      </c>
      <c r="H152">
        <f t="shared" si="4"/>
        <v>0</v>
      </c>
      <c r="I152" t="s">
        <v>10</v>
      </c>
      <c r="J152">
        <f t="shared" si="5"/>
        <v>1</v>
      </c>
      <c r="K152">
        <v>291</v>
      </c>
    </row>
    <row r="153" spans="1:11" x14ac:dyDescent="0.25">
      <c r="A153">
        <v>14145621</v>
      </c>
      <c r="B153">
        <v>18</v>
      </c>
      <c r="C153">
        <v>1450</v>
      </c>
      <c r="D153">
        <v>345</v>
      </c>
      <c r="E153">
        <v>1</v>
      </c>
      <c r="F153">
        <v>62</v>
      </c>
      <c r="G153" t="s">
        <v>11</v>
      </c>
      <c r="H153">
        <f t="shared" si="4"/>
        <v>0</v>
      </c>
      <c r="I153" t="s">
        <v>10</v>
      </c>
      <c r="J153">
        <f t="shared" si="5"/>
        <v>1</v>
      </c>
      <c r="K153">
        <v>267</v>
      </c>
    </row>
    <row r="154" spans="1:11" x14ac:dyDescent="0.25">
      <c r="A154">
        <v>14145623</v>
      </c>
      <c r="B154">
        <v>21</v>
      </c>
      <c r="C154">
        <v>636</v>
      </c>
      <c r="D154">
        <v>180</v>
      </c>
      <c r="E154">
        <v>3</v>
      </c>
      <c r="F154">
        <v>22</v>
      </c>
      <c r="G154" t="s">
        <v>11</v>
      </c>
      <c r="H154">
        <f t="shared" si="4"/>
        <v>0</v>
      </c>
      <c r="I154" t="s">
        <v>12</v>
      </c>
      <c r="J154">
        <f t="shared" si="5"/>
        <v>0</v>
      </c>
      <c r="K154">
        <v>78</v>
      </c>
    </row>
    <row r="155" spans="1:11" x14ac:dyDescent="0.25">
      <c r="A155">
        <v>14145625</v>
      </c>
      <c r="B155">
        <v>47</v>
      </c>
      <c r="C155">
        <v>1384</v>
      </c>
      <c r="D155">
        <v>337</v>
      </c>
      <c r="E155">
        <v>4</v>
      </c>
      <c r="F155">
        <v>30</v>
      </c>
      <c r="G155" t="s">
        <v>9</v>
      </c>
      <c r="H155">
        <f t="shared" si="4"/>
        <v>1</v>
      </c>
      <c r="I155" t="s">
        <v>10</v>
      </c>
      <c r="J155">
        <f t="shared" si="5"/>
        <v>1</v>
      </c>
      <c r="K155">
        <v>0</v>
      </c>
    </row>
    <row r="156" spans="1:11" x14ac:dyDescent="0.25">
      <c r="A156">
        <v>14145630</v>
      </c>
      <c r="B156">
        <v>28</v>
      </c>
      <c r="C156">
        <v>947</v>
      </c>
      <c r="D156">
        <v>230</v>
      </c>
      <c r="E156">
        <v>2</v>
      </c>
      <c r="F156">
        <v>29</v>
      </c>
      <c r="G156" t="s">
        <v>9</v>
      </c>
      <c r="H156">
        <f t="shared" si="4"/>
        <v>1</v>
      </c>
      <c r="I156" t="s">
        <v>10</v>
      </c>
      <c r="J156">
        <f t="shared" si="5"/>
        <v>1</v>
      </c>
      <c r="K156">
        <v>0</v>
      </c>
    </row>
    <row r="157" spans="1:11" x14ac:dyDescent="0.25">
      <c r="A157">
        <v>14145644</v>
      </c>
      <c r="B157">
        <v>10</v>
      </c>
      <c r="C157">
        <v>409</v>
      </c>
      <c r="D157">
        <v>140</v>
      </c>
      <c r="E157">
        <v>3</v>
      </c>
      <c r="F157">
        <v>32</v>
      </c>
      <c r="G157" t="s">
        <v>11</v>
      </c>
      <c r="H157">
        <f t="shared" si="4"/>
        <v>0</v>
      </c>
      <c r="I157" t="s">
        <v>10</v>
      </c>
      <c r="J157">
        <f t="shared" si="5"/>
        <v>1</v>
      </c>
      <c r="K157">
        <v>0</v>
      </c>
    </row>
    <row r="158" spans="1:11" x14ac:dyDescent="0.25">
      <c r="A158">
        <v>14145648</v>
      </c>
      <c r="B158">
        <v>16</v>
      </c>
      <c r="C158">
        <v>1286</v>
      </c>
      <c r="D158">
        <v>331</v>
      </c>
      <c r="E158">
        <v>3</v>
      </c>
      <c r="F158">
        <v>71</v>
      </c>
      <c r="G158" t="s">
        <v>11</v>
      </c>
      <c r="H158">
        <f t="shared" si="4"/>
        <v>0</v>
      </c>
      <c r="I158" t="s">
        <v>10</v>
      </c>
      <c r="J158">
        <f t="shared" si="5"/>
        <v>1</v>
      </c>
      <c r="K158">
        <v>215</v>
      </c>
    </row>
    <row r="159" spans="1:11" x14ac:dyDescent="0.25">
      <c r="A159">
        <v>14145649</v>
      </c>
      <c r="B159">
        <v>29</v>
      </c>
      <c r="C159">
        <v>1657</v>
      </c>
      <c r="D159">
        <v>397</v>
      </c>
      <c r="E159">
        <v>4</v>
      </c>
      <c r="F159">
        <v>68</v>
      </c>
      <c r="G159" t="s">
        <v>11</v>
      </c>
      <c r="H159">
        <f t="shared" si="4"/>
        <v>0</v>
      </c>
      <c r="I159" t="s">
        <v>12</v>
      </c>
      <c r="J159">
        <f t="shared" si="5"/>
        <v>0</v>
      </c>
      <c r="K159">
        <v>510</v>
      </c>
    </row>
    <row r="160" spans="1:11" x14ac:dyDescent="0.25">
      <c r="A160">
        <v>14145654</v>
      </c>
      <c r="B160">
        <v>22</v>
      </c>
      <c r="C160">
        <v>1665</v>
      </c>
      <c r="D160">
        <v>397</v>
      </c>
      <c r="E160">
        <v>2</v>
      </c>
      <c r="F160">
        <v>78</v>
      </c>
      <c r="G160" t="s">
        <v>11</v>
      </c>
      <c r="H160">
        <f t="shared" si="4"/>
        <v>0</v>
      </c>
      <c r="I160" t="s">
        <v>10</v>
      </c>
      <c r="J160">
        <f t="shared" si="5"/>
        <v>1</v>
      </c>
      <c r="K160">
        <v>327</v>
      </c>
    </row>
    <row r="161" spans="1:11" x14ac:dyDescent="0.25">
      <c r="A161">
        <v>14145655</v>
      </c>
      <c r="B161">
        <v>27</v>
      </c>
      <c r="C161">
        <v>900</v>
      </c>
      <c r="D161">
        <v>230</v>
      </c>
      <c r="E161">
        <v>1</v>
      </c>
      <c r="F161">
        <v>50</v>
      </c>
      <c r="G161" t="s">
        <v>9</v>
      </c>
      <c r="H161">
        <f t="shared" si="4"/>
        <v>1</v>
      </c>
      <c r="I161" t="s">
        <v>10</v>
      </c>
      <c r="J161">
        <f t="shared" si="5"/>
        <v>1</v>
      </c>
      <c r="K161">
        <v>0</v>
      </c>
    </row>
    <row r="162" spans="1:11" x14ac:dyDescent="0.25">
      <c r="A162">
        <v>14145701</v>
      </c>
      <c r="B162">
        <v>7</v>
      </c>
      <c r="C162">
        <v>1460</v>
      </c>
      <c r="D162">
        <v>373</v>
      </c>
      <c r="E162">
        <v>2</v>
      </c>
      <c r="F162">
        <v>63</v>
      </c>
      <c r="G162" t="s">
        <v>11</v>
      </c>
      <c r="H162">
        <f t="shared" si="4"/>
        <v>0</v>
      </c>
      <c r="I162" t="s">
        <v>10</v>
      </c>
      <c r="J162">
        <f t="shared" si="5"/>
        <v>1</v>
      </c>
      <c r="K162">
        <v>418</v>
      </c>
    </row>
    <row r="163" spans="1:11" x14ac:dyDescent="0.25">
      <c r="A163">
        <v>14145703</v>
      </c>
      <c r="B163">
        <v>16</v>
      </c>
      <c r="C163">
        <v>512</v>
      </c>
      <c r="D163">
        <v>156</v>
      </c>
      <c r="E163">
        <v>3</v>
      </c>
      <c r="F163">
        <v>76</v>
      </c>
      <c r="G163" t="s">
        <v>9</v>
      </c>
      <c r="H163">
        <f t="shared" si="4"/>
        <v>1</v>
      </c>
      <c r="I163" t="s">
        <v>10</v>
      </c>
      <c r="J163">
        <f t="shared" si="5"/>
        <v>1</v>
      </c>
      <c r="K163">
        <v>0</v>
      </c>
    </row>
    <row r="164" spans="1:11" x14ac:dyDescent="0.25">
      <c r="A164">
        <v>14145705</v>
      </c>
      <c r="B164">
        <v>32</v>
      </c>
      <c r="C164">
        <v>2259</v>
      </c>
      <c r="D164">
        <v>504</v>
      </c>
      <c r="E164">
        <v>4</v>
      </c>
      <c r="F164">
        <v>53</v>
      </c>
      <c r="G164" t="s">
        <v>9</v>
      </c>
      <c r="H164">
        <f t="shared" si="4"/>
        <v>1</v>
      </c>
      <c r="I164" t="s">
        <v>10</v>
      </c>
      <c r="J164">
        <f t="shared" si="5"/>
        <v>1</v>
      </c>
      <c r="K164">
        <v>543</v>
      </c>
    </row>
    <row r="165" spans="1:11" x14ac:dyDescent="0.25">
      <c r="A165">
        <v>14145706</v>
      </c>
      <c r="B165">
        <v>7</v>
      </c>
      <c r="C165">
        <v>699</v>
      </c>
      <c r="D165">
        <v>198</v>
      </c>
      <c r="E165">
        <v>3</v>
      </c>
      <c r="F165">
        <v>76</v>
      </c>
      <c r="G165" t="s">
        <v>11</v>
      </c>
      <c r="H165">
        <f t="shared" si="4"/>
        <v>0</v>
      </c>
      <c r="I165" t="s">
        <v>10</v>
      </c>
      <c r="J165">
        <f t="shared" si="5"/>
        <v>1</v>
      </c>
      <c r="K165">
        <v>0</v>
      </c>
    </row>
    <row r="166" spans="1:11" x14ac:dyDescent="0.25">
      <c r="A166">
        <v>14145709</v>
      </c>
      <c r="B166">
        <v>39</v>
      </c>
      <c r="C166">
        <v>1794</v>
      </c>
      <c r="D166">
        <v>420</v>
      </c>
      <c r="E166">
        <v>3</v>
      </c>
      <c r="F166">
        <v>41</v>
      </c>
      <c r="G166" t="s">
        <v>9</v>
      </c>
      <c r="H166">
        <f t="shared" si="4"/>
        <v>1</v>
      </c>
      <c r="I166" t="s">
        <v>10</v>
      </c>
      <c r="J166">
        <f t="shared" si="5"/>
        <v>1</v>
      </c>
      <c r="K166">
        <v>274</v>
      </c>
    </row>
    <row r="167" spans="1:11" x14ac:dyDescent="0.25">
      <c r="A167">
        <v>14145711</v>
      </c>
      <c r="B167">
        <v>13</v>
      </c>
      <c r="C167">
        <v>1359</v>
      </c>
      <c r="D167">
        <v>359</v>
      </c>
      <c r="E167">
        <v>2</v>
      </c>
      <c r="F167">
        <v>43</v>
      </c>
      <c r="G167" t="s">
        <v>9</v>
      </c>
      <c r="H167">
        <f t="shared" si="4"/>
        <v>1</v>
      </c>
      <c r="I167" t="s">
        <v>10</v>
      </c>
      <c r="J167">
        <f t="shared" si="5"/>
        <v>1</v>
      </c>
      <c r="K167">
        <v>285</v>
      </c>
    </row>
    <row r="168" spans="1:11" x14ac:dyDescent="0.25">
      <c r="A168">
        <v>14145712</v>
      </c>
      <c r="B168">
        <v>18</v>
      </c>
      <c r="C168">
        <v>864</v>
      </c>
      <c r="D168">
        <v>209</v>
      </c>
      <c r="E168">
        <v>4</v>
      </c>
      <c r="F168">
        <v>33</v>
      </c>
      <c r="G168" t="s">
        <v>9</v>
      </c>
      <c r="H168">
        <f t="shared" si="4"/>
        <v>1</v>
      </c>
      <c r="I168" t="s">
        <v>10</v>
      </c>
      <c r="J168">
        <f t="shared" si="5"/>
        <v>1</v>
      </c>
      <c r="K168">
        <v>0</v>
      </c>
    </row>
    <row r="169" spans="1:11" x14ac:dyDescent="0.25">
      <c r="A169">
        <v>14145713</v>
      </c>
      <c r="B169">
        <v>15</v>
      </c>
      <c r="C169">
        <v>699</v>
      </c>
      <c r="D169">
        <v>174</v>
      </c>
      <c r="E169">
        <v>4</v>
      </c>
      <c r="F169">
        <v>35</v>
      </c>
      <c r="G169" t="s">
        <v>11</v>
      </c>
      <c r="H169">
        <f t="shared" si="4"/>
        <v>0</v>
      </c>
      <c r="I169" t="s">
        <v>10</v>
      </c>
      <c r="J169">
        <f t="shared" si="5"/>
        <v>1</v>
      </c>
      <c r="K169">
        <v>0</v>
      </c>
    </row>
    <row r="170" spans="1:11" x14ac:dyDescent="0.25">
      <c r="A170">
        <v>14145714</v>
      </c>
      <c r="B170">
        <v>14</v>
      </c>
      <c r="C170">
        <v>846</v>
      </c>
      <c r="D170">
        <v>214</v>
      </c>
      <c r="E170">
        <v>3</v>
      </c>
      <c r="F170">
        <v>30</v>
      </c>
      <c r="G170" t="s">
        <v>11</v>
      </c>
      <c r="H170">
        <f t="shared" si="4"/>
        <v>0</v>
      </c>
      <c r="I170" t="s">
        <v>10</v>
      </c>
      <c r="J170">
        <f t="shared" si="5"/>
        <v>1</v>
      </c>
      <c r="K170">
        <v>0</v>
      </c>
    </row>
    <row r="171" spans="1:11" x14ac:dyDescent="0.25">
      <c r="A171">
        <v>14145722</v>
      </c>
      <c r="B171">
        <v>14</v>
      </c>
      <c r="C171">
        <v>1854</v>
      </c>
      <c r="D171">
        <v>449</v>
      </c>
      <c r="E171">
        <v>4</v>
      </c>
      <c r="F171">
        <v>34</v>
      </c>
      <c r="G171" t="s">
        <v>11</v>
      </c>
      <c r="H171">
        <f t="shared" si="4"/>
        <v>0</v>
      </c>
      <c r="I171" t="s">
        <v>10</v>
      </c>
      <c r="J171">
        <f t="shared" si="5"/>
        <v>1</v>
      </c>
      <c r="K171">
        <v>550</v>
      </c>
    </row>
    <row r="172" spans="1:11" x14ac:dyDescent="0.25">
      <c r="A172">
        <v>14145727</v>
      </c>
      <c r="B172">
        <v>18</v>
      </c>
      <c r="C172">
        <v>607</v>
      </c>
      <c r="D172">
        <v>163</v>
      </c>
      <c r="E172">
        <v>3</v>
      </c>
      <c r="F172">
        <v>54</v>
      </c>
      <c r="G172" t="s">
        <v>9</v>
      </c>
      <c r="H172">
        <f t="shared" si="4"/>
        <v>1</v>
      </c>
      <c r="I172" t="s">
        <v>10</v>
      </c>
      <c r="J172">
        <f t="shared" si="5"/>
        <v>1</v>
      </c>
      <c r="K172">
        <v>0</v>
      </c>
    </row>
    <row r="173" spans="1:11" x14ac:dyDescent="0.25">
      <c r="A173">
        <v>14145729</v>
      </c>
      <c r="B173">
        <v>19</v>
      </c>
      <c r="C173">
        <v>1281</v>
      </c>
      <c r="D173">
        <v>293</v>
      </c>
      <c r="E173">
        <v>3</v>
      </c>
      <c r="F173">
        <v>59</v>
      </c>
      <c r="G173" t="s">
        <v>11</v>
      </c>
      <c r="H173">
        <f t="shared" si="4"/>
        <v>0</v>
      </c>
      <c r="I173" t="s">
        <v>10</v>
      </c>
      <c r="J173">
        <f t="shared" si="5"/>
        <v>1</v>
      </c>
      <c r="K173">
        <v>142</v>
      </c>
    </row>
    <row r="174" spans="1:11" x14ac:dyDescent="0.25">
      <c r="A174">
        <v>14145730</v>
      </c>
      <c r="B174">
        <v>39</v>
      </c>
      <c r="C174">
        <v>1410</v>
      </c>
      <c r="D174">
        <v>337</v>
      </c>
      <c r="E174">
        <v>2</v>
      </c>
      <c r="F174">
        <v>57</v>
      </c>
      <c r="G174" t="s">
        <v>9</v>
      </c>
      <c r="H174">
        <f t="shared" si="4"/>
        <v>1</v>
      </c>
      <c r="I174" t="s">
        <v>10</v>
      </c>
      <c r="J174">
        <f t="shared" si="5"/>
        <v>1</v>
      </c>
      <c r="K174">
        <v>54</v>
      </c>
    </row>
    <row r="175" spans="1:11" x14ac:dyDescent="0.25">
      <c r="A175">
        <v>14145735</v>
      </c>
      <c r="B175">
        <v>8</v>
      </c>
      <c r="C175">
        <v>1424</v>
      </c>
      <c r="D175">
        <v>332</v>
      </c>
      <c r="E175">
        <v>3</v>
      </c>
      <c r="F175">
        <v>55</v>
      </c>
      <c r="G175" t="s">
        <v>9</v>
      </c>
      <c r="H175">
        <f t="shared" si="4"/>
        <v>1</v>
      </c>
      <c r="I175" t="s">
        <v>10</v>
      </c>
      <c r="J175">
        <f t="shared" si="5"/>
        <v>1</v>
      </c>
      <c r="K175">
        <v>362</v>
      </c>
    </row>
    <row r="176" spans="1:11" x14ac:dyDescent="0.25">
      <c r="A176">
        <v>14145736</v>
      </c>
      <c r="B176">
        <v>61</v>
      </c>
      <c r="C176">
        <v>3202</v>
      </c>
      <c r="D176">
        <v>735</v>
      </c>
      <c r="E176">
        <v>2</v>
      </c>
      <c r="F176">
        <v>51</v>
      </c>
      <c r="G176" t="s">
        <v>9</v>
      </c>
      <c r="H176">
        <f t="shared" si="4"/>
        <v>1</v>
      </c>
      <c r="I176" t="s">
        <v>10</v>
      </c>
      <c r="J176">
        <f t="shared" si="5"/>
        <v>1</v>
      </c>
      <c r="K176">
        <v>787</v>
      </c>
    </row>
    <row r="177" spans="1:11" x14ac:dyDescent="0.25">
      <c r="A177">
        <v>14145738</v>
      </c>
      <c r="B177">
        <v>16</v>
      </c>
      <c r="C177">
        <v>651</v>
      </c>
      <c r="D177">
        <v>201</v>
      </c>
      <c r="E177">
        <v>1</v>
      </c>
      <c r="F177">
        <v>49</v>
      </c>
      <c r="G177" t="s">
        <v>9</v>
      </c>
      <c r="H177">
        <f t="shared" si="4"/>
        <v>1</v>
      </c>
      <c r="I177" t="s">
        <v>10</v>
      </c>
      <c r="J177">
        <f t="shared" si="5"/>
        <v>1</v>
      </c>
      <c r="K177">
        <v>0</v>
      </c>
    </row>
    <row r="178" spans="1:11" x14ac:dyDescent="0.25">
      <c r="A178">
        <v>14145740</v>
      </c>
      <c r="B178">
        <v>13</v>
      </c>
      <c r="C178">
        <v>783</v>
      </c>
      <c r="D178">
        <v>216</v>
      </c>
      <c r="E178">
        <v>3</v>
      </c>
      <c r="F178">
        <v>30</v>
      </c>
      <c r="G178" t="s">
        <v>9</v>
      </c>
      <c r="H178">
        <f t="shared" si="4"/>
        <v>1</v>
      </c>
      <c r="I178" t="s">
        <v>10</v>
      </c>
      <c r="J178">
        <f t="shared" si="5"/>
        <v>1</v>
      </c>
      <c r="K178">
        <v>0</v>
      </c>
    </row>
    <row r="179" spans="1:11" x14ac:dyDescent="0.25">
      <c r="A179">
        <v>14145742</v>
      </c>
      <c r="B179">
        <v>12</v>
      </c>
      <c r="C179">
        <v>1190</v>
      </c>
      <c r="D179">
        <v>286</v>
      </c>
      <c r="E179">
        <v>2</v>
      </c>
      <c r="F179">
        <v>32</v>
      </c>
      <c r="G179" t="s">
        <v>11</v>
      </c>
      <c r="H179">
        <f t="shared" si="4"/>
        <v>0</v>
      </c>
      <c r="I179" t="s">
        <v>10</v>
      </c>
      <c r="J179">
        <f t="shared" si="5"/>
        <v>1</v>
      </c>
      <c r="K179">
        <v>192</v>
      </c>
    </row>
    <row r="180" spans="1:11" x14ac:dyDescent="0.25">
      <c r="A180">
        <v>14145744</v>
      </c>
      <c r="B180">
        <v>15</v>
      </c>
      <c r="C180">
        <v>1318</v>
      </c>
      <c r="D180">
        <v>309</v>
      </c>
      <c r="E180">
        <v>3</v>
      </c>
      <c r="F180">
        <v>27</v>
      </c>
      <c r="G180" t="s">
        <v>11</v>
      </c>
      <c r="H180">
        <f t="shared" si="4"/>
        <v>0</v>
      </c>
      <c r="I180" t="s">
        <v>10</v>
      </c>
      <c r="J180">
        <f t="shared" si="5"/>
        <v>1</v>
      </c>
      <c r="K180">
        <v>227</v>
      </c>
    </row>
    <row r="181" spans="1:11" x14ac:dyDescent="0.25">
      <c r="A181">
        <v>14145748</v>
      </c>
      <c r="B181">
        <v>30</v>
      </c>
      <c r="C181">
        <v>2250</v>
      </c>
      <c r="D181">
        <v>548</v>
      </c>
      <c r="E181">
        <v>3</v>
      </c>
      <c r="F181">
        <v>63</v>
      </c>
      <c r="G181" t="s">
        <v>11</v>
      </c>
      <c r="H181">
        <f t="shared" si="4"/>
        <v>0</v>
      </c>
      <c r="I181" t="s">
        <v>10</v>
      </c>
      <c r="J181">
        <f t="shared" si="5"/>
        <v>1</v>
      </c>
      <c r="K181">
        <v>619</v>
      </c>
    </row>
    <row r="182" spans="1:11" x14ac:dyDescent="0.25">
      <c r="A182">
        <v>14145754</v>
      </c>
      <c r="B182">
        <v>6</v>
      </c>
      <c r="C182">
        <v>1076</v>
      </c>
      <c r="D182">
        <v>288</v>
      </c>
      <c r="E182">
        <v>4</v>
      </c>
      <c r="F182">
        <v>65</v>
      </c>
      <c r="G182" t="s">
        <v>9</v>
      </c>
      <c r="H182">
        <f t="shared" si="4"/>
        <v>1</v>
      </c>
      <c r="I182" t="s">
        <v>10</v>
      </c>
      <c r="J182">
        <f t="shared" si="5"/>
        <v>1</v>
      </c>
      <c r="K182">
        <v>212</v>
      </c>
    </row>
    <row r="183" spans="1:11" x14ac:dyDescent="0.25">
      <c r="A183">
        <v>14145755</v>
      </c>
      <c r="B183">
        <v>24</v>
      </c>
      <c r="C183">
        <v>1554</v>
      </c>
      <c r="D183">
        <v>374</v>
      </c>
      <c r="E183">
        <v>4</v>
      </c>
      <c r="F183">
        <v>76</v>
      </c>
      <c r="G183" t="s">
        <v>9</v>
      </c>
      <c r="H183">
        <f t="shared" si="4"/>
        <v>1</v>
      </c>
      <c r="I183" t="s">
        <v>10</v>
      </c>
      <c r="J183">
        <f t="shared" si="5"/>
        <v>1</v>
      </c>
      <c r="K183">
        <v>258</v>
      </c>
    </row>
    <row r="184" spans="1:11" x14ac:dyDescent="0.25">
      <c r="A184">
        <v>14145758</v>
      </c>
      <c r="B184">
        <v>30</v>
      </c>
      <c r="C184">
        <v>1926</v>
      </c>
      <c r="D184">
        <v>449</v>
      </c>
      <c r="E184">
        <v>4</v>
      </c>
      <c r="F184">
        <v>62</v>
      </c>
      <c r="G184" t="s">
        <v>11</v>
      </c>
      <c r="H184">
        <f t="shared" si="4"/>
        <v>0</v>
      </c>
      <c r="I184" t="s">
        <v>10</v>
      </c>
      <c r="J184">
        <f t="shared" si="5"/>
        <v>1</v>
      </c>
      <c r="K184">
        <v>395</v>
      </c>
    </row>
    <row r="185" spans="1:11" x14ac:dyDescent="0.25">
      <c r="A185">
        <v>14145804</v>
      </c>
      <c r="B185">
        <v>41</v>
      </c>
      <c r="C185">
        <v>1227</v>
      </c>
      <c r="D185">
        <v>328</v>
      </c>
      <c r="E185">
        <v>2</v>
      </c>
      <c r="F185">
        <v>27</v>
      </c>
      <c r="G185" t="s">
        <v>11</v>
      </c>
      <c r="H185">
        <f t="shared" si="4"/>
        <v>0</v>
      </c>
      <c r="I185" t="s">
        <v>10</v>
      </c>
      <c r="J185">
        <f t="shared" si="5"/>
        <v>1</v>
      </c>
      <c r="K185">
        <v>0</v>
      </c>
    </row>
    <row r="186" spans="1:11" x14ac:dyDescent="0.25">
      <c r="A186">
        <v>14145807</v>
      </c>
      <c r="B186">
        <v>80</v>
      </c>
      <c r="C186">
        <v>3477</v>
      </c>
      <c r="D186">
        <v>788</v>
      </c>
      <c r="E186">
        <v>4</v>
      </c>
      <c r="F186">
        <v>58</v>
      </c>
      <c r="G186" t="s">
        <v>11</v>
      </c>
      <c r="H186">
        <f t="shared" si="4"/>
        <v>0</v>
      </c>
      <c r="I186" t="s">
        <v>10</v>
      </c>
      <c r="J186">
        <f t="shared" si="5"/>
        <v>1</v>
      </c>
      <c r="K186">
        <v>724</v>
      </c>
    </row>
    <row r="187" spans="1:11" x14ac:dyDescent="0.25">
      <c r="A187">
        <v>14145813</v>
      </c>
      <c r="B187">
        <v>16</v>
      </c>
      <c r="C187">
        <v>1333</v>
      </c>
      <c r="D187">
        <v>309</v>
      </c>
      <c r="E187">
        <v>1</v>
      </c>
      <c r="F187">
        <v>28</v>
      </c>
      <c r="G187" t="s">
        <v>11</v>
      </c>
      <c r="H187">
        <f t="shared" si="4"/>
        <v>0</v>
      </c>
      <c r="I187" t="s">
        <v>10</v>
      </c>
      <c r="J187">
        <f t="shared" si="5"/>
        <v>1</v>
      </c>
      <c r="K187">
        <v>225</v>
      </c>
    </row>
    <row r="188" spans="1:11" x14ac:dyDescent="0.25">
      <c r="A188">
        <v>14145815</v>
      </c>
      <c r="B188">
        <v>19</v>
      </c>
      <c r="C188">
        <v>1142</v>
      </c>
      <c r="D188">
        <v>302</v>
      </c>
      <c r="E188">
        <v>1</v>
      </c>
      <c r="F188">
        <v>49</v>
      </c>
      <c r="G188" t="s">
        <v>9</v>
      </c>
      <c r="H188">
        <f t="shared" si="4"/>
        <v>1</v>
      </c>
      <c r="I188" t="s">
        <v>10</v>
      </c>
      <c r="J188">
        <f t="shared" si="5"/>
        <v>1</v>
      </c>
      <c r="K188">
        <v>94</v>
      </c>
    </row>
    <row r="189" spans="1:11" x14ac:dyDescent="0.25">
      <c r="A189">
        <v>14145817</v>
      </c>
      <c r="B189">
        <v>12</v>
      </c>
      <c r="C189">
        <v>654</v>
      </c>
      <c r="D189">
        <v>163</v>
      </c>
      <c r="E189">
        <v>3</v>
      </c>
      <c r="F189">
        <v>71</v>
      </c>
      <c r="G189" t="s">
        <v>9</v>
      </c>
      <c r="H189">
        <f t="shared" si="4"/>
        <v>1</v>
      </c>
      <c r="I189" t="s">
        <v>10</v>
      </c>
      <c r="J189">
        <f t="shared" si="5"/>
        <v>1</v>
      </c>
      <c r="K189">
        <v>0</v>
      </c>
    </row>
    <row r="190" spans="1:11" x14ac:dyDescent="0.25">
      <c r="A190">
        <v>14145822</v>
      </c>
      <c r="B190">
        <v>42</v>
      </c>
      <c r="C190">
        <v>2301</v>
      </c>
      <c r="D190">
        <v>542</v>
      </c>
      <c r="E190">
        <v>2</v>
      </c>
      <c r="F190">
        <v>78</v>
      </c>
      <c r="G190" t="s">
        <v>9</v>
      </c>
      <c r="H190">
        <f t="shared" si="4"/>
        <v>1</v>
      </c>
      <c r="I190" t="s">
        <v>10</v>
      </c>
      <c r="J190">
        <f t="shared" si="5"/>
        <v>1</v>
      </c>
      <c r="K190">
        <v>465</v>
      </c>
    </row>
    <row r="191" spans="1:11" x14ac:dyDescent="0.25">
      <c r="A191">
        <v>14145823</v>
      </c>
      <c r="B191">
        <v>30</v>
      </c>
      <c r="C191">
        <v>1324</v>
      </c>
      <c r="D191">
        <v>319</v>
      </c>
      <c r="E191">
        <v>2</v>
      </c>
      <c r="F191">
        <v>80</v>
      </c>
      <c r="G191" t="s">
        <v>11</v>
      </c>
      <c r="H191">
        <f t="shared" si="4"/>
        <v>0</v>
      </c>
      <c r="I191" t="s">
        <v>10</v>
      </c>
      <c r="J191">
        <f t="shared" si="5"/>
        <v>1</v>
      </c>
      <c r="K191">
        <v>63</v>
      </c>
    </row>
    <row r="192" spans="1:11" x14ac:dyDescent="0.25">
      <c r="A192">
        <v>14145824</v>
      </c>
      <c r="B192">
        <v>28</v>
      </c>
      <c r="C192">
        <v>1606</v>
      </c>
      <c r="D192">
        <v>377</v>
      </c>
      <c r="E192">
        <v>1</v>
      </c>
      <c r="F192">
        <v>47</v>
      </c>
      <c r="G192" t="s">
        <v>11</v>
      </c>
      <c r="H192">
        <f t="shared" si="4"/>
        <v>0</v>
      </c>
      <c r="I192" t="s">
        <v>10</v>
      </c>
      <c r="J192">
        <f t="shared" si="5"/>
        <v>1</v>
      </c>
      <c r="K192">
        <v>269</v>
      </c>
    </row>
    <row r="193" spans="1:11" x14ac:dyDescent="0.25">
      <c r="A193">
        <v>14145835</v>
      </c>
      <c r="B193">
        <v>63</v>
      </c>
      <c r="C193">
        <v>2868</v>
      </c>
      <c r="D193">
        <v>686</v>
      </c>
      <c r="E193">
        <v>2</v>
      </c>
      <c r="F193">
        <v>49</v>
      </c>
      <c r="G193" t="s">
        <v>11</v>
      </c>
      <c r="H193">
        <f t="shared" si="4"/>
        <v>0</v>
      </c>
      <c r="I193" t="s">
        <v>12</v>
      </c>
      <c r="J193">
        <f t="shared" si="5"/>
        <v>0</v>
      </c>
      <c r="K193">
        <v>844</v>
      </c>
    </row>
    <row r="194" spans="1:11" x14ac:dyDescent="0.25">
      <c r="A194">
        <v>14145841</v>
      </c>
      <c r="B194">
        <v>15</v>
      </c>
      <c r="C194">
        <v>1180</v>
      </c>
      <c r="D194">
        <v>281</v>
      </c>
      <c r="E194">
        <v>1</v>
      </c>
      <c r="F194">
        <v>53</v>
      </c>
      <c r="G194" t="s">
        <v>9</v>
      </c>
      <c r="H194">
        <f t="shared" si="4"/>
        <v>1</v>
      </c>
      <c r="I194" t="s">
        <v>10</v>
      </c>
      <c r="J194">
        <f t="shared" si="5"/>
        <v>1</v>
      </c>
      <c r="K194">
        <v>168</v>
      </c>
    </row>
    <row r="195" spans="1:11" x14ac:dyDescent="0.25">
      <c r="A195">
        <v>14145842</v>
      </c>
      <c r="B195">
        <v>66</v>
      </c>
      <c r="C195">
        <v>3027</v>
      </c>
      <c r="D195">
        <v>715</v>
      </c>
      <c r="E195">
        <v>1</v>
      </c>
      <c r="F195">
        <v>37</v>
      </c>
      <c r="G195" t="s">
        <v>11</v>
      </c>
      <c r="H195">
        <f t="shared" ref="H195:H258" si="6">IF(TEXT(G195,"0") = "Female", 1, 0)</f>
        <v>0</v>
      </c>
      <c r="I195" t="s">
        <v>10</v>
      </c>
      <c r="J195">
        <f t="shared" ref="J195:J258" si="7">IF(TEXT(I195,"0") = "Yes", 1, 0)</f>
        <v>1</v>
      </c>
      <c r="K195">
        <v>713</v>
      </c>
    </row>
    <row r="196" spans="1:11" x14ac:dyDescent="0.25">
      <c r="A196">
        <v>14145843</v>
      </c>
      <c r="B196">
        <v>16</v>
      </c>
      <c r="C196">
        <v>636</v>
      </c>
      <c r="D196">
        <v>177</v>
      </c>
      <c r="E196">
        <v>3</v>
      </c>
      <c r="F196">
        <v>75</v>
      </c>
      <c r="G196" t="s">
        <v>9</v>
      </c>
      <c r="H196">
        <f t="shared" si="6"/>
        <v>1</v>
      </c>
      <c r="I196" t="s">
        <v>10</v>
      </c>
      <c r="J196">
        <f t="shared" si="7"/>
        <v>1</v>
      </c>
      <c r="K196">
        <v>0</v>
      </c>
    </row>
    <row r="197" spans="1:11" x14ac:dyDescent="0.25">
      <c r="A197">
        <v>14145850</v>
      </c>
      <c r="B197">
        <v>12</v>
      </c>
      <c r="C197">
        <v>1616</v>
      </c>
      <c r="D197">
        <v>390</v>
      </c>
      <c r="E197">
        <v>3</v>
      </c>
      <c r="F197">
        <v>69</v>
      </c>
      <c r="G197" t="s">
        <v>11</v>
      </c>
      <c r="H197">
        <f t="shared" si="6"/>
        <v>0</v>
      </c>
      <c r="I197" t="s">
        <v>10</v>
      </c>
      <c r="J197">
        <f t="shared" si="7"/>
        <v>1</v>
      </c>
      <c r="K197">
        <v>401</v>
      </c>
    </row>
    <row r="198" spans="1:11" x14ac:dyDescent="0.25">
      <c r="A198">
        <v>14145851</v>
      </c>
      <c r="B198">
        <v>47</v>
      </c>
      <c r="C198">
        <v>2220</v>
      </c>
      <c r="D198">
        <v>506</v>
      </c>
      <c r="E198">
        <v>3</v>
      </c>
      <c r="F198">
        <v>63</v>
      </c>
      <c r="G198" t="s">
        <v>9</v>
      </c>
      <c r="H198">
        <f t="shared" si="6"/>
        <v>1</v>
      </c>
      <c r="I198" t="s">
        <v>10</v>
      </c>
      <c r="J198">
        <f t="shared" si="7"/>
        <v>1</v>
      </c>
      <c r="K198">
        <v>375</v>
      </c>
    </row>
    <row r="199" spans="1:11" x14ac:dyDescent="0.25">
      <c r="A199">
        <v>14145900</v>
      </c>
      <c r="B199">
        <v>26</v>
      </c>
      <c r="C199">
        <v>1194</v>
      </c>
      <c r="D199">
        <v>297</v>
      </c>
      <c r="E199">
        <v>3</v>
      </c>
      <c r="F199">
        <v>79</v>
      </c>
      <c r="G199" t="s">
        <v>11</v>
      </c>
      <c r="H199">
        <f t="shared" si="6"/>
        <v>0</v>
      </c>
      <c r="I199" t="s">
        <v>10</v>
      </c>
      <c r="J199">
        <f t="shared" si="7"/>
        <v>1</v>
      </c>
      <c r="K199">
        <v>35</v>
      </c>
    </row>
    <row r="200" spans="1:11" x14ac:dyDescent="0.25">
      <c r="A200">
        <v>14145901</v>
      </c>
      <c r="B200">
        <v>14</v>
      </c>
      <c r="C200">
        <v>600</v>
      </c>
      <c r="D200">
        <v>165</v>
      </c>
      <c r="E200">
        <v>2</v>
      </c>
      <c r="F200">
        <v>48</v>
      </c>
      <c r="G200" t="s">
        <v>11</v>
      </c>
      <c r="H200">
        <f t="shared" si="6"/>
        <v>0</v>
      </c>
      <c r="I200" t="s">
        <v>10</v>
      </c>
      <c r="J200">
        <f t="shared" si="7"/>
        <v>1</v>
      </c>
      <c r="K200">
        <v>0</v>
      </c>
    </row>
    <row r="201" spans="1:11" x14ac:dyDescent="0.25">
      <c r="A201">
        <v>14145905</v>
      </c>
      <c r="B201">
        <v>6</v>
      </c>
      <c r="C201">
        <v>1248</v>
      </c>
      <c r="D201">
        <v>303</v>
      </c>
      <c r="E201">
        <v>4</v>
      </c>
      <c r="F201">
        <v>40</v>
      </c>
      <c r="G201" t="s">
        <v>9</v>
      </c>
      <c r="H201">
        <f t="shared" si="6"/>
        <v>1</v>
      </c>
      <c r="I201" t="s">
        <v>10</v>
      </c>
      <c r="J201">
        <f t="shared" si="7"/>
        <v>1</v>
      </c>
      <c r="K201">
        <v>286</v>
      </c>
    </row>
    <row r="202" spans="1:11" x14ac:dyDescent="0.25">
      <c r="A202">
        <v>14145910</v>
      </c>
      <c r="B202">
        <v>12</v>
      </c>
      <c r="C202">
        <v>1603</v>
      </c>
      <c r="D202">
        <v>375</v>
      </c>
      <c r="E202">
        <v>3</v>
      </c>
      <c r="F202">
        <v>38</v>
      </c>
      <c r="G202" t="s">
        <v>9</v>
      </c>
      <c r="H202">
        <f t="shared" si="6"/>
        <v>1</v>
      </c>
      <c r="I202" t="s">
        <v>10</v>
      </c>
      <c r="J202">
        <f t="shared" si="7"/>
        <v>1</v>
      </c>
      <c r="K202">
        <v>415</v>
      </c>
    </row>
    <row r="203" spans="1:11" x14ac:dyDescent="0.25">
      <c r="A203">
        <v>14145913</v>
      </c>
      <c r="B203">
        <v>37</v>
      </c>
      <c r="C203">
        <v>2200</v>
      </c>
      <c r="D203">
        <v>518</v>
      </c>
      <c r="E203">
        <v>3</v>
      </c>
      <c r="F203">
        <v>63</v>
      </c>
      <c r="G203" t="s">
        <v>11</v>
      </c>
      <c r="H203">
        <f t="shared" si="6"/>
        <v>0</v>
      </c>
      <c r="I203" t="s">
        <v>10</v>
      </c>
      <c r="J203">
        <f t="shared" si="7"/>
        <v>1</v>
      </c>
      <c r="K203">
        <v>524</v>
      </c>
    </row>
    <row r="204" spans="1:11" x14ac:dyDescent="0.25">
      <c r="A204">
        <v>14145916</v>
      </c>
      <c r="B204">
        <v>11</v>
      </c>
      <c r="C204">
        <v>435</v>
      </c>
      <c r="D204">
        <v>142</v>
      </c>
      <c r="E204">
        <v>4</v>
      </c>
      <c r="F204">
        <v>55</v>
      </c>
      <c r="G204" t="s">
        <v>11</v>
      </c>
      <c r="H204">
        <f t="shared" si="6"/>
        <v>0</v>
      </c>
      <c r="I204" t="s">
        <v>10</v>
      </c>
      <c r="J204">
        <f t="shared" si="7"/>
        <v>1</v>
      </c>
      <c r="K204">
        <v>0</v>
      </c>
    </row>
    <row r="205" spans="1:11" x14ac:dyDescent="0.25">
      <c r="A205">
        <v>14145921</v>
      </c>
      <c r="B205">
        <v>35</v>
      </c>
      <c r="C205">
        <v>2036</v>
      </c>
      <c r="D205">
        <v>489</v>
      </c>
      <c r="E205">
        <v>2</v>
      </c>
      <c r="F205">
        <v>38</v>
      </c>
      <c r="G205" t="s">
        <v>11</v>
      </c>
      <c r="H205">
        <f t="shared" si="6"/>
        <v>0</v>
      </c>
      <c r="I205" t="s">
        <v>12</v>
      </c>
      <c r="J205">
        <f t="shared" si="7"/>
        <v>0</v>
      </c>
      <c r="K205">
        <v>706</v>
      </c>
    </row>
    <row r="206" spans="1:11" x14ac:dyDescent="0.25">
      <c r="A206">
        <v>14145922</v>
      </c>
      <c r="B206">
        <v>29</v>
      </c>
      <c r="C206">
        <v>1593</v>
      </c>
      <c r="D206">
        <v>384</v>
      </c>
      <c r="E206">
        <v>1</v>
      </c>
      <c r="F206">
        <v>42</v>
      </c>
      <c r="G206" t="s">
        <v>11</v>
      </c>
      <c r="H206">
        <f t="shared" si="6"/>
        <v>0</v>
      </c>
      <c r="I206" t="s">
        <v>10</v>
      </c>
      <c r="J206">
        <f t="shared" si="7"/>
        <v>1</v>
      </c>
      <c r="K206">
        <v>228</v>
      </c>
    </row>
    <row r="207" spans="1:11" x14ac:dyDescent="0.25">
      <c r="A207">
        <v>14145923</v>
      </c>
      <c r="B207">
        <v>6</v>
      </c>
      <c r="C207">
        <v>1164</v>
      </c>
      <c r="D207">
        <v>314</v>
      </c>
      <c r="E207">
        <v>2</v>
      </c>
      <c r="F207">
        <v>27</v>
      </c>
      <c r="G207" t="s">
        <v>9</v>
      </c>
      <c r="H207">
        <f t="shared" si="6"/>
        <v>1</v>
      </c>
      <c r="I207" t="s">
        <v>10</v>
      </c>
      <c r="J207">
        <f t="shared" si="7"/>
        <v>1</v>
      </c>
      <c r="K207">
        <v>319</v>
      </c>
    </row>
    <row r="208" spans="1:11" x14ac:dyDescent="0.25">
      <c r="A208">
        <v>14145926</v>
      </c>
      <c r="B208">
        <v>12</v>
      </c>
      <c r="C208">
        <v>735</v>
      </c>
      <c r="D208">
        <v>176</v>
      </c>
      <c r="E208">
        <v>4</v>
      </c>
      <c r="F208">
        <v>74</v>
      </c>
      <c r="G208" t="s">
        <v>9</v>
      </c>
      <c r="H208">
        <f t="shared" si="6"/>
        <v>1</v>
      </c>
      <c r="I208" t="s">
        <v>10</v>
      </c>
      <c r="J208">
        <f t="shared" si="7"/>
        <v>1</v>
      </c>
      <c r="K208">
        <v>0</v>
      </c>
    </row>
    <row r="209" spans="1:11" x14ac:dyDescent="0.25">
      <c r="A209">
        <v>14145928</v>
      </c>
      <c r="B209">
        <v>6</v>
      </c>
      <c r="C209">
        <v>1318</v>
      </c>
      <c r="D209">
        <v>350</v>
      </c>
      <c r="E209">
        <v>1</v>
      </c>
      <c r="F209">
        <v>35</v>
      </c>
      <c r="G209" t="s">
        <v>11</v>
      </c>
      <c r="H209">
        <f t="shared" si="6"/>
        <v>0</v>
      </c>
      <c r="I209" t="s">
        <v>12</v>
      </c>
      <c r="J209">
        <f t="shared" si="7"/>
        <v>0</v>
      </c>
      <c r="K209">
        <v>608</v>
      </c>
    </row>
    <row r="210" spans="1:11" x14ac:dyDescent="0.25">
      <c r="A210">
        <v>14145930</v>
      </c>
      <c r="B210">
        <v>26</v>
      </c>
      <c r="C210">
        <v>1299</v>
      </c>
      <c r="D210">
        <v>313</v>
      </c>
      <c r="E210">
        <v>2</v>
      </c>
      <c r="F210">
        <v>43</v>
      </c>
      <c r="G210" t="s">
        <v>9</v>
      </c>
      <c r="H210">
        <f t="shared" si="6"/>
        <v>1</v>
      </c>
      <c r="I210" t="s">
        <v>10</v>
      </c>
      <c r="J210">
        <f t="shared" si="7"/>
        <v>1</v>
      </c>
      <c r="K210">
        <v>115</v>
      </c>
    </row>
    <row r="211" spans="1:11" x14ac:dyDescent="0.25">
      <c r="A211">
        <v>14145938</v>
      </c>
      <c r="B211">
        <v>76</v>
      </c>
      <c r="C211">
        <v>2747</v>
      </c>
      <c r="D211">
        <v>629</v>
      </c>
      <c r="E211">
        <v>3</v>
      </c>
      <c r="F211">
        <v>86</v>
      </c>
      <c r="G211" t="s">
        <v>11</v>
      </c>
      <c r="H211">
        <f t="shared" si="6"/>
        <v>0</v>
      </c>
      <c r="I211" t="s">
        <v>10</v>
      </c>
      <c r="J211">
        <f t="shared" si="7"/>
        <v>1</v>
      </c>
      <c r="K211">
        <v>366</v>
      </c>
    </row>
    <row r="212" spans="1:11" x14ac:dyDescent="0.25">
      <c r="A212">
        <v>14145945</v>
      </c>
      <c r="B212">
        <v>13</v>
      </c>
      <c r="C212">
        <v>962</v>
      </c>
      <c r="D212">
        <v>238</v>
      </c>
      <c r="E212">
        <v>3</v>
      </c>
      <c r="F212">
        <v>58</v>
      </c>
      <c r="G212" t="s">
        <v>11</v>
      </c>
      <c r="H212">
        <f t="shared" si="6"/>
        <v>0</v>
      </c>
      <c r="I212" t="s">
        <v>10</v>
      </c>
      <c r="J212">
        <f t="shared" si="7"/>
        <v>1</v>
      </c>
      <c r="K212">
        <v>48</v>
      </c>
    </row>
    <row r="213" spans="1:11" x14ac:dyDescent="0.25">
      <c r="A213">
        <v>14145946</v>
      </c>
      <c r="B213">
        <v>15</v>
      </c>
      <c r="C213">
        <v>1593</v>
      </c>
      <c r="D213">
        <v>389</v>
      </c>
      <c r="E213">
        <v>3</v>
      </c>
      <c r="F213">
        <v>23</v>
      </c>
      <c r="G213" t="s">
        <v>9</v>
      </c>
      <c r="H213">
        <f t="shared" si="6"/>
        <v>1</v>
      </c>
      <c r="I213" t="s">
        <v>10</v>
      </c>
      <c r="J213">
        <f t="shared" si="7"/>
        <v>1</v>
      </c>
      <c r="K213">
        <v>400</v>
      </c>
    </row>
    <row r="214" spans="1:11" x14ac:dyDescent="0.25">
      <c r="A214">
        <v>14145949</v>
      </c>
      <c r="B214">
        <v>20</v>
      </c>
      <c r="C214">
        <v>1306</v>
      </c>
      <c r="D214">
        <v>316</v>
      </c>
      <c r="E214">
        <v>2</v>
      </c>
      <c r="F214">
        <v>62</v>
      </c>
      <c r="G214" t="s">
        <v>9</v>
      </c>
      <c r="H214">
        <f t="shared" si="6"/>
        <v>1</v>
      </c>
      <c r="I214" t="s">
        <v>10</v>
      </c>
      <c r="J214">
        <f t="shared" si="7"/>
        <v>1</v>
      </c>
      <c r="K214">
        <v>154</v>
      </c>
    </row>
    <row r="215" spans="1:11" x14ac:dyDescent="0.25">
      <c r="A215">
        <v>14145950</v>
      </c>
      <c r="B215">
        <v>20</v>
      </c>
      <c r="C215">
        <v>1574</v>
      </c>
      <c r="D215">
        <v>375</v>
      </c>
      <c r="E215">
        <v>2</v>
      </c>
      <c r="F215">
        <v>41</v>
      </c>
      <c r="G215" t="s">
        <v>9</v>
      </c>
      <c r="H215">
        <f t="shared" si="6"/>
        <v>1</v>
      </c>
      <c r="I215" t="s">
        <v>10</v>
      </c>
      <c r="J215">
        <f t="shared" si="7"/>
        <v>1</v>
      </c>
      <c r="K215">
        <v>319</v>
      </c>
    </row>
    <row r="216" spans="1:11" x14ac:dyDescent="0.25">
      <c r="A216">
        <v>14145955</v>
      </c>
      <c r="B216">
        <v>18</v>
      </c>
      <c r="C216">
        <v>1587</v>
      </c>
      <c r="D216">
        <v>401</v>
      </c>
      <c r="E216">
        <v>4</v>
      </c>
      <c r="F216">
        <v>58</v>
      </c>
      <c r="G216" t="s">
        <v>11</v>
      </c>
      <c r="H216">
        <f t="shared" si="6"/>
        <v>0</v>
      </c>
      <c r="I216" t="s">
        <v>10</v>
      </c>
      <c r="J216">
        <f t="shared" si="7"/>
        <v>1</v>
      </c>
      <c r="K216">
        <v>341</v>
      </c>
    </row>
    <row r="217" spans="1:11" x14ac:dyDescent="0.25">
      <c r="A217">
        <v>14145956</v>
      </c>
      <c r="B217">
        <v>21</v>
      </c>
      <c r="C217">
        <v>1269</v>
      </c>
      <c r="D217">
        <v>330</v>
      </c>
      <c r="E217">
        <v>2</v>
      </c>
      <c r="F217">
        <v>75</v>
      </c>
      <c r="G217" t="s">
        <v>11</v>
      </c>
      <c r="H217">
        <f t="shared" si="6"/>
        <v>0</v>
      </c>
      <c r="I217" t="s">
        <v>10</v>
      </c>
      <c r="J217">
        <f t="shared" si="7"/>
        <v>1</v>
      </c>
      <c r="K217">
        <v>123</v>
      </c>
    </row>
    <row r="218" spans="1:11" x14ac:dyDescent="0.25">
      <c r="A218">
        <v>14145958</v>
      </c>
      <c r="B218">
        <v>8</v>
      </c>
      <c r="C218">
        <v>829</v>
      </c>
      <c r="D218">
        <v>210</v>
      </c>
      <c r="E218">
        <v>4</v>
      </c>
      <c r="F218">
        <v>57</v>
      </c>
      <c r="G218" t="s">
        <v>9</v>
      </c>
      <c r="H218">
        <f t="shared" si="6"/>
        <v>1</v>
      </c>
      <c r="I218" t="s">
        <v>10</v>
      </c>
      <c r="J218">
        <f t="shared" si="7"/>
        <v>1</v>
      </c>
      <c r="K218">
        <v>26</v>
      </c>
    </row>
    <row r="219" spans="1:11" x14ac:dyDescent="0.25">
      <c r="A219">
        <v>14146013</v>
      </c>
      <c r="B219">
        <v>7</v>
      </c>
      <c r="C219">
        <v>1619</v>
      </c>
      <c r="D219">
        <v>384</v>
      </c>
      <c r="E219">
        <v>1</v>
      </c>
      <c r="F219">
        <v>61</v>
      </c>
      <c r="G219" t="s">
        <v>9</v>
      </c>
      <c r="H219">
        <f t="shared" si="6"/>
        <v>1</v>
      </c>
      <c r="I219" t="s">
        <v>10</v>
      </c>
      <c r="J219">
        <f t="shared" si="7"/>
        <v>1</v>
      </c>
      <c r="K219">
        <v>478</v>
      </c>
    </row>
    <row r="220" spans="1:11" x14ac:dyDescent="0.25">
      <c r="A220">
        <v>14146017</v>
      </c>
      <c r="B220">
        <v>6</v>
      </c>
      <c r="C220">
        <v>495</v>
      </c>
      <c r="D220">
        <v>146</v>
      </c>
      <c r="E220">
        <v>3</v>
      </c>
      <c r="F220">
        <v>67</v>
      </c>
      <c r="G220" t="s">
        <v>11</v>
      </c>
      <c r="H220">
        <f t="shared" si="6"/>
        <v>0</v>
      </c>
      <c r="I220" t="s">
        <v>12</v>
      </c>
      <c r="J220">
        <f t="shared" si="7"/>
        <v>0</v>
      </c>
      <c r="K220">
        <v>98</v>
      </c>
    </row>
    <row r="221" spans="1:11" x14ac:dyDescent="0.25">
      <c r="A221">
        <v>14146020</v>
      </c>
      <c r="B221">
        <v>20</v>
      </c>
      <c r="C221">
        <v>1567</v>
      </c>
      <c r="D221">
        <v>362</v>
      </c>
      <c r="E221">
        <v>4</v>
      </c>
      <c r="F221">
        <v>72</v>
      </c>
      <c r="G221" t="s">
        <v>11</v>
      </c>
      <c r="H221">
        <f t="shared" si="6"/>
        <v>0</v>
      </c>
      <c r="I221" t="s">
        <v>10</v>
      </c>
      <c r="J221">
        <f t="shared" si="7"/>
        <v>1</v>
      </c>
      <c r="K221">
        <v>327</v>
      </c>
    </row>
    <row r="222" spans="1:11" x14ac:dyDescent="0.25">
      <c r="A222">
        <v>14146021</v>
      </c>
      <c r="B222">
        <v>23</v>
      </c>
      <c r="C222">
        <v>1730</v>
      </c>
      <c r="D222">
        <v>428</v>
      </c>
      <c r="E222">
        <v>3</v>
      </c>
      <c r="F222">
        <v>50</v>
      </c>
      <c r="G222" t="s">
        <v>11</v>
      </c>
      <c r="H222">
        <f t="shared" si="6"/>
        <v>0</v>
      </c>
      <c r="I222" t="s">
        <v>12</v>
      </c>
      <c r="J222">
        <f t="shared" si="7"/>
        <v>0</v>
      </c>
      <c r="K222">
        <v>623</v>
      </c>
    </row>
    <row r="223" spans="1:11" x14ac:dyDescent="0.25">
      <c r="A223">
        <v>14146022</v>
      </c>
      <c r="B223">
        <v>50</v>
      </c>
      <c r="C223">
        <v>2628</v>
      </c>
      <c r="D223">
        <v>620</v>
      </c>
      <c r="E223">
        <v>2</v>
      </c>
      <c r="F223">
        <v>74</v>
      </c>
      <c r="G223" t="s">
        <v>11</v>
      </c>
      <c r="H223">
        <f t="shared" si="6"/>
        <v>0</v>
      </c>
      <c r="I223" t="s">
        <v>10</v>
      </c>
      <c r="J223">
        <f t="shared" si="7"/>
        <v>1</v>
      </c>
      <c r="K223">
        <v>615</v>
      </c>
    </row>
    <row r="224" spans="1:11" x14ac:dyDescent="0.25">
      <c r="A224">
        <v>14146023</v>
      </c>
      <c r="B224">
        <v>17</v>
      </c>
      <c r="C224">
        <v>1863</v>
      </c>
      <c r="D224">
        <v>441</v>
      </c>
      <c r="E224">
        <v>2</v>
      </c>
      <c r="F224">
        <v>41</v>
      </c>
      <c r="G224" t="s">
        <v>9</v>
      </c>
      <c r="H224">
        <f t="shared" si="6"/>
        <v>1</v>
      </c>
      <c r="I224" t="s">
        <v>12</v>
      </c>
      <c r="J224">
        <f t="shared" si="7"/>
        <v>0</v>
      </c>
      <c r="K224">
        <v>775</v>
      </c>
    </row>
    <row r="225" spans="1:11" x14ac:dyDescent="0.25">
      <c r="A225">
        <v>14146027</v>
      </c>
      <c r="B225">
        <v>14</v>
      </c>
      <c r="C225">
        <v>1384</v>
      </c>
      <c r="D225">
        <v>337</v>
      </c>
      <c r="E225">
        <v>1</v>
      </c>
      <c r="F225">
        <v>68</v>
      </c>
      <c r="G225" t="s">
        <v>9</v>
      </c>
      <c r="H225">
        <f t="shared" si="6"/>
        <v>1</v>
      </c>
      <c r="I225" t="s">
        <v>10</v>
      </c>
      <c r="J225">
        <f t="shared" si="7"/>
        <v>1</v>
      </c>
      <c r="K225">
        <v>287</v>
      </c>
    </row>
    <row r="226" spans="1:11" x14ac:dyDescent="0.25">
      <c r="A226">
        <v>14146028</v>
      </c>
      <c r="B226">
        <v>61</v>
      </c>
      <c r="C226">
        <v>2346</v>
      </c>
      <c r="D226">
        <v>572</v>
      </c>
      <c r="E226">
        <v>3</v>
      </c>
      <c r="F226">
        <v>47</v>
      </c>
      <c r="G226" t="s">
        <v>9</v>
      </c>
      <c r="H226">
        <f t="shared" si="6"/>
        <v>1</v>
      </c>
      <c r="I226" t="s">
        <v>10</v>
      </c>
      <c r="J226">
        <f t="shared" si="7"/>
        <v>1</v>
      </c>
      <c r="K226">
        <v>351</v>
      </c>
    </row>
    <row r="227" spans="1:11" x14ac:dyDescent="0.25">
      <c r="A227">
        <v>14146029</v>
      </c>
      <c r="B227">
        <v>8</v>
      </c>
      <c r="C227">
        <v>1702</v>
      </c>
      <c r="D227">
        <v>402</v>
      </c>
      <c r="E227">
        <v>4</v>
      </c>
      <c r="F227">
        <v>26</v>
      </c>
      <c r="G227" t="s">
        <v>11</v>
      </c>
      <c r="H227">
        <f t="shared" si="6"/>
        <v>0</v>
      </c>
      <c r="I227" t="s">
        <v>10</v>
      </c>
      <c r="J227">
        <f t="shared" si="7"/>
        <v>1</v>
      </c>
      <c r="K227">
        <v>538</v>
      </c>
    </row>
    <row r="228" spans="1:11" x14ac:dyDescent="0.25">
      <c r="A228">
        <v>14146032</v>
      </c>
      <c r="B228">
        <v>30</v>
      </c>
      <c r="C228">
        <v>2072</v>
      </c>
      <c r="D228">
        <v>516</v>
      </c>
      <c r="E228">
        <v>1</v>
      </c>
      <c r="F228">
        <v>74</v>
      </c>
      <c r="G228" t="s">
        <v>11</v>
      </c>
      <c r="H228">
        <f t="shared" si="6"/>
        <v>0</v>
      </c>
      <c r="I228" t="s">
        <v>10</v>
      </c>
      <c r="J228">
        <f t="shared" si="7"/>
        <v>1</v>
      </c>
      <c r="K228">
        <v>516</v>
      </c>
    </row>
    <row r="229" spans="1:11" x14ac:dyDescent="0.25">
      <c r="A229">
        <v>14146033</v>
      </c>
      <c r="B229">
        <v>34</v>
      </c>
      <c r="C229">
        <v>1685</v>
      </c>
      <c r="D229">
        <v>421</v>
      </c>
      <c r="E229">
        <v>2</v>
      </c>
      <c r="F229">
        <v>44</v>
      </c>
      <c r="G229" t="s">
        <v>11</v>
      </c>
      <c r="H229">
        <f t="shared" si="6"/>
        <v>0</v>
      </c>
      <c r="I229" t="s">
        <v>10</v>
      </c>
      <c r="J229">
        <f t="shared" si="7"/>
        <v>1</v>
      </c>
      <c r="K229">
        <v>241</v>
      </c>
    </row>
    <row r="230" spans="1:11" x14ac:dyDescent="0.25">
      <c r="A230">
        <v>14146034</v>
      </c>
      <c r="B230">
        <v>35</v>
      </c>
      <c r="C230">
        <v>1401</v>
      </c>
      <c r="D230">
        <v>334</v>
      </c>
      <c r="E230">
        <v>3</v>
      </c>
      <c r="F230">
        <v>32</v>
      </c>
      <c r="G230" t="s">
        <v>11</v>
      </c>
      <c r="H230">
        <f t="shared" si="6"/>
        <v>0</v>
      </c>
      <c r="I230" t="s">
        <v>10</v>
      </c>
      <c r="J230">
        <f t="shared" si="7"/>
        <v>1</v>
      </c>
      <c r="K230">
        <v>78</v>
      </c>
    </row>
    <row r="231" spans="1:11" x14ac:dyDescent="0.25">
      <c r="A231">
        <v>14146042</v>
      </c>
      <c r="B231">
        <v>35</v>
      </c>
      <c r="C231">
        <v>2267</v>
      </c>
      <c r="D231">
        <v>536</v>
      </c>
      <c r="E231">
        <v>2</v>
      </c>
      <c r="F231">
        <v>72</v>
      </c>
      <c r="G231" t="s">
        <v>9</v>
      </c>
      <c r="H231">
        <f t="shared" si="6"/>
        <v>1</v>
      </c>
      <c r="I231" t="s">
        <v>10</v>
      </c>
      <c r="J231">
        <f t="shared" si="7"/>
        <v>1</v>
      </c>
      <c r="K231">
        <v>529</v>
      </c>
    </row>
    <row r="232" spans="1:11" x14ac:dyDescent="0.25">
      <c r="A232">
        <v>14146046</v>
      </c>
      <c r="B232">
        <v>17</v>
      </c>
      <c r="C232">
        <v>1542</v>
      </c>
      <c r="D232">
        <v>379</v>
      </c>
      <c r="E232">
        <v>4</v>
      </c>
      <c r="F232">
        <v>56</v>
      </c>
      <c r="G232" t="s">
        <v>9</v>
      </c>
      <c r="H232">
        <f t="shared" si="6"/>
        <v>1</v>
      </c>
      <c r="I232" t="s">
        <v>10</v>
      </c>
      <c r="J232">
        <f t="shared" si="7"/>
        <v>1</v>
      </c>
      <c r="K232">
        <v>331</v>
      </c>
    </row>
    <row r="233" spans="1:11" x14ac:dyDescent="0.25">
      <c r="A233">
        <v>14146047</v>
      </c>
      <c r="B233">
        <v>13</v>
      </c>
      <c r="C233">
        <v>1433</v>
      </c>
      <c r="D233">
        <v>370</v>
      </c>
      <c r="E233">
        <v>4</v>
      </c>
      <c r="F233">
        <v>27</v>
      </c>
      <c r="G233" t="s">
        <v>9</v>
      </c>
      <c r="H233">
        <f t="shared" si="6"/>
        <v>1</v>
      </c>
      <c r="I233" t="s">
        <v>10</v>
      </c>
      <c r="J233">
        <f t="shared" si="7"/>
        <v>1</v>
      </c>
      <c r="K233">
        <v>329</v>
      </c>
    </row>
    <row r="234" spans="1:11" x14ac:dyDescent="0.25">
      <c r="A234">
        <v>14146048</v>
      </c>
      <c r="B234">
        <v>8</v>
      </c>
      <c r="C234">
        <v>1437</v>
      </c>
      <c r="D234">
        <v>352</v>
      </c>
      <c r="E234">
        <v>4</v>
      </c>
      <c r="F234">
        <v>37</v>
      </c>
      <c r="G234" t="s">
        <v>9</v>
      </c>
      <c r="H234">
        <f t="shared" si="6"/>
        <v>1</v>
      </c>
      <c r="I234" t="s">
        <v>10</v>
      </c>
      <c r="J234">
        <f t="shared" si="7"/>
        <v>1</v>
      </c>
      <c r="K234">
        <v>345</v>
      </c>
    </row>
    <row r="235" spans="1:11" x14ac:dyDescent="0.25">
      <c r="A235">
        <v>14146050</v>
      </c>
      <c r="B235">
        <v>6</v>
      </c>
      <c r="C235">
        <v>684</v>
      </c>
      <c r="D235">
        <v>183</v>
      </c>
      <c r="E235">
        <v>3</v>
      </c>
      <c r="F235">
        <v>67</v>
      </c>
      <c r="G235" t="s">
        <v>9</v>
      </c>
      <c r="H235">
        <f t="shared" si="6"/>
        <v>1</v>
      </c>
      <c r="I235" t="s">
        <v>10</v>
      </c>
      <c r="J235">
        <f t="shared" si="7"/>
        <v>1</v>
      </c>
      <c r="K235">
        <v>0</v>
      </c>
    </row>
    <row r="236" spans="1:11" x14ac:dyDescent="0.25">
      <c r="A236">
        <v>14146054</v>
      </c>
      <c r="B236">
        <v>35</v>
      </c>
      <c r="C236">
        <v>2474</v>
      </c>
      <c r="D236">
        <v>567</v>
      </c>
      <c r="E236">
        <v>2</v>
      </c>
      <c r="F236">
        <v>38</v>
      </c>
      <c r="G236" t="s">
        <v>9</v>
      </c>
      <c r="H236">
        <f t="shared" si="6"/>
        <v>1</v>
      </c>
      <c r="I236" t="s">
        <v>10</v>
      </c>
      <c r="J236">
        <f t="shared" si="7"/>
        <v>1</v>
      </c>
      <c r="K236">
        <v>665</v>
      </c>
    </row>
    <row r="237" spans="1:11" x14ac:dyDescent="0.25">
      <c r="A237">
        <v>14146100</v>
      </c>
      <c r="B237">
        <v>6</v>
      </c>
      <c r="C237">
        <v>877</v>
      </c>
      <c r="D237">
        <v>227</v>
      </c>
      <c r="E237">
        <v>4</v>
      </c>
      <c r="F237">
        <v>23</v>
      </c>
      <c r="G237" t="s">
        <v>11</v>
      </c>
      <c r="H237">
        <f t="shared" si="6"/>
        <v>0</v>
      </c>
      <c r="I237" t="s">
        <v>10</v>
      </c>
      <c r="J237">
        <f t="shared" si="7"/>
        <v>1</v>
      </c>
      <c r="K237">
        <v>96</v>
      </c>
    </row>
    <row r="238" spans="1:11" x14ac:dyDescent="0.25">
      <c r="A238">
        <v>14146103</v>
      </c>
      <c r="B238">
        <v>22</v>
      </c>
      <c r="C238">
        <v>1496</v>
      </c>
      <c r="D238">
        <v>361</v>
      </c>
      <c r="E238">
        <v>2</v>
      </c>
      <c r="F238">
        <v>35</v>
      </c>
      <c r="G238" t="s">
        <v>9</v>
      </c>
      <c r="H238">
        <f t="shared" si="6"/>
        <v>1</v>
      </c>
      <c r="I238" t="s">
        <v>10</v>
      </c>
      <c r="J238">
        <f t="shared" si="7"/>
        <v>1</v>
      </c>
      <c r="K238">
        <v>245</v>
      </c>
    </row>
    <row r="239" spans="1:11" x14ac:dyDescent="0.25">
      <c r="A239">
        <v>14146116</v>
      </c>
      <c r="B239">
        <v>31</v>
      </c>
      <c r="C239">
        <v>1545</v>
      </c>
      <c r="D239">
        <v>380</v>
      </c>
      <c r="E239">
        <v>2</v>
      </c>
      <c r="F239">
        <v>36</v>
      </c>
      <c r="G239" t="s">
        <v>9</v>
      </c>
      <c r="H239">
        <f t="shared" si="6"/>
        <v>1</v>
      </c>
      <c r="I239" t="s">
        <v>10</v>
      </c>
      <c r="J239">
        <f t="shared" si="7"/>
        <v>1</v>
      </c>
      <c r="K239">
        <v>222</v>
      </c>
    </row>
    <row r="240" spans="1:11" x14ac:dyDescent="0.25">
      <c r="A240">
        <v>14146117</v>
      </c>
      <c r="B240">
        <v>14</v>
      </c>
      <c r="C240">
        <v>873</v>
      </c>
      <c r="D240">
        <v>231</v>
      </c>
      <c r="E240">
        <v>1</v>
      </c>
      <c r="F240">
        <v>55</v>
      </c>
      <c r="G240" t="s">
        <v>11</v>
      </c>
      <c r="H240">
        <f t="shared" si="6"/>
        <v>0</v>
      </c>
      <c r="I240" t="s">
        <v>10</v>
      </c>
      <c r="J240">
        <f t="shared" si="7"/>
        <v>1</v>
      </c>
      <c r="K240">
        <v>26</v>
      </c>
    </row>
    <row r="241" spans="1:11" x14ac:dyDescent="0.25">
      <c r="A241">
        <v>14146119</v>
      </c>
      <c r="B241">
        <v>14</v>
      </c>
      <c r="C241">
        <v>1068</v>
      </c>
      <c r="D241">
        <v>257</v>
      </c>
      <c r="E241">
        <v>1</v>
      </c>
      <c r="F241">
        <v>33</v>
      </c>
      <c r="G241" t="s">
        <v>11</v>
      </c>
      <c r="H241">
        <f t="shared" si="6"/>
        <v>0</v>
      </c>
      <c r="I241" t="s">
        <v>10</v>
      </c>
      <c r="J241">
        <f t="shared" si="7"/>
        <v>1</v>
      </c>
      <c r="K241">
        <v>82</v>
      </c>
    </row>
    <row r="242" spans="1:11" x14ac:dyDescent="0.25">
      <c r="A242">
        <v>14146123</v>
      </c>
      <c r="B242">
        <v>15</v>
      </c>
      <c r="C242">
        <v>1006</v>
      </c>
      <c r="D242">
        <v>256</v>
      </c>
      <c r="E242">
        <v>4</v>
      </c>
      <c r="F242">
        <v>67</v>
      </c>
      <c r="G242" t="s">
        <v>11</v>
      </c>
      <c r="H242">
        <f t="shared" si="6"/>
        <v>0</v>
      </c>
      <c r="I242" t="s">
        <v>10</v>
      </c>
      <c r="J242">
        <f t="shared" si="7"/>
        <v>1</v>
      </c>
      <c r="K242">
        <v>74</v>
      </c>
    </row>
    <row r="243" spans="1:11" x14ac:dyDescent="0.25">
      <c r="A243">
        <v>14146129</v>
      </c>
      <c r="B243">
        <v>8</v>
      </c>
      <c r="C243">
        <v>272</v>
      </c>
      <c r="D243">
        <v>100</v>
      </c>
      <c r="E243">
        <v>3</v>
      </c>
      <c r="F243">
        <v>34</v>
      </c>
      <c r="G243" t="s">
        <v>9</v>
      </c>
      <c r="H243">
        <f t="shared" si="6"/>
        <v>1</v>
      </c>
      <c r="I243" t="s">
        <v>10</v>
      </c>
      <c r="J243">
        <f t="shared" si="7"/>
        <v>1</v>
      </c>
      <c r="K243">
        <v>0</v>
      </c>
    </row>
    <row r="244" spans="1:11" x14ac:dyDescent="0.25">
      <c r="A244">
        <v>14146130</v>
      </c>
      <c r="B244">
        <v>11</v>
      </c>
      <c r="C244">
        <v>370</v>
      </c>
      <c r="D244">
        <v>125</v>
      </c>
      <c r="E244">
        <v>2</v>
      </c>
      <c r="F244">
        <v>44</v>
      </c>
      <c r="G244" t="s">
        <v>11</v>
      </c>
      <c r="H244">
        <f t="shared" si="6"/>
        <v>0</v>
      </c>
      <c r="I244" t="s">
        <v>12</v>
      </c>
      <c r="J244">
        <f t="shared" si="7"/>
        <v>0</v>
      </c>
      <c r="K244">
        <v>8</v>
      </c>
    </row>
    <row r="245" spans="1:11" x14ac:dyDescent="0.25">
      <c r="A245">
        <v>14146131</v>
      </c>
      <c r="B245">
        <v>30</v>
      </c>
      <c r="C245">
        <v>1986</v>
      </c>
      <c r="D245">
        <v>450</v>
      </c>
      <c r="E245">
        <v>2</v>
      </c>
      <c r="F245">
        <v>53</v>
      </c>
      <c r="G245" t="s">
        <v>11</v>
      </c>
      <c r="H245">
        <f t="shared" si="6"/>
        <v>0</v>
      </c>
      <c r="I245" t="s">
        <v>10</v>
      </c>
      <c r="J245">
        <f t="shared" si="7"/>
        <v>1</v>
      </c>
      <c r="K245">
        <v>428</v>
      </c>
    </row>
    <row r="246" spans="1:11" x14ac:dyDescent="0.25">
      <c r="A246">
        <v>14146132</v>
      </c>
      <c r="B246">
        <v>12</v>
      </c>
      <c r="C246">
        <v>537</v>
      </c>
      <c r="D246">
        <v>144</v>
      </c>
      <c r="E246">
        <v>1</v>
      </c>
      <c r="F246">
        <v>62</v>
      </c>
      <c r="G246" t="s">
        <v>11</v>
      </c>
      <c r="H246">
        <f t="shared" si="6"/>
        <v>0</v>
      </c>
      <c r="I246" t="s">
        <v>10</v>
      </c>
      <c r="J246">
        <f t="shared" si="7"/>
        <v>1</v>
      </c>
      <c r="K246">
        <v>0</v>
      </c>
    </row>
    <row r="247" spans="1:11" x14ac:dyDescent="0.25">
      <c r="A247">
        <v>14146140</v>
      </c>
      <c r="B247">
        <v>18</v>
      </c>
      <c r="C247">
        <v>601</v>
      </c>
      <c r="D247">
        <v>185</v>
      </c>
      <c r="E247">
        <v>3</v>
      </c>
      <c r="F247">
        <v>76</v>
      </c>
      <c r="G247" t="s">
        <v>11</v>
      </c>
      <c r="H247">
        <f t="shared" si="6"/>
        <v>0</v>
      </c>
      <c r="I247" t="s">
        <v>10</v>
      </c>
      <c r="J247">
        <f t="shared" si="7"/>
        <v>1</v>
      </c>
      <c r="K247">
        <v>0</v>
      </c>
    </row>
    <row r="248" spans="1:11" x14ac:dyDescent="0.25">
      <c r="A248">
        <v>14146141</v>
      </c>
      <c r="B248">
        <v>10</v>
      </c>
      <c r="C248">
        <v>964</v>
      </c>
      <c r="D248">
        <v>259</v>
      </c>
      <c r="E248">
        <v>1</v>
      </c>
      <c r="F248">
        <v>56</v>
      </c>
      <c r="G248" t="s">
        <v>11</v>
      </c>
      <c r="H248">
        <f t="shared" si="6"/>
        <v>0</v>
      </c>
      <c r="I248" t="s">
        <v>10</v>
      </c>
      <c r="J248">
        <f t="shared" si="7"/>
        <v>1</v>
      </c>
      <c r="K248">
        <v>100</v>
      </c>
    </row>
    <row r="249" spans="1:11" x14ac:dyDescent="0.25">
      <c r="A249">
        <v>14146144</v>
      </c>
      <c r="B249">
        <v>19</v>
      </c>
      <c r="C249">
        <v>666</v>
      </c>
      <c r="D249">
        <v>184</v>
      </c>
      <c r="E249">
        <v>3</v>
      </c>
      <c r="F249">
        <v>47</v>
      </c>
      <c r="G249" t="s">
        <v>9</v>
      </c>
      <c r="H249">
        <f t="shared" si="6"/>
        <v>1</v>
      </c>
      <c r="I249" t="s">
        <v>10</v>
      </c>
      <c r="J249">
        <f t="shared" si="7"/>
        <v>1</v>
      </c>
      <c r="K249">
        <v>0</v>
      </c>
    </row>
    <row r="250" spans="1:11" x14ac:dyDescent="0.25">
      <c r="A250">
        <v>14146147</v>
      </c>
      <c r="B250">
        <v>8</v>
      </c>
      <c r="C250">
        <v>272</v>
      </c>
      <c r="D250">
        <v>91</v>
      </c>
      <c r="E250">
        <v>2</v>
      </c>
      <c r="F250">
        <v>36</v>
      </c>
      <c r="G250" t="s">
        <v>9</v>
      </c>
      <c r="H250">
        <f t="shared" si="6"/>
        <v>1</v>
      </c>
      <c r="I250" t="s">
        <v>12</v>
      </c>
      <c r="J250">
        <f t="shared" si="7"/>
        <v>0</v>
      </c>
      <c r="K250">
        <v>0</v>
      </c>
    </row>
    <row r="251" spans="1:11" x14ac:dyDescent="0.25">
      <c r="A251">
        <v>14146204</v>
      </c>
      <c r="B251">
        <v>12</v>
      </c>
      <c r="C251">
        <v>466</v>
      </c>
      <c r="D251">
        <v>131</v>
      </c>
      <c r="E251">
        <v>2</v>
      </c>
      <c r="F251">
        <v>40</v>
      </c>
      <c r="G251" t="s">
        <v>11</v>
      </c>
      <c r="H251">
        <f t="shared" si="6"/>
        <v>0</v>
      </c>
      <c r="I251" t="s">
        <v>12</v>
      </c>
      <c r="J251">
        <f t="shared" si="7"/>
        <v>0</v>
      </c>
      <c r="K251">
        <v>49</v>
      </c>
    </row>
    <row r="252" spans="1:11" x14ac:dyDescent="0.25">
      <c r="A252">
        <v>14146210</v>
      </c>
      <c r="B252">
        <v>6</v>
      </c>
      <c r="C252">
        <v>729</v>
      </c>
      <c r="D252">
        <v>187</v>
      </c>
      <c r="E252">
        <v>4</v>
      </c>
      <c r="F252">
        <v>44</v>
      </c>
      <c r="G252" t="s">
        <v>11</v>
      </c>
      <c r="H252">
        <f t="shared" si="6"/>
        <v>0</v>
      </c>
      <c r="I252" t="s">
        <v>10</v>
      </c>
      <c r="J252">
        <f t="shared" si="7"/>
        <v>1</v>
      </c>
      <c r="K252">
        <v>0</v>
      </c>
    </row>
    <row r="253" spans="1:11" x14ac:dyDescent="0.25">
      <c r="A253">
        <v>14146216</v>
      </c>
      <c r="B253">
        <v>15</v>
      </c>
      <c r="C253">
        <v>961</v>
      </c>
      <c r="D253">
        <v>261</v>
      </c>
      <c r="E253">
        <v>2</v>
      </c>
      <c r="F253">
        <v>62</v>
      </c>
      <c r="G253" t="s">
        <v>9</v>
      </c>
      <c r="H253">
        <f t="shared" si="6"/>
        <v>1</v>
      </c>
      <c r="I253" t="s">
        <v>10</v>
      </c>
      <c r="J253">
        <f t="shared" si="7"/>
        <v>1</v>
      </c>
      <c r="K253">
        <v>66</v>
      </c>
    </row>
    <row r="254" spans="1:11" x14ac:dyDescent="0.25">
      <c r="A254">
        <v>14146219</v>
      </c>
      <c r="B254">
        <v>37</v>
      </c>
      <c r="C254">
        <v>2581</v>
      </c>
      <c r="D254">
        <v>608</v>
      </c>
      <c r="E254">
        <v>2</v>
      </c>
      <c r="F254">
        <v>60</v>
      </c>
      <c r="G254" t="s">
        <v>11</v>
      </c>
      <c r="H254">
        <f t="shared" si="6"/>
        <v>0</v>
      </c>
      <c r="I254" t="s">
        <v>10</v>
      </c>
      <c r="J254">
        <f t="shared" si="7"/>
        <v>1</v>
      </c>
      <c r="K254">
        <v>678</v>
      </c>
    </row>
    <row r="255" spans="1:11" x14ac:dyDescent="0.25">
      <c r="A255">
        <v>14146220</v>
      </c>
      <c r="B255">
        <v>43</v>
      </c>
      <c r="C255">
        <v>1555</v>
      </c>
      <c r="D255">
        <v>393</v>
      </c>
      <c r="E255">
        <v>1</v>
      </c>
      <c r="F255">
        <v>57</v>
      </c>
      <c r="G255" t="s">
        <v>9</v>
      </c>
      <c r="H255">
        <f t="shared" si="6"/>
        <v>1</v>
      </c>
      <c r="I255" t="s">
        <v>10</v>
      </c>
      <c r="J255">
        <f t="shared" si="7"/>
        <v>1</v>
      </c>
      <c r="K255">
        <v>109</v>
      </c>
    </row>
    <row r="256" spans="1:11" x14ac:dyDescent="0.25">
      <c r="A256">
        <v>14146223</v>
      </c>
      <c r="B256">
        <v>19</v>
      </c>
      <c r="C256">
        <v>1916</v>
      </c>
      <c r="D256">
        <v>459</v>
      </c>
      <c r="E256">
        <v>1</v>
      </c>
      <c r="F256">
        <v>75</v>
      </c>
      <c r="G256" t="s">
        <v>11</v>
      </c>
      <c r="H256">
        <f t="shared" si="6"/>
        <v>0</v>
      </c>
      <c r="I256" t="s">
        <v>10</v>
      </c>
      <c r="J256">
        <f t="shared" si="7"/>
        <v>1</v>
      </c>
      <c r="K256">
        <v>524</v>
      </c>
    </row>
    <row r="257" spans="1:11" x14ac:dyDescent="0.25">
      <c r="A257">
        <v>14146226</v>
      </c>
      <c r="B257">
        <v>30</v>
      </c>
      <c r="C257">
        <v>1267</v>
      </c>
      <c r="D257">
        <v>297</v>
      </c>
      <c r="E257">
        <v>2</v>
      </c>
      <c r="F257">
        <v>47</v>
      </c>
      <c r="G257" t="s">
        <v>9</v>
      </c>
      <c r="H257">
        <f t="shared" si="6"/>
        <v>1</v>
      </c>
      <c r="I257" t="s">
        <v>10</v>
      </c>
      <c r="J257">
        <f t="shared" si="7"/>
        <v>1</v>
      </c>
      <c r="K257">
        <v>59</v>
      </c>
    </row>
    <row r="258" spans="1:11" x14ac:dyDescent="0.25">
      <c r="A258">
        <v>14146227</v>
      </c>
      <c r="B258">
        <v>13</v>
      </c>
      <c r="C258">
        <v>533</v>
      </c>
      <c r="D258">
        <v>132</v>
      </c>
      <c r="E258">
        <v>3</v>
      </c>
      <c r="F258">
        <v>67</v>
      </c>
      <c r="G258" t="s">
        <v>11</v>
      </c>
      <c r="H258">
        <f t="shared" si="6"/>
        <v>0</v>
      </c>
      <c r="I258" t="s">
        <v>10</v>
      </c>
      <c r="J258">
        <f t="shared" si="7"/>
        <v>1</v>
      </c>
      <c r="K258">
        <v>0</v>
      </c>
    </row>
    <row r="259" spans="1:11" x14ac:dyDescent="0.25">
      <c r="A259">
        <v>14146229</v>
      </c>
      <c r="B259">
        <v>8</v>
      </c>
      <c r="C259">
        <v>748</v>
      </c>
      <c r="D259">
        <v>182</v>
      </c>
      <c r="E259">
        <v>4</v>
      </c>
      <c r="F259">
        <v>57</v>
      </c>
      <c r="G259" t="s">
        <v>9</v>
      </c>
      <c r="H259">
        <f t="shared" ref="H259:H322" si="8">IF(TEXT(G259,"0") = "Female", 1, 0)</f>
        <v>1</v>
      </c>
      <c r="I259" t="s">
        <v>10</v>
      </c>
      <c r="J259">
        <f t="shared" ref="J259:J322" si="9">IF(TEXT(I259,"0") = "Yes", 1, 0)</f>
        <v>1</v>
      </c>
      <c r="K259">
        <v>0</v>
      </c>
    </row>
    <row r="260" spans="1:11" x14ac:dyDescent="0.25">
      <c r="A260">
        <v>14146241</v>
      </c>
      <c r="B260">
        <v>21</v>
      </c>
      <c r="C260">
        <v>769</v>
      </c>
      <c r="D260">
        <v>210</v>
      </c>
      <c r="E260">
        <v>2</v>
      </c>
      <c r="F260">
        <v>34</v>
      </c>
      <c r="G260" t="s">
        <v>9</v>
      </c>
      <c r="H260">
        <f t="shared" si="8"/>
        <v>1</v>
      </c>
      <c r="I260" t="s">
        <v>10</v>
      </c>
      <c r="J260">
        <f t="shared" si="9"/>
        <v>1</v>
      </c>
      <c r="K260">
        <v>0</v>
      </c>
    </row>
    <row r="261" spans="1:11" x14ac:dyDescent="0.25">
      <c r="A261">
        <v>14146244</v>
      </c>
      <c r="B261">
        <v>17</v>
      </c>
      <c r="C261">
        <v>1859</v>
      </c>
      <c r="D261">
        <v>441</v>
      </c>
      <c r="E261">
        <v>1</v>
      </c>
      <c r="F261">
        <v>52</v>
      </c>
      <c r="G261" t="s">
        <v>11</v>
      </c>
      <c r="H261">
        <f t="shared" si="8"/>
        <v>0</v>
      </c>
      <c r="I261" t="s">
        <v>10</v>
      </c>
      <c r="J261">
        <f t="shared" si="9"/>
        <v>1</v>
      </c>
      <c r="K261">
        <v>546</v>
      </c>
    </row>
    <row r="262" spans="1:11" x14ac:dyDescent="0.25">
      <c r="A262">
        <v>14146246</v>
      </c>
      <c r="B262">
        <v>34</v>
      </c>
      <c r="C262">
        <v>1556</v>
      </c>
      <c r="D262">
        <v>375</v>
      </c>
      <c r="E262">
        <v>4</v>
      </c>
      <c r="F262">
        <v>59</v>
      </c>
      <c r="G262" t="s">
        <v>9</v>
      </c>
      <c r="H262">
        <f t="shared" si="8"/>
        <v>1</v>
      </c>
      <c r="I262" t="s">
        <v>10</v>
      </c>
      <c r="J262">
        <f t="shared" si="9"/>
        <v>1</v>
      </c>
      <c r="K262">
        <v>173</v>
      </c>
    </row>
    <row r="263" spans="1:11" x14ac:dyDescent="0.25">
      <c r="A263">
        <v>14146249</v>
      </c>
      <c r="B263">
        <v>91</v>
      </c>
      <c r="C263">
        <v>2793</v>
      </c>
      <c r="D263">
        <v>651</v>
      </c>
      <c r="E263">
        <v>1</v>
      </c>
      <c r="F263">
        <v>63</v>
      </c>
      <c r="G263" t="s">
        <v>11</v>
      </c>
      <c r="H263">
        <f t="shared" si="8"/>
        <v>0</v>
      </c>
      <c r="I263" t="s">
        <v>12</v>
      </c>
      <c r="J263">
        <f t="shared" si="9"/>
        <v>0</v>
      </c>
      <c r="K263">
        <v>525</v>
      </c>
    </row>
    <row r="264" spans="1:11" x14ac:dyDescent="0.25">
      <c r="A264">
        <v>14146250</v>
      </c>
      <c r="B264">
        <v>6</v>
      </c>
      <c r="C264">
        <v>1215</v>
      </c>
      <c r="D264">
        <v>290</v>
      </c>
      <c r="E264">
        <v>4</v>
      </c>
      <c r="F264">
        <v>62</v>
      </c>
      <c r="G264" t="s">
        <v>11</v>
      </c>
      <c r="H264">
        <f t="shared" si="8"/>
        <v>0</v>
      </c>
      <c r="I264" t="s">
        <v>10</v>
      </c>
      <c r="J264">
        <f t="shared" si="9"/>
        <v>1</v>
      </c>
      <c r="K264">
        <v>233</v>
      </c>
    </row>
    <row r="265" spans="1:11" x14ac:dyDescent="0.25">
      <c r="A265">
        <v>14146251</v>
      </c>
      <c r="B265">
        <v>15</v>
      </c>
      <c r="C265">
        <v>1061</v>
      </c>
      <c r="D265">
        <v>264</v>
      </c>
      <c r="E265">
        <v>3</v>
      </c>
      <c r="F265">
        <v>49</v>
      </c>
      <c r="G265" t="s">
        <v>11</v>
      </c>
      <c r="H265">
        <f t="shared" si="8"/>
        <v>0</v>
      </c>
      <c r="I265" t="s">
        <v>10</v>
      </c>
      <c r="J265">
        <f t="shared" si="9"/>
        <v>1</v>
      </c>
      <c r="K265">
        <v>67</v>
      </c>
    </row>
    <row r="266" spans="1:11" x14ac:dyDescent="0.25">
      <c r="A266">
        <v>14146255</v>
      </c>
      <c r="B266">
        <v>14</v>
      </c>
      <c r="C266">
        <v>1533</v>
      </c>
      <c r="D266">
        <v>372</v>
      </c>
      <c r="E266">
        <v>3</v>
      </c>
      <c r="F266">
        <v>52</v>
      </c>
      <c r="G266" t="s">
        <v>9</v>
      </c>
      <c r="H266">
        <f t="shared" si="8"/>
        <v>1</v>
      </c>
      <c r="I266" t="s">
        <v>10</v>
      </c>
      <c r="J266">
        <f t="shared" si="9"/>
        <v>1</v>
      </c>
      <c r="K266">
        <v>326</v>
      </c>
    </row>
    <row r="267" spans="1:11" x14ac:dyDescent="0.25">
      <c r="A267">
        <v>14146256</v>
      </c>
      <c r="B267">
        <v>21</v>
      </c>
      <c r="C267">
        <v>1504</v>
      </c>
      <c r="D267">
        <v>371</v>
      </c>
      <c r="E267">
        <v>1</v>
      </c>
      <c r="F267">
        <v>43</v>
      </c>
      <c r="G267" t="s">
        <v>11</v>
      </c>
      <c r="H267">
        <f t="shared" si="8"/>
        <v>0</v>
      </c>
      <c r="I267" t="s">
        <v>10</v>
      </c>
      <c r="J267">
        <f t="shared" si="9"/>
        <v>1</v>
      </c>
      <c r="K267">
        <v>275</v>
      </c>
    </row>
    <row r="268" spans="1:11" x14ac:dyDescent="0.25">
      <c r="A268">
        <v>14146257</v>
      </c>
      <c r="B268">
        <v>45</v>
      </c>
      <c r="C268">
        <v>1486</v>
      </c>
      <c r="D268">
        <v>352</v>
      </c>
      <c r="E268">
        <v>1</v>
      </c>
      <c r="F268">
        <v>81</v>
      </c>
      <c r="G268" t="s">
        <v>11</v>
      </c>
      <c r="H268">
        <f t="shared" si="8"/>
        <v>0</v>
      </c>
      <c r="I268" t="s">
        <v>10</v>
      </c>
      <c r="J268">
        <f t="shared" si="9"/>
        <v>1</v>
      </c>
      <c r="K268">
        <v>8</v>
      </c>
    </row>
    <row r="269" spans="1:11" x14ac:dyDescent="0.25">
      <c r="A269">
        <v>14146258</v>
      </c>
      <c r="B269">
        <v>15</v>
      </c>
      <c r="C269">
        <v>1750</v>
      </c>
      <c r="D269">
        <v>424</v>
      </c>
      <c r="E269">
        <v>1</v>
      </c>
      <c r="F269">
        <v>27</v>
      </c>
      <c r="G269" t="s">
        <v>11</v>
      </c>
      <c r="H269">
        <f t="shared" si="8"/>
        <v>0</v>
      </c>
      <c r="I269" t="s">
        <v>10</v>
      </c>
      <c r="J269">
        <f t="shared" si="9"/>
        <v>1</v>
      </c>
      <c r="K269">
        <v>471</v>
      </c>
    </row>
    <row r="270" spans="1:11" x14ac:dyDescent="0.25">
      <c r="A270">
        <v>14146301</v>
      </c>
      <c r="B270">
        <v>13</v>
      </c>
      <c r="C270">
        <v>405</v>
      </c>
      <c r="D270">
        <v>139</v>
      </c>
      <c r="E270">
        <v>2</v>
      </c>
      <c r="F270">
        <v>77</v>
      </c>
      <c r="G270" t="s">
        <v>9</v>
      </c>
      <c r="H270">
        <f t="shared" si="8"/>
        <v>1</v>
      </c>
      <c r="I270" t="s">
        <v>10</v>
      </c>
      <c r="J270">
        <f t="shared" si="9"/>
        <v>1</v>
      </c>
      <c r="K270">
        <v>0</v>
      </c>
    </row>
    <row r="271" spans="1:11" x14ac:dyDescent="0.25">
      <c r="A271">
        <v>14146307</v>
      </c>
      <c r="B271">
        <v>20</v>
      </c>
      <c r="C271">
        <v>1670</v>
      </c>
      <c r="D271">
        <v>401</v>
      </c>
      <c r="E271">
        <v>2</v>
      </c>
      <c r="F271">
        <v>45</v>
      </c>
      <c r="G271" t="s">
        <v>11</v>
      </c>
      <c r="H271">
        <f t="shared" si="8"/>
        <v>0</v>
      </c>
      <c r="I271" t="s">
        <v>10</v>
      </c>
      <c r="J271">
        <f t="shared" si="9"/>
        <v>1</v>
      </c>
      <c r="K271">
        <v>386</v>
      </c>
    </row>
    <row r="272" spans="1:11" x14ac:dyDescent="0.25">
      <c r="A272">
        <v>14146308</v>
      </c>
      <c r="B272">
        <v>8</v>
      </c>
      <c r="C272">
        <v>926</v>
      </c>
      <c r="D272">
        <v>212</v>
      </c>
      <c r="E272">
        <v>2</v>
      </c>
      <c r="F272">
        <v>37</v>
      </c>
      <c r="G272" t="s">
        <v>9</v>
      </c>
      <c r="H272">
        <f t="shared" si="8"/>
        <v>1</v>
      </c>
      <c r="I272" t="s">
        <v>10</v>
      </c>
      <c r="J272">
        <f t="shared" si="9"/>
        <v>1</v>
      </c>
      <c r="K272">
        <v>68</v>
      </c>
    </row>
    <row r="273" spans="1:11" x14ac:dyDescent="0.25">
      <c r="A273">
        <v>14146312</v>
      </c>
      <c r="B273">
        <v>23</v>
      </c>
      <c r="C273">
        <v>1460</v>
      </c>
      <c r="D273">
        <v>340</v>
      </c>
      <c r="E273">
        <v>3</v>
      </c>
      <c r="F273">
        <v>28</v>
      </c>
      <c r="G273" t="s">
        <v>11</v>
      </c>
      <c r="H273">
        <f t="shared" si="8"/>
        <v>0</v>
      </c>
      <c r="I273" t="s">
        <v>10</v>
      </c>
      <c r="J273">
        <f t="shared" si="9"/>
        <v>1</v>
      </c>
      <c r="K273">
        <v>218</v>
      </c>
    </row>
    <row r="274" spans="1:11" x14ac:dyDescent="0.25">
      <c r="A274">
        <v>14146321</v>
      </c>
      <c r="B274">
        <v>16</v>
      </c>
      <c r="C274">
        <v>1107</v>
      </c>
      <c r="D274">
        <v>293</v>
      </c>
      <c r="E274">
        <v>4</v>
      </c>
      <c r="F274">
        <v>23</v>
      </c>
      <c r="G274" t="s">
        <v>11</v>
      </c>
      <c r="H274">
        <f t="shared" si="8"/>
        <v>0</v>
      </c>
      <c r="I274" t="s">
        <v>12</v>
      </c>
      <c r="J274">
        <f t="shared" si="9"/>
        <v>0</v>
      </c>
      <c r="K274">
        <v>364</v>
      </c>
    </row>
    <row r="275" spans="1:11" x14ac:dyDescent="0.25">
      <c r="A275">
        <v>14146327</v>
      </c>
      <c r="B275">
        <v>9</v>
      </c>
      <c r="C275">
        <v>1412</v>
      </c>
      <c r="D275">
        <v>345</v>
      </c>
      <c r="E275">
        <v>1</v>
      </c>
      <c r="F275">
        <v>45</v>
      </c>
      <c r="G275" t="s">
        <v>9</v>
      </c>
      <c r="H275">
        <f t="shared" si="8"/>
        <v>1</v>
      </c>
      <c r="I275" t="s">
        <v>12</v>
      </c>
      <c r="J275">
        <f t="shared" si="9"/>
        <v>0</v>
      </c>
      <c r="K275">
        <v>628</v>
      </c>
    </row>
    <row r="276" spans="1:11" x14ac:dyDescent="0.25">
      <c r="A276">
        <v>14146331</v>
      </c>
      <c r="B276">
        <v>16</v>
      </c>
      <c r="C276">
        <v>1761</v>
      </c>
      <c r="D276">
        <v>430</v>
      </c>
      <c r="E276">
        <v>1</v>
      </c>
      <c r="F276">
        <v>76</v>
      </c>
      <c r="G276" t="s">
        <v>11</v>
      </c>
      <c r="H276">
        <f t="shared" si="8"/>
        <v>0</v>
      </c>
      <c r="I276" t="s">
        <v>10</v>
      </c>
      <c r="J276">
        <f t="shared" si="9"/>
        <v>1</v>
      </c>
      <c r="K276">
        <v>484</v>
      </c>
    </row>
    <row r="277" spans="1:11" x14ac:dyDescent="0.25">
      <c r="A277">
        <v>14146336</v>
      </c>
      <c r="B277">
        <v>82</v>
      </c>
      <c r="C277">
        <v>2620</v>
      </c>
      <c r="D277">
        <v>623</v>
      </c>
      <c r="E277">
        <v>2</v>
      </c>
      <c r="F277">
        <v>47</v>
      </c>
      <c r="G277" t="s">
        <v>9</v>
      </c>
      <c r="H277">
        <f t="shared" si="8"/>
        <v>1</v>
      </c>
      <c r="I277" t="s">
        <v>10</v>
      </c>
      <c r="J277">
        <f t="shared" si="9"/>
        <v>1</v>
      </c>
      <c r="K277">
        <v>265</v>
      </c>
    </row>
    <row r="278" spans="1:11" x14ac:dyDescent="0.25">
      <c r="A278">
        <v>14146338</v>
      </c>
      <c r="B278">
        <v>12</v>
      </c>
      <c r="C278">
        <v>1043</v>
      </c>
      <c r="D278">
        <v>251</v>
      </c>
      <c r="E278">
        <v>2</v>
      </c>
      <c r="F278">
        <v>47</v>
      </c>
      <c r="G278" t="s">
        <v>11</v>
      </c>
      <c r="H278">
        <f t="shared" si="8"/>
        <v>0</v>
      </c>
      <c r="I278" t="s">
        <v>10</v>
      </c>
      <c r="J278">
        <f t="shared" si="9"/>
        <v>1</v>
      </c>
      <c r="K278">
        <v>105</v>
      </c>
    </row>
    <row r="279" spans="1:11" x14ac:dyDescent="0.25">
      <c r="A279">
        <v>14146343</v>
      </c>
      <c r="B279">
        <v>21</v>
      </c>
      <c r="C279">
        <v>1500</v>
      </c>
      <c r="D279">
        <v>345</v>
      </c>
      <c r="E279">
        <v>3</v>
      </c>
      <c r="F279">
        <v>47</v>
      </c>
      <c r="G279" t="s">
        <v>9</v>
      </c>
      <c r="H279">
        <f t="shared" si="8"/>
        <v>1</v>
      </c>
      <c r="I279" t="s">
        <v>10</v>
      </c>
      <c r="J279">
        <f t="shared" si="9"/>
        <v>1</v>
      </c>
      <c r="K279">
        <v>266</v>
      </c>
    </row>
    <row r="280" spans="1:11" x14ac:dyDescent="0.25">
      <c r="A280">
        <v>14146349</v>
      </c>
      <c r="B280">
        <v>65</v>
      </c>
      <c r="C280">
        <v>2095</v>
      </c>
      <c r="D280">
        <v>507</v>
      </c>
      <c r="E280">
        <v>3</v>
      </c>
      <c r="F280">
        <v>74</v>
      </c>
      <c r="G280" t="s">
        <v>11</v>
      </c>
      <c r="H280">
        <f t="shared" si="8"/>
        <v>0</v>
      </c>
      <c r="I280" t="s">
        <v>10</v>
      </c>
      <c r="J280">
        <f t="shared" si="9"/>
        <v>1</v>
      </c>
      <c r="K280">
        <v>125</v>
      </c>
    </row>
    <row r="281" spans="1:11" x14ac:dyDescent="0.25">
      <c r="A281">
        <v>14146356</v>
      </c>
      <c r="B281">
        <v>28</v>
      </c>
      <c r="C281">
        <v>919</v>
      </c>
      <c r="D281">
        <v>243</v>
      </c>
      <c r="E281">
        <v>1</v>
      </c>
      <c r="F281">
        <v>56</v>
      </c>
      <c r="G281" t="s">
        <v>11</v>
      </c>
      <c r="H281">
        <f t="shared" si="8"/>
        <v>0</v>
      </c>
      <c r="I281" t="s">
        <v>12</v>
      </c>
      <c r="J281">
        <f t="shared" si="9"/>
        <v>0</v>
      </c>
      <c r="K281">
        <v>135</v>
      </c>
    </row>
    <row r="282" spans="1:11" x14ac:dyDescent="0.25">
      <c r="A282">
        <v>14146358</v>
      </c>
      <c r="B282">
        <v>27</v>
      </c>
      <c r="C282">
        <v>1596</v>
      </c>
      <c r="D282">
        <v>369</v>
      </c>
      <c r="E282">
        <v>1</v>
      </c>
      <c r="F282">
        <v>33</v>
      </c>
      <c r="G282" t="s">
        <v>11</v>
      </c>
      <c r="H282">
        <f t="shared" si="8"/>
        <v>0</v>
      </c>
      <c r="I282" t="s">
        <v>10</v>
      </c>
      <c r="J282">
        <f t="shared" si="9"/>
        <v>1</v>
      </c>
      <c r="K282">
        <v>271</v>
      </c>
    </row>
    <row r="283" spans="1:11" x14ac:dyDescent="0.25">
      <c r="A283">
        <v>14146359</v>
      </c>
      <c r="B283">
        <v>19</v>
      </c>
      <c r="C283">
        <v>556</v>
      </c>
      <c r="D283">
        <v>179</v>
      </c>
      <c r="E283">
        <v>1</v>
      </c>
      <c r="F283">
        <v>31</v>
      </c>
      <c r="G283" t="s">
        <v>11</v>
      </c>
      <c r="H283">
        <f t="shared" si="8"/>
        <v>0</v>
      </c>
      <c r="I283" t="s">
        <v>10</v>
      </c>
      <c r="J283">
        <f t="shared" si="9"/>
        <v>1</v>
      </c>
      <c r="K283">
        <v>0</v>
      </c>
    </row>
    <row r="284" spans="1:11" x14ac:dyDescent="0.25">
      <c r="A284">
        <v>14146402</v>
      </c>
      <c r="B284">
        <v>32</v>
      </c>
      <c r="C284">
        <v>2430</v>
      </c>
      <c r="D284">
        <v>569</v>
      </c>
      <c r="E284">
        <v>3</v>
      </c>
      <c r="F284">
        <v>47</v>
      </c>
      <c r="G284" t="s">
        <v>11</v>
      </c>
      <c r="H284">
        <f t="shared" si="8"/>
        <v>0</v>
      </c>
      <c r="I284" t="s">
        <v>10</v>
      </c>
      <c r="J284">
        <f t="shared" si="9"/>
        <v>1</v>
      </c>
      <c r="K284">
        <v>649</v>
      </c>
    </row>
    <row r="285" spans="1:11" x14ac:dyDescent="0.25">
      <c r="A285">
        <v>14146406</v>
      </c>
      <c r="B285">
        <v>25</v>
      </c>
      <c r="C285">
        <v>1919</v>
      </c>
      <c r="D285">
        <v>475</v>
      </c>
      <c r="E285">
        <v>3</v>
      </c>
      <c r="F285">
        <v>71</v>
      </c>
      <c r="G285" t="s">
        <v>11</v>
      </c>
      <c r="H285">
        <f t="shared" si="8"/>
        <v>0</v>
      </c>
      <c r="I285" t="s">
        <v>10</v>
      </c>
      <c r="J285">
        <f t="shared" si="9"/>
        <v>1</v>
      </c>
      <c r="K285">
        <v>445</v>
      </c>
    </row>
    <row r="286" spans="1:11" x14ac:dyDescent="0.25">
      <c r="A286">
        <v>14146409</v>
      </c>
      <c r="B286">
        <v>8</v>
      </c>
      <c r="C286">
        <v>615</v>
      </c>
      <c r="D286">
        <v>163</v>
      </c>
      <c r="E286">
        <v>3</v>
      </c>
      <c r="F286">
        <v>63</v>
      </c>
      <c r="G286" t="s">
        <v>9</v>
      </c>
      <c r="H286">
        <f t="shared" si="8"/>
        <v>1</v>
      </c>
      <c r="I286" t="s">
        <v>10</v>
      </c>
      <c r="J286">
        <f t="shared" si="9"/>
        <v>1</v>
      </c>
      <c r="K286">
        <v>0</v>
      </c>
    </row>
    <row r="287" spans="1:11" x14ac:dyDescent="0.25">
      <c r="A287">
        <v>14146412</v>
      </c>
      <c r="B287">
        <v>10</v>
      </c>
      <c r="C287">
        <v>488</v>
      </c>
      <c r="D287">
        <v>152</v>
      </c>
      <c r="E287">
        <v>2</v>
      </c>
      <c r="F287">
        <v>38</v>
      </c>
      <c r="G287" t="s">
        <v>11</v>
      </c>
      <c r="H287">
        <f t="shared" si="8"/>
        <v>0</v>
      </c>
      <c r="I287" t="s">
        <v>10</v>
      </c>
      <c r="J287">
        <f t="shared" si="9"/>
        <v>1</v>
      </c>
      <c r="K287">
        <v>0</v>
      </c>
    </row>
    <row r="288" spans="1:11" x14ac:dyDescent="0.25">
      <c r="A288">
        <v>14146426</v>
      </c>
      <c r="B288">
        <v>10</v>
      </c>
      <c r="C288">
        <v>466</v>
      </c>
      <c r="D288">
        <v>139</v>
      </c>
      <c r="E288">
        <v>4</v>
      </c>
      <c r="F288">
        <v>45</v>
      </c>
      <c r="G288" t="s">
        <v>11</v>
      </c>
      <c r="H288">
        <f t="shared" si="8"/>
        <v>0</v>
      </c>
      <c r="I288" t="s">
        <v>10</v>
      </c>
      <c r="J288">
        <f t="shared" si="9"/>
        <v>1</v>
      </c>
      <c r="K288">
        <v>0</v>
      </c>
    </row>
    <row r="289" spans="1:11" x14ac:dyDescent="0.25">
      <c r="A289">
        <v>14146427</v>
      </c>
      <c r="B289">
        <v>31</v>
      </c>
      <c r="C289">
        <v>930</v>
      </c>
      <c r="D289">
        <v>266</v>
      </c>
      <c r="E289">
        <v>3</v>
      </c>
      <c r="F289">
        <v>65</v>
      </c>
      <c r="G289" t="s">
        <v>9</v>
      </c>
      <c r="H289">
        <f t="shared" si="8"/>
        <v>1</v>
      </c>
      <c r="I289" t="s">
        <v>10</v>
      </c>
      <c r="J289">
        <f t="shared" si="9"/>
        <v>1</v>
      </c>
      <c r="K289">
        <v>0</v>
      </c>
    </row>
    <row r="290" spans="1:11" x14ac:dyDescent="0.25">
      <c r="A290">
        <v>14146430</v>
      </c>
      <c r="B290">
        <v>9</v>
      </c>
      <c r="C290">
        <v>1583</v>
      </c>
      <c r="D290">
        <v>379</v>
      </c>
      <c r="E290">
        <v>4</v>
      </c>
      <c r="F290">
        <v>39</v>
      </c>
      <c r="G290" t="s">
        <v>11</v>
      </c>
      <c r="H290">
        <f t="shared" si="8"/>
        <v>0</v>
      </c>
      <c r="I290" t="s">
        <v>10</v>
      </c>
      <c r="J290">
        <f t="shared" si="9"/>
        <v>1</v>
      </c>
      <c r="K290">
        <v>432</v>
      </c>
    </row>
    <row r="291" spans="1:11" x14ac:dyDescent="0.25">
      <c r="A291">
        <v>14146438</v>
      </c>
      <c r="B291">
        <v>6</v>
      </c>
      <c r="C291">
        <v>1173</v>
      </c>
      <c r="D291">
        <v>290</v>
      </c>
      <c r="E291">
        <v>3</v>
      </c>
      <c r="F291">
        <v>28</v>
      </c>
      <c r="G291" t="s">
        <v>9</v>
      </c>
      <c r="H291">
        <f t="shared" si="8"/>
        <v>1</v>
      </c>
      <c r="I291" t="s">
        <v>10</v>
      </c>
      <c r="J291">
        <f t="shared" si="9"/>
        <v>1</v>
      </c>
      <c r="K291">
        <v>243</v>
      </c>
    </row>
    <row r="292" spans="1:11" x14ac:dyDescent="0.25">
      <c r="A292">
        <v>14146439</v>
      </c>
      <c r="B292">
        <v>14</v>
      </c>
      <c r="C292">
        <v>971</v>
      </c>
      <c r="D292">
        <v>262</v>
      </c>
      <c r="E292">
        <v>3</v>
      </c>
      <c r="F292">
        <v>74</v>
      </c>
      <c r="G292" t="s">
        <v>9</v>
      </c>
      <c r="H292">
        <f t="shared" si="8"/>
        <v>1</v>
      </c>
      <c r="I292" t="s">
        <v>10</v>
      </c>
      <c r="J292">
        <f t="shared" si="9"/>
        <v>1</v>
      </c>
      <c r="K292">
        <v>80</v>
      </c>
    </row>
    <row r="293" spans="1:11" x14ac:dyDescent="0.25">
      <c r="A293">
        <v>14146450</v>
      </c>
      <c r="B293">
        <v>13</v>
      </c>
      <c r="C293">
        <v>1100</v>
      </c>
      <c r="D293">
        <v>281</v>
      </c>
      <c r="E293">
        <v>2</v>
      </c>
      <c r="F293">
        <v>53</v>
      </c>
      <c r="G293" t="s">
        <v>11</v>
      </c>
      <c r="H293">
        <f t="shared" si="8"/>
        <v>0</v>
      </c>
      <c r="I293" t="s">
        <v>10</v>
      </c>
      <c r="J293">
        <f t="shared" si="9"/>
        <v>1</v>
      </c>
      <c r="K293">
        <v>155</v>
      </c>
    </row>
    <row r="294" spans="1:11" x14ac:dyDescent="0.25">
      <c r="A294">
        <v>14146454</v>
      </c>
      <c r="B294">
        <v>26</v>
      </c>
      <c r="C294">
        <v>1529</v>
      </c>
      <c r="D294">
        <v>372</v>
      </c>
      <c r="E294">
        <v>4</v>
      </c>
      <c r="F294">
        <v>29</v>
      </c>
      <c r="G294" t="s">
        <v>9</v>
      </c>
      <c r="H294">
        <f t="shared" si="8"/>
        <v>1</v>
      </c>
      <c r="I294" t="s">
        <v>10</v>
      </c>
      <c r="J294">
        <f t="shared" si="9"/>
        <v>1</v>
      </c>
      <c r="K294">
        <v>241</v>
      </c>
    </row>
    <row r="295" spans="1:11" x14ac:dyDescent="0.25">
      <c r="A295">
        <v>14146458</v>
      </c>
      <c r="B295">
        <v>71</v>
      </c>
      <c r="C295">
        <v>3360</v>
      </c>
      <c r="D295">
        <v>800</v>
      </c>
      <c r="E295">
        <v>2</v>
      </c>
      <c r="F295">
        <v>43</v>
      </c>
      <c r="G295" t="s">
        <v>9</v>
      </c>
      <c r="H295">
        <f t="shared" si="8"/>
        <v>1</v>
      </c>
      <c r="I295" t="s">
        <v>10</v>
      </c>
      <c r="J295">
        <f t="shared" si="9"/>
        <v>1</v>
      </c>
      <c r="K295">
        <v>839</v>
      </c>
    </row>
    <row r="296" spans="1:11" x14ac:dyDescent="0.25">
      <c r="A296">
        <v>14146502</v>
      </c>
      <c r="B296">
        <v>22</v>
      </c>
      <c r="C296">
        <v>760</v>
      </c>
      <c r="D296">
        <v>200</v>
      </c>
      <c r="E296">
        <v>2</v>
      </c>
      <c r="F296">
        <v>39</v>
      </c>
      <c r="G296" t="s">
        <v>9</v>
      </c>
      <c r="H296">
        <f t="shared" si="8"/>
        <v>1</v>
      </c>
      <c r="I296" t="s">
        <v>10</v>
      </c>
      <c r="J296">
        <f t="shared" si="9"/>
        <v>1</v>
      </c>
      <c r="K296">
        <v>0</v>
      </c>
    </row>
    <row r="297" spans="1:11" x14ac:dyDescent="0.25">
      <c r="A297">
        <v>14146504</v>
      </c>
      <c r="B297">
        <v>14</v>
      </c>
      <c r="C297">
        <v>417</v>
      </c>
      <c r="D297">
        <v>146</v>
      </c>
      <c r="E297">
        <v>4</v>
      </c>
      <c r="F297">
        <v>63</v>
      </c>
      <c r="G297" t="s">
        <v>11</v>
      </c>
      <c r="H297">
        <f t="shared" si="8"/>
        <v>0</v>
      </c>
      <c r="I297" t="s">
        <v>10</v>
      </c>
      <c r="J297">
        <f t="shared" si="9"/>
        <v>1</v>
      </c>
      <c r="K297">
        <v>0</v>
      </c>
    </row>
    <row r="298" spans="1:11" x14ac:dyDescent="0.25">
      <c r="A298">
        <v>14146509</v>
      </c>
      <c r="B298">
        <v>33</v>
      </c>
      <c r="C298">
        <v>1542</v>
      </c>
      <c r="D298">
        <v>362</v>
      </c>
      <c r="E298">
        <v>1</v>
      </c>
      <c r="F298">
        <v>46</v>
      </c>
      <c r="G298" t="s">
        <v>11</v>
      </c>
      <c r="H298">
        <f t="shared" si="8"/>
        <v>0</v>
      </c>
      <c r="I298" t="s">
        <v>10</v>
      </c>
      <c r="J298">
        <f t="shared" si="9"/>
        <v>1</v>
      </c>
      <c r="K298">
        <v>147</v>
      </c>
    </row>
    <row r="299" spans="1:11" x14ac:dyDescent="0.25">
      <c r="A299">
        <v>14146510</v>
      </c>
      <c r="B299">
        <v>28</v>
      </c>
      <c r="C299">
        <v>1315</v>
      </c>
      <c r="D299">
        <v>314</v>
      </c>
      <c r="E299">
        <v>1</v>
      </c>
      <c r="F299">
        <v>70</v>
      </c>
      <c r="G299" t="s">
        <v>9</v>
      </c>
      <c r="H299">
        <f t="shared" si="8"/>
        <v>1</v>
      </c>
      <c r="I299" t="s">
        <v>10</v>
      </c>
      <c r="J299">
        <f t="shared" si="9"/>
        <v>1</v>
      </c>
      <c r="K299">
        <v>94</v>
      </c>
    </row>
    <row r="300" spans="1:11" x14ac:dyDescent="0.25">
      <c r="A300">
        <v>14146512</v>
      </c>
      <c r="B300">
        <v>11</v>
      </c>
      <c r="C300">
        <v>802</v>
      </c>
      <c r="D300">
        <v>199</v>
      </c>
      <c r="E300">
        <v>3</v>
      </c>
      <c r="F300">
        <v>66</v>
      </c>
      <c r="G300" t="s">
        <v>11</v>
      </c>
      <c r="H300">
        <f t="shared" si="8"/>
        <v>0</v>
      </c>
      <c r="I300" t="s">
        <v>10</v>
      </c>
      <c r="J300">
        <f t="shared" si="9"/>
        <v>1</v>
      </c>
      <c r="K300">
        <v>0</v>
      </c>
    </row>
    <row r="301" spans="1:11" x14ac:dyDescent="0.25">
      <c r="A301">
        <v>14146515</v>
      </c>
      <c r="B301">
        <v>13</v>
      </c>
      <c r="C301">
        <v>1516</v>
      </c>
      <c r="D301">
        <v>364</v>
      </c>
      <c r="E301">
        <v>2</v>
      </c>
      <c r="F301">
        <v>72</v>
      </c>
      <c r="G301" t="s">
        <v>11</v>
      </c>
      <c r="H301">
        <f t="shared" si="8"/>
        <v>0</v>
      </c>
      <c r="I301" t="s">
        <v>10</v>
      </c>
      <c r="J301">
        <f t="shared" si="9"/>
        <v>1</v>
      </c>
      <c r="K301">
        <v>356</v>
      </c>
    </row>
    <row r="302" spans="1:11" x14ac:dyDescent="0.25">
      <c r="A302">
        <v>14146516</v>
      </c>
      <c r="B302">
        <v>11</v>
      </c>
      <c r="C302">
        <v>1390</v>
      </c>
      <c r="D302">
        <v>347</v>
      </c>
      <c r="E302">
        <v>2</v>
      </c>
      <c r="F302">
        <v>47</v>
      </c>
      <c r="G302" t="s">
        <v>9</v>
      </c>
      <c r="H302">
        <f t="shared" si="8"/>
        <v>1</v>
      </c>
      <c r="I302" t="s">
        <v>10</v>
      </c>
      <c r="J302">
        <f t="shared" si="9"/>
        <v>1</v>
      </c>
      <c r="K302">
        <v>290</v>
      </c>
    </row>
    <row r="303" spans="1:11" x14ac:dyDescent="0.25">
      <c r="A303">
        <v>14146530</v>
      </c>
      <c r="B303">
        <v>16</v>
      </c>
      <c r="C303">
        <v>1058</v>
      </c>
      <c r="D303">
        <v>283</v>
      </c>
      <c r="E303">
        <v>4</v>
      </c>
      <c r="F303">
        <v>36</v>
      </c>
      <c r="G303" t="s">
        <v>11</v>
      </c>
      <c r="H303">
        <f t="shared" si="8"/>
        <v>0</v>
      </c>
      <c r="I303" t="s">
        <v>10</v>
      </c>
      <c r="J303">
        <f t="shared" si="9"/>
        <v>1</v>
      </c>
      <c r="K303">
        <v>86</v>
      </c>
    </row>
    <row r="304" spans="1:11" x14ac:dyDescent="0.25">
      <c r="A304">
        <v>14146532</v>
      </c>
      <c r="B304">
        <v>30</v>
      </c>
      <c r="C304">
        <v>1490</v>
      </c>
      <c r="D304">
        <v>357</v>
      </c>
      <c r="E304">
        <v>4</v>
      </c>
      <c r="F304">
        <v>43</v>
      </c>
      <c r="G304" t="s">
        <v>11</v>
      </c>
      <c r="H304">
        <f t="shared" si="8"/>
        <v>0</v>
      </c>
      <c r="I304" t="s">
        <v>10</v>
      </c>
      <c r="J304">
        <f t="shared" si="9"/>
        <v>1</v>
      </c>
      <c r="K304">
        <v>148</v>
      </c>
    </row>
    <row r="305" spans="1:11" x14ac:dyDescent="0.25">
      <c r="A305">
        <v>14146537</v>
      </c>
      <c r="B305">
        <v>23</v>
      </c>
      <c r="C305">
        <v>1491</v>
      </c>
      <c r="D305">
        <v>344</v>
      </c>
      <c r="E305">
        <v>1</v>
      </c>
      <c r="F305">
        <v>75</v>
      </c>
      <c r="G305" t="s">
        <v>9</v>
      </c>
      <c r="H305">
        <f t="shared" si="8"/>
        <v>1</v>
      </c>
      <c r="I305" t="s">
        <v>10</v>
      </c>
      <c r="J305">
        <f t="shared" si="9"/>
        <v>1</v>
      </c>
      <c r="K305">
        <v>207</v>
      </c>
    </row>
    <row r="306" spans="1:11" x14ac:dyDescent="0.25">
      <c r="A306">
        <v>14146541</v>
      </c>
      <c r="B306">
        <v>42</v>
      </c>
      <c r="C306">
        <v>2252</v>
      </c>
      <c r="D306">
        <v>525</v>
      </c>
      <c r="E306">
        <v>3</v>
      </c>
      <c r="F306">
        <v>60</v>
      </c>
      <c r="G306" t="s">
        <v>11</v>
      </c>
      <c r="H306">
        <f t="shared" si="8"/>
        <v>0</v>
      </c>
      <c r="I306" t="s">
        <v>10</v>
      </c>
      <c r="J306">
        <f t="shared" si="9"/>
        <v>1</v>
      </c>
      <c r="K306">
        <v>453</v>
      </c>
    </row>
    <row r="307" spans="1:11" x14ac:dyDescent="0.25">
      <c r="A307">
        <v>14146544</v>
      </c>
      <c r="B307">
        <v>13</v>
      </c>
      <c r="C307">
        <v>578</v>
      </c>
      <c r="D307">
        <v>161</v>
      </c>
      <c r="E307">
        <v>2</v>
      </c>
      <c r="F307">
        <v>47</v>
      </c>
      <c r="G307" t="s">
        <v>11</v>
      </c>
      <c r="H307">
        <f t="shared" si="8"/>
        <v>0</v>
      </c>
      <c r="I307" t="s">
        <v>10</v>
      </c>
      <c r="J307">
        <f t="shared" si="9"/>
        <v>1</v>
      </c>
      <c r="K307">
        <v>0</v>
      </c>
    </row>
    <row r="308" spans="1:11" x14ac:dyDescent="0.25">
      <c r="A308">
        <v>14146546</v>
      </c>
      <c r="B308">
        <v>23</v>
      </c>
      <c r="C308">
        <v>1129</v>
      </c>
      <c r="D308">
        <v>281</v>
      </c>
      <c r="E308">
        <v>3</v>
      </c>
      <c r="F308">
        <v>76</v>
      </c>
      <c r="G308" t="s">
        <v>9</v>
      </c>
      <c r="H308">
        <f t="shared" si="8"/>
        <v>1</v>
      </c>
      <c r="I308" t="s">
        <v>10</v>
      </c>
      <c r="J308">
        <f t="shared" si="9"/>
        <v>1</v>
      </c>
      <c r="K308">
        <v>35</v>
      </c>
    </row>
    <row r="309" spans="1:11" x14ac:dyDescent="0.25">
      <c r="A309">
        <v>14146547</v>
      </c>
      <c r="B309">
        <v>38</v>
      </c>
      <c r="C309">
        <v>1163</v>
      </c>
      <c r="D309">
        <v>292</v>
      </c>
      <c r="E309">
        <v>3</v>
      </c>
      <c r="F309">
        <v>38</v>
      </c>
      <c r="G309" t="s">
        <v>11</v>
      </c>
      <c r="H309">
        <f t="shared" si="8"/>
        <v>0</v>
      </c>
      <c r="I309" t="s">
        <v>10</v>
      </c>
      <c r="J309">
        <f t="shared" si="9"/>
        <v>1</v>
      </c>
      <c r="K309">
        <v>0</v>
      </c>
    </row>
    <row r="310" spans="1:11" x14ac:dyDescent="0.25">
      <c r="A310">
        <v>14146549</v>
      </c>
      <c r="B310">
        <v>8</v>
      </c>
      <c r="C310">
        <v>1392</v>
      </c>
      <c r="D310">
        <v>325</v>
      </c>
      <c r="E310">
        <v>2</v>
      </c>
      <c r="F310">
        <v>31</v>
      </c>
      <c r="G310" t="s">
        <v>9</v>
      </c>
      <c r="H310">
        <f t="shared" si="8"/>
        <v>1</v>
      </c>
      <c r="I310" t="s">
        <v>10</v>
      </c>
      <c r="J310">
        <f t="shared" si="9"/>
        <v>1</v>
      </c>
      <c r="K310">
        <v>341</v>
      </c>
    </row>
    <row r="311" spans="1:11" x14ac:dyDescent="0.25">
      <c r="A311">
        <v>14146551</v>
      </c>
      <c r="B311">
        <v>38</v>
      </c>
      <c r="C311">
        <v>2103</v>
      </c>
      <c r="D311">
        <v>484</v>
      </c>
      <c r="E311">
        <v>4</v>
      </c>
      <c r="F311">
        <v>32</v>
      </c>
      <c r="G311" t="s">
        <v>11</v>
      </c>
      <c r="H311">
        <f t="shared" si="8"/>
        <v>0</v>
      </c>
      <c r="I311" t="s">
        <v>10</v>
      </c>
      <c r="J311">
        <f t="shared" si="9"/>
        <v>1</v>
      </c>
      <c r="K311">
        <v>443</v>
      </c>
    </row>
    <row r="312" spans="1:11" x14ac:dyDescent="0.25">
      <c r="A312">
        <v>14146553</v>
      </c>
      <c r="B312">
        <v>17</v>
      </c>
      <c r="C312">
        <v>1468</v>
      </c>
      <c r="D312">
        <v>361</v>
      </c>
      <c r="E312">
        <v>1</v>
      </c>
      <c r="F312">
        <v>49</v>
      </c>
      <c r="G312" t="s">
        <v>9</v>
      </c>
      <c r="H312">
        <f t="shared" si="8"/>
        <v>1</v>
      </c>
      <c r="I312" t="s">
        <v>12</v>
      </c>
      <c r="J312">
        <f t="shared" si="9"/>
        <v>0</v>
      </c>
      <c r="K312">
        <v>518</v>
      </c>
    </row>
    <row r="313" spans="1:11" x14ac:dyDescent="0.25">
      <c r="A313">
        <v>14146559</v>
      </c>
      <c r="B313">
        <v>12</v>
      </c>
      <c r="C313">
        <v>1629</v>
      </c>
      <c r="D313">
        <v>388</v>
      </c>
      <c r="E313">
        <v>3</v>
      </c>
      <c r="F313">
        <v>54</v>
      </c>
      <c r="G313" t="s">
        <v>11</v>
      </c>
      <c r="H313">
        <f t="shared" si="8"/>
        <v>0</v>
      </c>
      <c r="I313" t="s">
        <v>10</v>
      </c>
      <c r="J313">
        <f t="shared" si="9"/>
        <v>1</v>
      </c>
      <c r="K313">
        <v>422</v>
      </c>
    </row>
    <row r="314" spans="1:11" x14ac:dyDescent="0.25">
      <c r="A314">
        <v>14146602</v>
      </c>
      <c r="B314">
        <v>14</v>
      </c>
      <c r="C314">
        <v>1569</v>
      </c>
      <c r="D314">
        <v>378</v>
      </c>
      <c r="E314">
        <v>3</v>
      </c>
      <c r="F314">
        <v>59</v>
      </c>
      <c r="G314" t="s">
        <v>9</v>
      </c>
      <c r="H314">
        <f t="shared" si="8"/>
        <v>1</v>
      </c>
      <c r="I314" t="s">
        <v>10</v>
      </c>
      <c r="J314">
        <f t="shared" si="9"/>
        <v>1</v>
      </c>
      <c r="K314">
        <v>412</v>
      </c>
    </row>
    <row r="315" spans="1:11" x14ac:dyDescent="0.25">
      <c r="A315">
        <v>14146604</v>
      </c>
      <c r="B315">
        <v>47</v>
      </c>
      <c r="C315">
        <v>2306</v>
      </c>
      <c r="D315">
        <v>523</v>
      </c>
      <c r="E315">
        <v>3</v>
      </c>
      <c r="F315">
        <v>71</v>
      </c>
      <c r="G315" t="s">
        <v>11</v>
      </c>
      <c r="H315">
        <f t="shared" si="8"/>
        <v>0</v>
      </c>
      <c r="I315" t="s">
        <v>10</v>
      </c>
      <c r="J315">
        <f t="shared" si="9"/>
        <v>1</v>
      </c>
      <c r="K315">
        <v>422</v>
      </c>
    </row>
    <row r="316" spans="1:11" x14ac:dyDescent="0.25">
      <c r="A316">
        <v>14146605</v>
      </c>
      <c r="B316">
        <v>58</v>
      </c>
      <c r="C316">
        <v>2782</v>
      </c>
      <c r="D316">
        <v>642</v>
      </c>
      <c r="E316">
        <v>4</v>
      </c>
      <c r="F316">
        <v>65</v>
      </c>
      <c r="G316" t="s">
        <v>9</v>
      </c>
      <c r="H316">
        <f t="shared" si="8"/>
        <v>1</v>
      </c>
      <c r="I316" t="s">
        <v>10</v>
      </c>
      <c r="J316">
        <f t="shared" si="9"/>
        <v>1</v>
      </c>
      <c r="K316">
        <v>570</v>
      </c>
    </row>
    <row r="317" spans="1:11" x14ac:dyDescent="0.25">
      <c r="A317">
        <v>14146606</v>
      </c>
      <c r="B317">
        <v>8</v>
      </c>
      <c r="C317">
        <v>1173</v>
      </c>
      <c r="D317">
        <v>290</v>
      </c>
      <c r="E317">
        <v>4</v>
      </c>
      <c r="F317">
        <v>40</v>
      </c>
      <c r="G317" t="s">
        <v>9</v>
      </c>
      <c r="H317">
        <f t="shared" si="8"/>
        <v>1</v>
      </c>
      <c r="I317" t="s">
        <v>10</v>
      </c>
      <c r="J317">
        <f t="shared" si="9"/>
        <v>1</v>
      </c>
      <c r="K317">
        <v>232</v>
      </c>
    </row>
    <row r="318" spans="1:11" x14ac:dyDescent="0.25">
      <c r="A318">
        <v>14146609</v>
      </c>
      <c r="B318">
        <v>27</v>
      </c>
      <c r="C318">
        <v>2192</v>
      </c>
      <c r="D318">
        <v>511</v>
      </c>
      <c r="E318">
        <v>3</v>
      </c>
      <c r="F318">
        <v>54</v>
      </c>
      <c r="G318" t="s">
        <v>9</v>
      </c>
      <c r="H318">
        <f t="shared" si="8"/>
        <v>1</v>
      </c>
      <c r="I318" t="s">
        <v>10</v>
      </c>
      <c r="J318">
        <f t="shared" si="9"/>
        <v>1</v>
      </c>
      <c r="K318">
        <v>571</v>
      </c>
    </row>
    <row r="319" spans="1:11" x14ac:dyDescent="0.25">
      <c r="A319">
        <v>14146617</v>
      </c>
      <c r="B319">
        <v>35</v>
      </c>
      <c r="C319">
        <v>1414</v>
      </c>
      <c r="D319">
        <v>333</v>
      </c>
      <c r="E319">
        <v>1</v>
      </c>
      <c r="F319">
        <v>67</v>
      </c>
      <c r="G319" t="s">
        <v>9</v>
      </c>
      <c r="H319">
        <f t="shared" si="8"/>
        <v>1</v>
      </c>
      <c r="I319" t="s">
        <v>10</v>
      </c>
      <c r="J319">
        <f t="shared" si="9"/>
        <v>1</v>
      </c>
      <c r="K319">
        <v>68</v>
      </c>
    </row>
    <row r="320" spans="1:11" x14ac:dyDescent="0.25">
      <c r="A320">
        <v>14146621</v>
      </c>
      <c r="B320">
        <v>10</v>
      </c>
      <c r="C320">
        <v>446</v>
      </c>
      <c r="D320">
        <v>126</v>
      </c>
      <c r="E320">
        <v>2</v>
      </c>
      <c r="F320">
        <v>77</v>
      </c>
      <c r="G320" t="s">
        <v>11</v>
      </c>
      <c r="H320">
        <f t="shared" si="8"/>
        <v>0</v>
      </c>
      <c r="I320" t="s">
        <v>10</v>
      </c>
      <c r="J320">
        <f t="shared" si="9"/>
        <v>1</v>
      </c>
      <c r="K320">
        <v>0</v>
      </c>
    </row>
    <row r="321" spans="1:11" x14ac:dyDescent="0.25">
      <c r="A321">
        <v>14146624</v>
      </c>
      <c r="B321">
        <v>14</v>
      </c>
      <c r="C321">
        <v>776</v>
      </c>
      <c r="D321">
        <v>224</v>
      </c>
      <c r="E321">
        <v>2</v>
      </c>
      <c r="F321">
        <v>51</v>
      </c>
      <c r="G321" t="s">
        <v>9</v>
      </c>
      <c r="H321">
        <f t="shared" si="8"/>
        <v>1</v>
      </c>
      <c r="I321" t="s">
        <v>10</v>
      </c>
      <c r="J321">
        <f t="shared" si="9"/>
        <v>1</v>
      </c>
      <c r="K321">
        <v>0</v>
      </c>
    </row>
    <row r="322" spans="1:11" x14ac:dyDescent="0.25">
      <c r="A322">
        <v>14146626</v>
      </c>
      <c r="B322">
        <v>9</v>
      </c>
      <c r="C322">
        <v>348</v>
      </c>
      <c r="D322">
        <v>123</v>
      </c>
      <c r="E322">
        <v>2</v>
      </c>
      <c r="F322">
        <v>74</v>
      </c>
      <c r="G322" t="s">
        <v>9</v>
      </c>
      <c r="H322">
        <f t="shared" si="8"/>
        <v>1</v>
      </c>
      <c r="I322" t="s">
        <v>12</v>
      </c>
      <c r="J322">
        <f t="shared" si="9"/>
        <v>0</v>
      </c>
      <c r="K322">
        <v>3</v>
      </c>
    </row>
    <row r="323" spans="1:11" x14ac:dyDescent="0.25">
      <c r="A323">
        <v>14146627</v>
      </c>
      <c r="B323">
        <v>13</v>
      </c>
      <c r="C323">
        <v>929</v>
      </c>
      <c r="D323">
        <v>231</v>
      </c>
      <c r="E323">
        <v>1</v>
      </c>
      <c r="F323">
        <v>25</v>
      </c>
      <c r="G323" t="s">
        <v>11</v>
      </c>
      <c r="H323">
        <f t="shared" ref="H323:H386" si="10">IF(TEXT(G323,"0") = "Female", 1, 0)</f>
        <v>0</v>
      </c>
      <c r="I323" t="s">
        <v>10</v>
      </c>
      <c r="J323">
        <f t="shared" ref="J323:J386" si="11">IF(TEXT(I323,"0") = "Yes", 1, 0)</f>
        <v>1</v>
      </c>
      <c r="K323">
        <v>41</v>
      </c>
    </row>
    <row r="324" spans="1:11" x14ac:dyDescent="0.25">
      <c r="A324">
        <v>14146643</v>
      </c>
      <c r="B324">
        <v>14</v>
      </c>
      <c r="C324">
        <v>1046</v>
      </c>
      <c r="D324">
        <v>276</v>
      </c>
      <c r="E324">
        <v>4</v>
      </c>
      <c r="F324">
        <v>48</v>
      </c>
      <c r="G324" t="s">
        <v>9</v>
      </c>
      <c r="H324">
        <f t="shared" si="10"/>
        <v>1</v>
      </c>
      <c r="I324" t="s">
        <v>10</v>
      </c>
      <c r="J324">
        <f t="shared" si="11"/>
        <v>1</v>
      </c>
      <c r="K324">
        <v>133</v>
      </c>
    </row>
    <row r="325" spans="1:11" x14ac:dyDescent="0.25">
      <c r="A325">
        <v>14146646</v>
      </c>
      <c r="B325">
        <v>92</v>
      </c>
      <c r="C325">
        <v>4174</v>
      </c>
      <c r="D325">
        <v>962</v>
      </c>
      <c r="E325">
        <v>3</v>
      </c>
      <c r="F325">
        <v>93</v>
      </c>
      <c r="G325" t="s">
        <v>9</v>
      </c>
      <c r="H325">
        <f t="shared" si="10"/>
        <v>1</v>
      </c>
      <c r="I325" t="s">
        <v>10</v>
      </c>
      <c r="J325">
        <f t="shared" si="11"/>
        <v>1</v>
      </c>
      <c r="K325">
        <v>1000</v>
      </c>
    </row>
    <row r="326" spans="1:11" x14ac:dyDescent="0.25">
      <c r="A326">
        <v>14146651</v>
      </c>
      <c r="B326">
        <v>16</v>
      </c>
      <c r="C326">
        <v>859</v>
      </c>
      <c r="D326">
        <v>218</v>
      </c>
      <c r="E326">
        <v>1</v>
      </c>
      <c r="F326">
        <v>62</v>
      </c>
      <c r="G326" t="s">
        <v>9</v>
      </c>
      <c r="H326">
        <f t="shared" si="10"/>
        <v>1</v>
      </c>
      <c r="I326" t="s">
        <v>12</v>
      </c>
      <c r="J326">
        <f t="shared" si="11"/>
        <v>0</v>
      </c>
      <c r="K326">
        <v>208</v>
      </c>
    </row>
    <row r="327" spans="1:11" x14ac:dyDescent="0.25">
      <c r="A327">
        <v>14146655</v>
      </c>
      <c r="B327">
        <v>9</v>
      </c>
      <c r="C327">
        <v>1522</v>
      </c>
      <c r="D327">
        <v>356</v>
      </c>
      <c r="E327">
        <v>2</v>
      </c>
      <c r="F327">
        <v>62</v>
      </c>
      <c r="G327" t="s">
        <v>11</v>
      </c>
      <c r="H327">
        <f t="shared" si="10"/>
        <v>0</v>
      </c>
      <c r="I327" t="s">
        <v>10</v>
      </c>
      <c r="J327">
        <f t="shared" si="11"/>
        <v>1</v>
      </c>
      <c r="K327">
        <v>366</v>
      </c>
    </row>
    <row r="328" spans="1:11" x14ac:dyDescent="0.25">
      <c r="A328">
        <v>14146656</v>
      </c>
      <c r="B328">
        <v>63</v>
      </c>
      <c r="C328">
        <v>3069</v>
      </c>
      <c r="D328">
        <v>706</v>
      </c>
      <c r="E328">
        <v>4</v>
      </c>
      <c r="F328">
        <v>77</v>
      </c>
      <c r="G328" t="s">
        <v>9</v>
      </c>
      <c r="H328">
        <f t="shared" si="10"/>
        <v>1</v>
      </c>
      <c r="I328" t="s">
        <v>10</v>
      </c>
      <c r="J328">
        <f t="shared" si="11"/>
        <v>1</v>
      </c>
      <c r="K328">
        <v>681</v>
      </c>
    </row>
    <row r="329" spans="1:11" x14ac:dyDescent="0.25">
      <c r="A329">
        <v>14146700</v>
      </c>
      <c r="B329">
        <v>25</v>
      </c>
      <c r="C329">
        <v>1999</v>
      </c>
      <c r="D329">
        <v>497</v>
      </c>
      <c r="E329">
        <v>4</v>
      </c>
      <c r="F329">
        <v>64</v>
      </c>
      <c r="G329" t="s">
        <v>11</v>
      </c>
      <c r="H329">
        <f t="shared" si="10"/>
        <v>0</v>
      </c>
      <c r="I329" t="s">
        <v>10</v>
      </c>
      <c r="J329">
        <f t="shared" si="11"/>
        <v>1</v>
      </c>
      <c r="K329">
        <v>492</v>
      </c>
    </row>
    <row r="330" spans="1:11" x14ac:dyDescent="0.25">
      <c r="A330">
        <v>14146701</v>
      </c>
      <c r="B330">
        <v>21</v>
      </c>
      <c r="C330">
        <v>1102</v>
      </c>
      <c r="D330">
        <v>291</v>
      </c>
      <c r="E330">
        <v>4</v>
      </c>
      <c r="F330">
        <v>51</v>
      </c>
      <c r="G330" t="s">
        <v>11</v>
      </c>
      <c r="H330">
        <f t="shared" si="10"/>
        <v>0</v>
      </c>
      <c r="I330" t="s">
        <v>10</v>
      </c>
      <c r="J330">
        <f t="shared" si="11"/>
        <v>1</v>
      </c>
      <c r="K330">
        <v>61</v>
      </c>
    </row>
    <row r="331" spans="1:11" x14ac:dyDescent="0.25">
      <c r="A331">
        <v>14146704</v>
      </c>
      <c r="B331">
        <v>48</v>
      </c>
      <c r="C331">
        <v>2273</v>
      </c>
      <c r="D331">
        <v>516</v>
      </c>
      <c r="E331">
        <v>1</v>
      </c>
      <c r="F331">
        <v>41</v>
      </c>
      <c r="G331" t="s">
        <v>11</v>
      </c>
      <c r="H331">
        <f t="shared" si="10"/>
        <v>0</v>
      </c>
      <c r="I331" t="s">
        <v>10</v>
      </c>
      <c r="J331">
        <f t="shared" si="11"/>
        <v>1</v>
      </c>
      <c r="K331">
        <v>423</v>
      </c>
    </row>
    <row r="332" spans="1:11" x14ac:dyDescent="0.25">
      <c r="A332">
        <v>14146705</v>
      </c>
      <c r="B332">
        <v>11</v>
      </c>
      <c r="C332">
        <v>1363</v>
      </c>
      <c r="D332">
        <v>322</v>
      </c>
      <c r="E332">
        <v>4</v>
      </c>
      <c r="F332">
        <v>68</v>
      </c>
      <c r="G332" t="s">
        <v>9</v>
      </c>
      <c r="H332">
        <f t="shared" si="10"/>
        <v>1</v>
      </c>
      <c r="I332" t="s">
        <v>12</v>
      </c>
      <c r="J332">
        <f t="shared" si="11"/>
        <v>0</v>
      </c>
      <c r="K332">
        <v>527</v>
      </c>
    </row>
    <row r="333" spans="1:11" x14ac:dyDescent="0.25">
      <c r="A333">
        <v>14146708</v>
      </c>
      <c r="B333">
        <v>7</v>
      </c>
      <c r="C333">
        <v>1193</v>
      </c>
      <c r="D333">
        <v>285</v>
      </c>
      <c r="E333">
        <v>4</v>
      </c>
      <c r="F333">
        <v>45</v>
      </c>
      <c r="G333" t="s">
        <v>9</v>
      </c>
      <c r="H333">
        <f t="shared" si="10"/>
        <v>1</v>
      </c>
      <c r="I333" t="s">
        <v>10</v>
      </c>
      <c r="J333">
        <f t="shared" si="11"/>
        <v>1</v>
      </c>
      <c r="K333">
        <v>237</v>
      </c>
    </row>
    <row r="334" spans="1:11" x14ac:dyDescent="0.25">
      <c r="A334">
        <v>14146713</v>
      </c>
      <c r="B334">
        <v>32</v>
      </c>
      <c r="C334">
        <v>1569</v>
      </c>
      <c r="D334">
        <v>369</v>
      </c>
      <c r="E334">
        <v>4</v>
      </c>
      <c r="F334">
        <v>78</v>
      </c>
      <c r="G334" t="s">
        <v>9</v>
      </c>
      <c r="H334">
        <f t="shared" si="10"/>
        <v>1</v>
      </c>
      <c r="I334" t="s">
        <v>10</v>
      </c>
      <c r="J334">
        <f t="shared" si="11"/>
        <v>1</v>
      </c>
      <c r="K334">
        <v>190</v>
      </c>
    </row>
    <row r="335" spans="1:11" x14ac:dyDescent="0.25">
      <c r="A335">
        <v>14146715</v>
      </c>
      <c r="B335">
        <v>11</v>
      </c>
      <c r="C335">
        <v>1021</v>
      </c>
      <c r="D335">
        <v>255</v>
      </c>
      <c r="E335">
        <v>1</v>
      </c>
      <c r="F335">
        <v>64</v>
      </c>
      <c r="G335" t="s">
        <v>9</v>
      </c>
      <c r="H335">
        <f t="shared" si="10"/>
        <v>1</v>
      </c>
      <c r="I335" t="s">
        <v>10</v>
      </c>
      <c r="J335">
        <f t="shared" si="11"/>
        <v>1</v>
      </c>
      <c r="K335">
        <v>91</v>
      </c>
    </row>
    <row r="336" spans="1:11" x14ac:dyDescent="0.25">
      <c r="A336">
        <v>14146717</v>
      </c>
      <c r="B336">
        <v>13</v>
      </c>
      <c r="C336">
        <v>1427</v>
      </c>
      <c r="D336">
        <v>343</v>
      </c>
      <c r="E336">
        <v>1</v>
      </c>
      <c r="F336">
        <v>60</v>
      </c>
      <c r="G336" t="s">
        <v>11</v>
      </c>
      <c r="H336">
        <f t="shared" si="10"/>
        <v>0</v>
      </c>
      <c r="I336" t="s">
        <v>10</v>
      </c>
      <c r="J336">
        <f t="shared" si="11"/>
        <v>1</v>
      </c>
      <c r="K336">
        <v>297</v>
      </c>
    </row>
    <row r="337" spans="1:11" x14ac:dyDescent="0.25">
      <c r="A337">
        <v>14146720</v>
      </c>
      <c r="B337">
        <v>13</v>
      </c>
      <c r="C337">
        <v>1023</v>
      </c>
      <c r="D337">
        <v>264</v>
      </c>
      <c r="E337">
        <v>4</v>
      </c>
      <c r="F337">
        <v>21</v>
      </c>
      <c r="G337" t="s">
        <v>11</v>
      </c>
      <c r="H337">
        <f t="shared" si="10"/>
        <v>0</v>
      </c>
      <c r="I337" t="s">
        <v>10</v>
      </c>
      <c r="J337">
        <f t="shared" si="11"/>
        <v>1</v>
      </c>
      <c r="K337">
        <v>97</v>
      </c>
    </row>
    <row r="338" spans="1:11" x14ac:dyDescent="0.25">
      <c r="A338">
        <v>14146724</v>
      </c>
      <c r="B338">
        <v>17</v>
      </c>
      <c r="C338">
        <v>1766</v>
      </c>
      <c r="D338">
        <v>429</v>
      </c>
      <c r="E338">
        <v>1</v>
      </c>
      <c r="F338">
        <v>64</v>
      </c>
      <c r="G338" t="s">
        <v>9</v>
      </c>
      <c r="H338">
        <f t="shared" si="10"/>
        <v>1</v>
      </c>
      <c r="I338" t="s">
        <v>10</v>
      </c>
      <c r="J338">
        <f t="shared" si="11"/>
        <v>1</v>
      </c>
      <c r="K338">
        <v>463</v>
      </c>
    </row>
    <row r="339" spans="1:11" x14ac:dyDescent="0.25">
      <c r="A339">
        <v>14146727</v>
      </c>
      <c r="B339">
        <v>7</v>
      </c>
      <c r="C339">
        <v>257</v>
      </c>
      <c r="D339">
        <v>116</v>
      </c>
      <c r="E339">
        <v>3</v>
      </c>
      <c r="F339">
        <v>30</v>
      </c>
      <c r="G339" t="s">
        <v>9</v>
      </c>
      <c r="H339">
        <f t="shared" si="10"/>
        <v>1</v>
      </c>
      <c r="I339" t="s">
        <v>10</v>
      </c>
      <c r="J339">
        <f t="shared" si="11"/>
        <v>1</v>
      </c>
      <c r="K339">
        <v>0</v>
      </c>
    </row>
    <row r="340" spans="1:11" x14ac:dyDescent="0.25">
      <c r="A340">
        <v>14146730</v>
      </c>
      <c r="B340">
        <v>21</v>
      </c>
      <c r="C340">
        <v>1591</v>
      </c>
      <c r="D340">
        <v>369</v>
      </c>
      <c r="E340">
        <v>3</v>
      </c>
      <c r="F340">
        <v>42</v>
      </c>
      <c r="G340" t="s">
        <v>9</v>
      </c>
      <c r="H340">
        <f t="shared" si="10"/>
        <v>1</v>
      </c>
      <c r="I340" t="s">
        <v>10</v>
      </c>
      <c r="J340">
        <f t="shared" si="11"/>
        <v>1</v>
      </c>
      <c r="K340">
        <v>303</v>
      </c>
    </row>
    <row r="341" spans="1:11" x14ac:dyDescent="0.25">
      <c r="A341">
        <v>14146732</v>
      </c>
      <c r="B341">
        <v>75</v>
      </c>
      <c r="C341">
        <v>3084</v>
      </c>
      <c r="D341">
        <v>692</v>
      </c>
      <c r="E341">
        <v>3</v>
      </c>
      <c r="F341">
        <v>76</v>
      </c>
      <c r="G341" t="s">
        <v>9</v>
      </c>
      <c r="H341">
        <f t="shared" si="10"/>
        <v>1</v>
      </c>
      <c r="I341" t="s">
        <v>10</v>
      </c>
      <c r="J341">
        <f t="shared" si="11"/>
        <v>1</v>
      </c>
      <c r="K341">
        <v>554</v>
      </c>
    </row>
    <row r="342" spans="1:11" x14ac:dyDescent="0.25">
      <c r="A342">
        <v>14146733</v>
      </c>
      <c r="B342">
        <v>14</v>
      </c>
      <c r="C342">
        <v>1143</v>
      </c>
      <c r="D342">
        <v>294</v>
      </c>
      <c r="E342">
        <v>4</v>
      </c>
      <c r="F342">
        <v>33</v>
      </c>
      <c r="G342" t="s">
        <v>11</v>
      </c>
      <c r="H342">
        <f t="shared" si="10"/>
        <v>0</v>
      </c>
      <c r="I342" t="s">
        <v>10</v>
      </c>
      <c r="J342">
        <f t="shared" si="11"/>
        <v>1</v>
      </c>
      <c r="K342">
        <v>160</v>
      </c>
    </row>
    <row r="343" spans="1:11" x14ac:dyDescent="0.25">
      <c r="A343">
        <v>14146734</v>
      </c>
      <c r="B343">
        <v>7</v>
      </c>
      <c r="C343">
        <v>1177</v>
      </c>
      <c r="D343">
        <v>293</v>
      </c>
      <c r="E343">
        <v>4</v>
      </c>
      <c r="F343">
        <v>73</v>
      </c>
      <c r="G343" t="s">
        <v>11</v>
      </c>
      <c r="H343">
        <f t="shared" si="10"/>
        <v>0</v>
      </c>
      <c r="I343" t="s">
        <v>10</v>
      </c>
      <c r="J343">
        <f t="shared" si="11"/>
        <v>1</v>
      </c>
      <c r="K343">
        <v>213</v>
      </c>
    </row>
    <row r="344" spans="1:11" x14ac:dyDescent="0.25">
      <c r="A344">
        <v>14146735</v>
      </c>
      <c r="B344">
        <v>8</v>
      </c>
      <c r="C344">
        <v>887</v>
      </c>
      <c r="D344">
        <v>254</v>
      </c>
      <c r="E344">
        <v>3</v>
      </c>
      <c r="F344">
        <v>35</v>
      </c>
      <c r="G344" t="s">
        <v>9</v>
      </c>
      <c r="H344">
        <f t="shared" si="10"/>
        <v>1</v>
      </c>
      <c r="I344" t="s">
        <v>10</v>
      </c>
      <c r="J344">
        <f t="shared" si="11"/>
        <v>1</v>
      </c>
      <c r="K344">
        <v>102</v>
      </c>
    </row>
    <row r="345" spans="1:11" x14ac:dyDescent="0.25">
      <c r="A345">
        <v>14146738</v>
      </c>
      <c r="B345">
        <v>6</v>
      </c>
      <c r="C345">
        <v>1124</v>
      </c>
      <c r="D345">
        <v>274</v>
      </c>
      <c r="E345">
        <v>4</v>
      </c>
      <c r="F345">
        <v>41</v>
      </c>
      <c r="G345" t="s">
        <v>11</v>
      </c>
      <c r="H345">
        <f t="shared" si="10"/>
        <v>0</v>
      </c>
      <c r="I345" t="s">
        <v>10</v>
      </c>
      <c r="J345">
        <f t="shared" si="11"/>
        <v>1</v>
      </c>
      <c r="K345">
        <v>205</v>
      </c>
    </row>
    <row r="346" spans="1:11" x14ac:dyDescent="0.25">
      <c r="A346">
        <v>14146739</v>
      </c>
      <c r="B346">
        <v>25</v>
      </c>
      <c r="C346">
        <v>1560</v>
      </c>
      <c r="D346">
        <v>392</v>
      </c>
      <c r="E346">
        <v>1</v>
      </c>
      <c r="F346">
        <v>37</v>
      </c>
      <c r="G346" t="s">
        <v>9</v>
      </c>
      <c r="H346">
        <f t="shared" si="10"/>
        <v>1</v>
      </c>
      <c r="I346" t="s">
        <v>10</v>
      </c>
      <c r="J346">
        <f t="shared" si="11"/>
        <v>1</v>
      </c>
      <c r="K346">
        <v>317</v>
      </c>
    </row>
    <row r="347" spans="1:11" x14ac:dyDescent="0.25">
      <c r="A347">
        <v>14146742</v>
      </c>
      <c r="B347">
        <v>16</v>
      </c>
      <c r="C347">
        <v>454</v>
      </c>
      <c r="D347">
        <v>134</v>
      </c>
      <c r="E347">
        <v>3</v>
      </c>
      <c r="F347">
        <v>31</v>
      </c>
      <c r="G347" t="s">
        <v>9</v>
      </c>
      <c r="H347">
        <f t="shared" si="10"/>
        <v>1</v>
      </c>
      <c r="I347" t="s">
        <v>10</v>
      </c>
      <c r="J347">
        <f t="shared" si="11"/>
        <v>1</v>
      </c>
      <c r="K347">
        <v>0</v>
      </c>
    </row>
    <row r="348" spans="1:11" x14ac:dyDescent="0.25">
      <c r="A348">
        <v>14146748</v>
      </c>
      <c r="B348">
        <v>11</v>
      </c>
      <c r="C348">
        <v>1614</v>
      </c>
      <c r="D348">
        <v>411</v>
      </c>
      <c r="E348">
        <v>4</v>
      </c>
      <c r="F348">
        <v>48</v>
      </c>
      <c r="G348" t="s">
        <v>9</v>
      </c>
      <c r="H348">
        <f t="shared" si="10"/>
        <v>1</v>
      </c>
      <c r="I348" t="s">
        <v>10</v>
      </c>
      <c r="J348">
        <f t="shared" si="11"/>
        <v>1</v>
      </c>
      <c r="K348">
        <v>454</v>
      </c>
    </row>
    <row r="349" spans="1:11" x14ac:dyDescent="0.25">
      <c r="A349">
        <v>14146749</v>
      </c>
      <c r="B349">
        <v>81</v>
      </c>
      <c r="C349">
        <v>3225</v>
      </c>
      <c r="D349">
        <v>738</v>
      </c>
      <c r="E349">
        <v>1</v>
      </c>
      <c r="F349">
        <v>65</v>
      </c>
      <c r="G349" t="s">
        <v>9</v>
      </c>
      <c r="H349">
        <f t="shared" si="10"/>
        <v>1</v>
      </c>
      <c r="I349" t="s">
        <v>10</v>
      </c>
      <c r="J349">
        <f t="shared" si="11"/>
        <v>1</v>
      </c>
      <c r="K349">
        <v>596</v>
      </c>
    </row>
    <row r="350" spans="1:11" x14ac:dyDescent="0.25">
      <c r="A350">
        <v>14146751</v>
      </c>
      <c r="B350">
        <v>7</v>
      </c>
      <c r="C350">
        <v>341</v>
      </c>
      <c r="D350">
        <v>109</v>
      </c>
      <c r="E350">
        <v>2</v>
      </c>
      <c r="F350">
        <v>66</v>
      </c>
      <c r="G350" t="s">
        <v>9</v>
      </c>
      <c r="H350">
        <f t="shared" si="10"/>
        <v>1</v>
      </c>
      <c r="I350" t="s">
        <v>10</v>
      </c>
      <c r="J350">
        <f t="shared" si="11"/>
        <v>1</v>
      </c>
      <c r="K350">
        <v>0</v>
      </c>
    </row>
    <row r="351" spans="1:11" x14ac:dyDescent="0.25">
      <c r="A351">
        <v>14146752</v>
      </c>
      <c r="B351">
        <v>25</v>
      </c>
      <c r="C351">
        <v>1544</v>
      </c>
      <c r="D351">
        <v>381</v>
      </c>
      <c r="E351">
        <v>2</v>
      </c>
      <c r="F351">
        <v>67</v>
      </c>
      <c r="G351" t="s">
        <v>11</v>
      </c>
      <c r="H351">
        <f t="shared" si="10"/>
        <v>0</v>
      </c>
      <c r="I351" t="s">
        <v>10</v>
      </c>
      <c r="J351">
        <f t="shared" si="11"/>
        <v>1</v>
      </c>
      <c r="K351">
        <v>252</v>
      </c>
    </row>
    <row r="352" spans="1:11" x14ac:dyDescent="0.25">
      <c r="A352">
        <v>14146754</v>
      </c>
      <c r="B352">
        <v>16</v>
      </c>
      <c r="C352">
        <v>469</v>
      </c>
      <c r="D352">
        <v>151</v>
      </c>
      <c r="E352">
        <v>3</v>
      </c>
      <c r="F352">
        <v>66</v>
      </c>
      <c r="G352" t="s">
        <v>11</v>
      </c>
      <c r="H352">
        <f t="shared" si="10"/>
        <v>0</v>
      </c>
      <c r="I352" t="s">
        <v>10</v>
      </c>
      <c r="J352">
        <f t="shared" si="11"/>
        <v>1</v>
      </c>
      <c r="K352">
        <v>0</v>
      </c>
    </row>
    <row r="353" spans="1:11" x14ac:dyDescent="0.25">
      <c r="A353">
        <v>14146755</v>
      </c>
      <c r="B353">
        <v>31</v>
      </c>
      <c r="C353">
        <v>1542</v>
      </c>
      <c r="D353">
        <v>366</v>
      </c>
      <c r="E353">
        <v>1</v>
      </c>
      <c r="F353">
        <v>67</v>
      </c>
      <c r="G353" t="s">
        <v>9</v>
      </c>
      <c r="H353">
        <f t="shared" si="10"/>
        <v>1</v>
      </c>
      <c r="I353" t="s">
        <v>10</v>
      </c>
      <c r="J353">
        <f t="shared" si="11"/>
        <v>1</v>
      </c>
      <c r="K353">
        <v>151</v>
      </c>
    </row>
    <row r="354" spans="1:11" x14ac:dyDescent="0.25">
      <c r="A354">
        <v>14146759</v>
      </c>
      <c r="B354">
        <v>53</v>
      </c>
      <c r="C354">
        <v>2142</v>
      </c>
      <c r="D354">
        <v>496</v>
      </c>
      <c r="E354">
        <v>2</v>
      </c>
      <c r="F354">
        <v>38</v>
      </c>
      <c r="G354" t="s">
        <v>9</v>
      </c>
      <c r="H354">
        <f t="shared" si="10"/>
        <v>1</v>
      </c>
      <c r="I354" t="s">
        <v>10</v>
      </c>
      <c r="J354">
        <f t="shared" si="11"/>
        <v>1</v>
      </c>
      <c r="K354">
        <v>292</v>
      </c>
    </row>
    <row r="355" spans="1:11" x14ac:dyDescent="0.25">
      <c r="A355">
        <v>14146805</v>
      </c>
      <c r="B355">
        <v>21</v>
      </c>
      <c r="C355">
        <v>1415</v>
      </c>
      <c r="D355">
        <v>335</v>
      </c>
      <c r="E355">
        <v>2</v>
      </c>
      <c r="F355">
        <v>44</v>
      </c>
      <c r="G355" t="s">
        <v>9</v>
      </c>
      <c r="H355">
        <f t="shared" si="10"/>
        <v>1</v>
      </c>
      <c r="I355" t="s">
        <v>10</v>
      </c>
      <c r="J355">
        <f t="shared" si="11"/>
        <v>1</v>
      </c>
      <c r="K355">
        <v>213</v>
      </c>
    </row>
    <row r="356" spans="1:11" x14ac:dyDescent="0.25">
      <c r="A356">
        <v>14146809</v>
      </c>
      <c r="B356">
        <v>7</v>
      </c>
      <c r="C356">
        <v>1162</v>
      </c>
      <c r="D356">
        <v>286</v>
      </c>
      <c r="E356">
        <v>2</v>
      </c>
      <c r="F356">
        <v>41</v>
      </c>
      <c r="G356" t="s">
        <v>11</v>
      </c>
      <c r="H356">
        <f t="shared" si="10"/>
        <v>0</v>
      </c>
      <c r="I356" t="s">
        <v>10</v>
      </c>
      <c r="J356">
        <f t="shared" si="11"/>
        <v>1</v>
      </c>
      <c r="K356">
        <v>207</v>
      </c>
    </row>
    <row r="357" spans="1:11" x14ac:dyDescent="0.25">
      <c r="A357">
        <v>14146811</v>
      </c>
      <c r="B357">
        <v>91</v>
      </c>
      <c r="C357">
        <v>3590</v>
      </c>
      <c r="D357">
        <v>815</v>
      </c>
      <c r="E357">
        <v>4</v>
      </c>
      <c r="F357">
        <v>55</v>
      </c>
      <c r="G357" t="s">
        <v>11</v>
      </c>
      <c r="H357">
        <f t="shared" si="10"/>
        <v>0</v>
      </c>
      <c r="I357" t="s">
        <v>10</v>
      </c>
      <c r="J357">
        <f t="shared" si="11"/>
        <v>1</v>
      </c>
      <c r="K357">
        <v>703</v>
      </c>
    </row>
    <row r="358" spans="1:11" x14ac:dyDescent="0.25">
      <c r="A358">
        <v>14146812</v>
      </c>
      <c r="B358">
        <v>18</v>
      </c>
      <c r="C358">
        <v>1827</v>
      </c>
      <c r="D358">
        <v>433</v>
      </c>
      <c r="E358">
        <v>4</v>
      </c>
      <c r="F358">
        <v>34</v>
      </c>
      <c r="G358" t="s">
        <v>9</v>
      </c>
      <c r="H358">
        <f t="shared" si="10"/>
        <v>1</v>
      </c>
      <c r="I358" t="s">
        <v>10</v>
      </c>
      <c r="J358">
        <f t="shared" si="11"/>
        <v>1</v>
      </c>
      <c r="K358">
        <v>481</v>
      </c>
    </row>
    <row r="359" spans="1:11" x14ac:dyDescent="0.25">
      <c r="A359">
        <v>14146815</v>
      </c>
      <c r="B359">
        <v>20</v>
      </c>
      <c r="C359">
        <v>762</v>
      </c>
      <c r="D359">
        <v>184</v>
      </c>
      <c r="E359">
        <v>3</v>
      </c>
      <c r="F359">
        <v>38</v>
      </c>
      <c r="G359" t="s">
        <v>9</v>
      </c>
      <c r="H359">
        <f t="shared" si="10"/>
        <v>1</v>
      </c>
      <c r="I359" t="s">
        <v>10</v>
      </c>
      <c r="J359">
        <f t="shared" si="11"/>
        <v>1</v>
      </c>
      <c r="K359">
        <v>0</v>
      </c>
    </row>
    <row r="360" spans="1:11" x14ac:dyDescent="0.25">
      <c r="A360">
        <v>14146817</v>
      </c>
      <c r="B360">
        <v>16</v>
      </c>
      <c r="C360">
        <v>1301</v>
      </c>
      <c r="D360">
        <v>332</v>
      </c>
      <c r="E360">
        <v>4</v>
      </c>
      <c r="F360">
        <v>76</v>
      </c>
      <c r="G360" t="s">
        <v>9</v>
      </c>
      <c r="H360">
        <f t="shared" si="10"/>
        <v>1</v>
      </c>
      <c r="I360" t="s">
        <v>10</v>
      </c>
      <c r="J360">
        <f t="shared" si="11"/>
        <v>1</v>
      </c>
      <c r="K360">
        <v>174</v>
      </c>
    </row>
    <row r="361" spans="1:11" x14ac:dyDescent="0.25">
      <c r="A361">
        <v>14146828</v>
      </c>
      <c r="B361">
        <v>7</v>
      </c>
      <c r="C361">
        <v>1342</v>
      </c>
      <c r="D361">
        <v>337</v>
      </c>
      <c r="E361">
        <v>1</v>
      </c>
      <c r="F361">
        <v>75</v>
      </c>
      <c r="G361" t="s">
        <v>9</v>
      </c>
      <c r="H361">
        <f t="shared" si="10"/>
        <v>1</v>
      </c>
      <c r="I361" t="s">
        <v>10</v>
      </c>
      <c r="J361">
        <f t="shared" si="11"/>
        <v>1</v>
      </c>
      <c r="K361">
        <v>306</v>
      </c>
    </row>
    <row r="362" spans="1:11" x14ac:dyDescent="0.25">
      <c r="A362">
        <v>14146829</v>
      </c>
      <c r="B362">
        <v>27</v>
      </c>
      <c r="C362">
        <v>1768</v>
      </c>
      <c r="D362">
        <v>425</v>
      </c>
      <c r="E362">
        <v>1</v>
      </c>
      <c r="F362">
        <v>77</v>
      </c>
      <c r="G362" t="s">
        <v>11</v>
      </c>
      <c r="H362">
        <f t="shared" si="10"/>
        <v>0</v>
      </c>
      <c r="I362" t="s">
        <v>10</v>
      </c>
      <c r="J362">
        <f t="shared" si="11"/>
        <v>1</v>
      </c>
      <c r="K362">
        <v>356</v>
      </c>
    </row>
    <row r="363" spans="1:11" x14ac:dyDescent="0.25">
      <c r="A363">
        <v>14146833</v>
      </c>
      <c r="B363">
        <v>27</v>
      </c>
      <c r="C363">
        <v>1483</v>
      </c>
      <c r="D363">
        <v>354</v>
      </c>
      <c r="E363">
        <v>1</v>
      </c>
      <c r="F363">
        <v>43</v>
      </c>
      <c r="G363" t="s">
        <v>11</v>
      </c>
      <c r="H363">
        <f t="shared" si="10"/>
        <v>0</v>
      </c>
      <c r="I363" t="s">
        <v>10</v>
      </c>
      <c r="J363">
        <f t="shared" si="11"/>
        <v>1</v>
      </c>
      <c r="K363">
        <v>191</v>
      </c>
    </row>
    <row r="364" spans="1:11" x14ac:dyDescent="0.25">
      <c r="A364">
        <v>14146835</v>
      </c>
      <c r="B364">
        <v>14</v>
      </c>
      <c r="C364">
        <v>1531</v>
      </c>
      <c r="D364">
        <v>374</v>
      </c>
      <c r="E364">
        <v>3</v>
      </c>
      <c r="F364">
        <v>58</v>
      </c>
      <c r="G364" t="s">
        <v>11</v>
      </c>
      <c r="H364">
        <f t="shared" si="10"/>
        <v>0</v>
      </c>
      <c r="I364" t="s">
        <v>10</v>
      </c>
      <c r="J364">
        <f t="shared" si="11"/>
        <v>1</v>
      </c>
      <c r="K364">
        <v>355</v>
      </c>
    </row>
    <row r="365" spans="1:11" x14ac:dyDescent="0.25">
      <c r="A365">
        <v>14146839</v>
      </c>
      <c r="B365">
        <v>33</v>
      </c>
      <c r="C365">
        <v>1839</v>
      </c>
      <c r="D365">
        <v>424</v>
      </c>
      <c r="E365">
        <v>2</v>
      </c>
      <c r="F365">
        <v>76</v>
      </c>
      <c r="G365" t="s">
        <v>9</v>
      </c>
      <c r="H365">
        <f t="shared" si="10"/>
        <v>1</v>
      </c>
      <c r="I365" t="s">
        <v>10</v>
      </c>
      <c r="J365">
        <f t="shared" si="11"/>
        <v>1</v>
      </c>
      <c r="K365">
        <v>289</v>
      </c>
    </row>
    <row r="366" spans="1:11" x14ac:dyDescent="0.25">
      <c r="A366">
        <v>14146840</v>
      </c>
      <c r="B366">
        <v>65</v>
      </c>
      <c r="C366">
        <v>2948</v>
      </c>
      <c r="D366">
        <v>671</v>
      </c>
      <c r="E366">
        <v>3</v>
      </c>
      <c r="F366">
        <v>63</v>
      </c>
      <c r="G366" t="s">
        <v>9</v>
      </c>
      <c r="H366">
        <f t="shared" si="10"/>
        <v>1</v>
      </c>
      <c r="I366" t="s">
        <v>10</v>
      </c>
      <c r="J366">
        <f t="shared" si="11"/>
        <v>1</v>
      </c>
      <c r="K366">
        <v>622</v>
      </c>
    </row>
    <row r="367" spans="1:11" x14ac:dyDescent="0.25">
      <c r="A367">
        <v>14146843</v>
      </c>
      <c r="B367">
        <v>57</v>
      </c>
      <c r="C367">
        <v>1933</v>
      </c>
      <c r="D367">
        <v>479</v>
      </c>
      <c r="E367">
        <v>1</v>
      </c>
      <c r="F367">
        <v>65</v>
      </c>
      <c r="G367" t="s">
        <v>9</v>
      </c>
      <c r="H367">
        <f t="shared" si="10"/>
        <v>1</v>
      </c>
      <c r="I367" t="s">
        <v>12</v>
      </c>
      <c r="J367">
        <f t="shared" si="11"/>
        <v>0</v>
      </c>
      <c r="K367">
        <v>395</v>
      </c>
    </row>
    <row r="368" spans="1:11" x14ac:dyDescent="0.25">
      <c r="A368">
        <v>14146844</v>
      </c>
      <c r="B368">
        <v>31</v>
      </c>
      <c r="C368">
        <v>2362</v>
      </c>
      <c r="D368">
        <v>552</v>
      </c>
      <c r="E368">
        <v>2</v>
      </c>
      <c r="F368">
        <v>53</v>
      </c>
      <c r="G368" t="s">
        <v>9</v>
      </c>
      <c r="H368">
        <f t="shared" si="10"/>
        <v>1</v>
      </c>
      <c r="I368" t="s">
        <v>10</v>
      </c>
      <c r="J368">
        <f t="shared" si="11"/>
        <v>1</v>
      </c>
      <c r="K368">
        <v>632</v>
      </c>
    </row>
    <row r="369" spans="1:11" x14ac:dyDescent="0.25">
      <c r="A369">
        <v>14146848</v>
      </c>
      <c r="B369">
        <v>12</v>
      </c>
      <c r="C369">
        <v>1085</v>
      </c>
      <c r="D369">
        <v>257</v>
      </c>
      <c r="E369">
        <v>4</v>
      </c>
      <c r="F369">
        <v>66</v>
      </c>
      <c r="G369" t="s">
        <v>9</v>
      </c>
      <c r="H369">
        <f t="shared" si="10"/>
        <v>1</v>
      </c>
      <c r="I369" t="s">
        <v>10</v>
      </c>
      <c r="J369">
        <f t="shared" si="11"/>
        <v>1</v>
      </c>
      <c r="K369">
        <v>108</v>
      </c>
    </row>
    <row r="370" spans="1:11" x14ac:dyDescent="0.25">
      <c r="A370">
        <v>14146852</v>
      </c>
      <c r="B370">
        <v>45</v>
      </c>
      <c r="C370">
        <v>1728</v>
      </c>
      <c r="D370">
        <v>431</v>
      </c>
      <c r="E370">
        <v>4</v>
      </c>
      <c r="F370">
        <v>35</v>
      </c>
      <c r="G370" t="s">
        <v>11</v>
      </c>
      <c r="H370">
        <f t="shared" si="10"/>
        <v>0</v>
      </c>
      <c r="I370" t="s">
        <v>10</v>
      </c>
      <c r="J370">
        <f t="shared" si="11"/>
        <v>1</v>
      </c>
      <c r="K370">
        <v>173</v>
      </c>
    </row>
    <row r="371" spans="1:11" x14ac:dyDescent="0.25">
      <c r="A371">
        <v>14146855</v>
      </c>
      <c r="B371">
        <v>36</v>
      </c>
      <c r="C371">
        <v>2409</v>
      </c>
      <c r="D371">
        <v>587</v>
      </c>
      <c r="E371">
        <v>3</v>
      </c>
      <c r="F371">
        <v>54</v>
      </c>
      <c r="G371" t="s">
        <v>9</v>
      </c>
      <c r="H371">
        <f t="shared" si="10"/>
        <v>1</v>
      </c>
      <c r="I371" t="s">
        <v>10</v>
      </c>
      <c r="J371">
        <f t="shared" si="11"/>
        <v>1</v>
      </c>
      <c r="K371">
        <v>604</v>
      </c>
    </row>
    <row r="372" spans="1:11" x14ac:dyDescent="0.25">
      <c r="A372">
        <v>14146900</v>
      </c>
      <c r="B372">
        <v>18</v>
      </c>
      <c r="C372">
        <v>1841</v>
      </c>
      <c r="D372">
        <v>456</v>
      </c>
      <c r="E372">
        <v>2</v>
      </c>
      <c r="F372">
        <v>38</v>
      </c>
      <c r="G372" t="s">
        <v>9</v>
      </c>
      <c r="H372">
        <f t="shared" si="10"/>
        <v>1</v>
      </c>
      <c r="I372" t="s">
        <v>10</v>
      </c>
      <c r="J372">
        <f t="shared" si="11"/>
        <v>1</v>
      </c>
      <c r="K372">
        <v>496</v>
      </c>
    </row>
    <row r="373" spans="1:11" x14ac:dyDescent="0.25">
      <c r="A373">
        <v>14146908</v>
      </c>
      <c r="B373">
        <v>20</v>
      </c>
      <c r="C373">
        <v>645</v>
      </c>
      <c r="D373">
        <v>169</v>
      </c>
      <c r="E373">
        <v>1</v>
      </c>
      <c r="F373">
        <v>71</v>
      </c>
      <c r="G373" t="s">
        <v>9</v>
      </c>
      <c r="H373">
        <f t="shared" si="10"/>
        <v>1</v>
      </c>
      <c r="I373" t="s">
        <v>10</v>
      </c>
      <c r="J373">
        <f t="shared" si="11"/>
        <v>1</v>
      </c>
      <c r="K373">
        <v>0</v>
      </c>
    </row>
    <row r="374" spans="1:11" x14ac:dyDescent="0.25">
      <c r="A374">
        <v>14146909</v>
      </c>
      <c r="B374">
        <v>10</v>
      </c>
      <c r="C374">
        <v>1135</v>
      </c>
      <c r="D374">
        <v>287</v>
      </c>
      <c r="E374">
        <v>3</v>
      </c>
      <c r="F374">
        <v>43</v>
      </c>
      <c r="G374" t="s">
        <v>11</v>
      </c>
      <c r="H374">
        <f t="shared" si="10"/>
        <v>0</v>
      </c>
      <c r="I374" t="s">
        <v>12</v>
      </c>
      <c r="J374">
        <f t="shared" si="11"/>
        <v>0</v>
      </c>
      <c r="K374">
        <v>420</v>
      </c>
    </row>
    <row r="375" spans="1:11" x14ac:dyDescent="0.25">
      <c r="A375">
        <v>14146912</v>
      </c>
      <c r="B375">
        <v>28</v>
      </c>
      <c r="C375">
        <v>1607</v>
      </c>
      <c r="D375">
        <v>375</v>
      </c>
      <c r="E375">
        <v>3</v>
      </c>
      <c r="F375">
        <v>35</v>
      </c>
      <c r="G375" t="s">
        <v>11</v>
      </c>
      <c r="H375">
        <f t="shared" si="10"/>
        <v>0</v>
      </c>
      <c r="I375" t="s">
        <v>12</v>
      </c>
      <c r="J375">
        <f t="shared" si="11"/>
        <v>0</v>
      </c>
      <c r="K375">
        <v>502</v>
      </c>
    </row>
    <row r="376" spans="1:11" x14ac:dyDescent="0.25">
      <c r="A376">
        <v>14146922</v>
      </c>
      <c r="B376">
        <v>15</v>
      </c>
      <c r="C376">
        <v>1452</v>
      </c>
      <c r="D376">
        <v>360</v>
      </c>
      <c r="E376">
        <v>1</v>
      </c>
      <c r="F376">
        <v>72</v>
      </c>
      <c r="G376" t="s">
        <v>11</v>
      </c>
      <c r="H376">
        <f t="shared" si="10"/>
        <v>0</v>
      </c>
      <c r="I376" t="s">
        <v>10</v>
      </c>
      <c r="J376">
        <f t="shared" si="11"/>
        <v>1</v>
      </c>
      <c r="K376">
        <v>294</v>
      </c>
    </row>
    <row r="377" spans="1:11" x14ac:dyDescent="0.25">
      <c r="A377">
        <v>14146925</v>
      </c>
      <c r="B377">
        <v>11</v>
      </c>
      <c r="C377">
        <v>1702</v>
      </c>
      <c r="D377">
        <v>404</v>
      </c>
      <c r="E377">
        <v>4</v>
      </c>
      <c r="F377">
        <v>41</v>
      </c>
      <c r="G377" t="s">
        <v>11</v>
      </c>
      <c r="H377">
        <f t="shared" si="10"/>
        <v>0</v>
      </c>
      <c r="I377" t="s">
        <v>10</v>
      </c>
      <c r="J377">
        <f t="shared" si="11"/>
        <v>1</v>
      </c>
      <c r="K377">
        <v>500</v>
      </c>
    </row>
    <row r="378" spans="1:11" x14ac:dyDescent="0.25">
      <c r="A378">
        <v>14146926</v>
      </c>
      <c r="B378">
        <v>44</v>
      </c>
      <c r="C378">
        <v>2151</v>
      </c>
      <c r="D378">
        <v>504</v>
      </c>
      <c r="E378">
        <v>1</v>
      </c>
      <c r="F378">
        <v>43</v>
      </c>
      <c r="G378" t="s">
        <v>11</v>
      </c>
      <c r="H378">
        <f t="shared" si="10"/>
        <v>0</v>
      </c>
      <c r="I378" t="s">
        <v>10</v>
      </c>
      <c r="J378">
        <f t="shared" si="11"/>
        <v>1</v>
      </c>
      <c r="K378">
        <v>384</v>
      </c>
    </row>
    <row r="379" spans="1:11" x14ac:dyDescent="0.25">
      <c r="A379">
        <v>14146927</v>
      </c>
      <c r="B379">
        <v>15</v>
      </c>
      <c r="C379">
        <v>471</v>
      </c>
      <c r="D379">
        <v>139</v>
      </c>
      <c r="E379">
        <v>3</v>
      </c>
      <c r="F379">
        <v>48</v>
      </c>
      <c r="G379" t="s">
        <v>9</v>
      </c>
      <c r="H379">
        <f t="shared" si="10"/>
        <v>1</v>
      </c>
      <c r="I379" t="s">
        <v>10</v>
      </c>
      <c r="J379">
        <f t="shared" si="11"/>
        <v>1</v>
      </c>
      <c r="K379">
        <v>0</v>
      </c>
    </row>
    <row r="380" spans="1:11" x14ac:dyDescent="0.25">
      <c r="A380">
        <v>14146928</v>
      </c>
      <c r="B380">
        <v>10</v>
      </c>
      <c r="C380">
        <v>1483</v>
      </c>
      <c r="D380">
        <v>358</v>
      </c>
      <c r="E380">
        <v>1</v>
      </c>
      <c r="F380">
        <v>31</v>
      </c>
      <c r="G380" t="s">
        <v>9</v>
      </c>
      <c r="H380">
        <f t="shared" si="10"/>
        <v>1</v>
      </c>
      <c r="I380" t="s">
        <v>10</v>
      </c>
      <c r="J380">
        <f t="shared" si="11"/>
        <v>1</v>
      </c>
      <c r="K380">
        <v>359</v>
      </c>
    </row>
    <row r="381" spans="1:11" x14ac:dyDescent="0.25">
      <c r="A381">
        <v>14146931</v>
      </c>
      <c r="B381">
        <v>27</v>
      </c>
      <c r="C381">
        <v>858</v>
      </c>
      <c r="D381">
        <v>209</v>
      </c>
      <c r="E381">
        <v>2</v>
      </c>
      <c r="F381">
        <v>79</v>
      </c>
      <c r="G381" t="s">
        <v>9</v>
      </c>
      <c r="H381">
        <f t="shared" si="10"/>
        <v>1</v>
      </c>
      <c r="I381" t="s">
        <v>10</v>
      </c>
      <c r="J381">
        <f t="shared" si="11"/>
        <v>1</v>
      </c>
      <c r="K381">
        <v>0</v>
      </c>
    </row>
    <row r="382" spans="1:11" x14ac:dyDescent="0.25">
      <c r="A382">
        <v>14146933</v>
      </c>
      <c r="B382">
        <v>58</v>
      </c>
      <c r="C382">
        <v>2328</v>
      </c>
      <c r="D382">
        <v>527</v>
      </c>
      <c r="E382">
        <v>1</v>
      </c>
      <c r="F382">
        <v>78</v>
      </c>
      <c r="G382" t="s">
        <v>11</v>
      </c>
      <c r="H382">
        <f t="shared" si="10"/>
        <v>0</v>
      </c>
      <c r="I382" t="s">
        <v>10</v>
      </c>
      <c r="J382">
        <f t="shared" si="11"/>
        <v>1</v>
      </c>
      <c r="K382">
        <v>331</v>
      </c>
    </row>
    <row r="383" spans="1:11" x14ac:dyDescent="0.25">
      <c r="A383">
        <v>14146934</v>
      </c>
      <c r="B383">
        <v>51</v>
      </c>
      <c r="C383">
        <v>2409</v>
      </c>
      <c r="D383">
        <v>562</v>
      </c>
      <c r="E383">
        <v>3</v>
      </c>
      <c r="F383">
        <v>79</v>
      </c>
      <c r="G383" t="s">
        <v>9</v>
      </c>
      <c r="H383">
        <f t="shared" si="10"/>
        <v>1</v>
      </c>
      <c r="I383" t="s">
        <v>10</v>
      </c>
      <c r="J383">
        <f t="shared" si="11"/>
        <v>1</v>
      </c>
      <c r="K383">
        <v>425</v>
      </c>
    </row>
    <row r="384" spans="1:11" x14ac:dyDescent="0.25">
      <c r="A384">
        <v>14146938</v>
      </c>
      <c r="B384">
        <v>13</v>
      </c>
      <c r="C384">
        <v>1649</v>
      </c>
      <c r="D384">
        <v>400</v>
      </c>
      <c r="E384">
        <v>3</v>
      </c>
      <c r="F384">
        <v>31</v>
      </c>
      <c r="G384" t="s">
        <v>9</v>
      </c>
      <c r="H384">
        <f t="shared" si="10"/>
        <v>1</v>
      </c>
      <c r="I384" t="s">
        <v>12</v>
      </c>
      <c r="J384">
        <f t="shared" si="11"/>
        <v>0</v>
      </c>
      <c r="K384">
        <v>676</v>
      </c>
    </row>
    <row r="385" spans="1:11" x14ac:dyDescent="0.25">
      <c r="A385">
        <v>14146939</v>
      </c>
      <c r="B385">
        <v>8</v>
      </c>
      <c r="C385">
        <v>983</v>
      </c>
      <c r="D385">
        <v>276</v>
      </c>
      <c r="E385">
        <v>4</v>
      </c>
      <c r="F385">
        <v>60</v>
      </c>
      <c r="G385" t="s">
        <v>9</v>
      </c>
      <c r="H385">
        <f t="shared" si="10"/>
        <v>1</v>
      </c>
      <c r="I385" t="s">
        <v>10</v>
      </c>
      <c r="J385">
        <f t="shared" si="11"/>
        <v>1</v>
      </c>
      <c r="K385">
        <v>191</v>
      </c>
    </row>
    <row r="386" spans="1:11" x14ac:dyDescent="0.25">
      <c r="A386">
        <v>14146941</v>
      </c>
      <c r="B386">
        <v>11</v>
      </c>
      <c r="C386">
        <v>561</v>
      </c>
      <c r="D386">
        <v>176</v>
      </c>
      <c r="E386">
        <v>4</v>
      </c>
      <c r="F386">
        <v>72</v>
      </c>
      <c r="G386" t="s">
        <v>9</v>
      </c>
      <c r="H386">
        <f t="shared" si="10"/>
        <v>1</v>
      </c>
      <c r="I386" t="s">
        <v>10</v>
      </c>
      <c r="J386">
        <f t="shared" si="11"/>
        <v>1</v>
      </c>
      <c r="K386">
        <v>0</v>
      </c>
    </row>
    <row r="387" spans="1:11" x14ac:dyDescent="0.25">
      <c r="A387">
        <v>14146942</v>
      </c>
      <c r="B387">
        <v>14</v>
      </c>
      <c r="C387">
        <v>1692</v>
      </c>
      <c r="D387">
        <v>390</v>
      </c>
      <c r="E387">
        <v>4</v>
      </c>
      <c r="F387">
        <v>55</v>
      </c>
      <c r="G387" t="s">
        <v>11</v>
      </c>
      <c r="H387">
        <f t="shared" ref="H387:H401" si="12">IF(TEXT(G387,"0") = "Female", 1, 0)</f>
        <v>0</v>
      </c>
      <c r="I387" t="s">
        <v>10</v>
      </c>
      <c r="J387">
        <f t="shared" ref="J387:J401" si="13">IF(TEXT(I387,"0") = "Yes", 1, 0)</f>
        <v>1</v>
      </c>
      <c r="K387">
        <v>453</v>
      </c>
    </row>
    <row r="388" spans="1:11" x14ac:dyDescent="0.25">
      <c r="A388">
        <v>14146947</v>
      </c>
      <c r="B388">
        <v>10</v>
      </c>
      <c r="C388">
        <v>1105</v>
      </c>
      <c r="D388">
        <v>281</v>
      </c>
      <c r="E388">
        <v>3</v>
      </c>
      <c r="F388">
        <v>54</v>
      </c>
      <c r="G388" t="s">
        <v>9</v>
      </c>
      <c r="H388">
        <f t="shared" si="12"/>
        <v>1</v>
      </c>
      <c r="I388" t="s">
        <v>10</v>
      </c>
      <c r="J388">
        <f t="shared" si="13"/>
        <v>1</v>
      </c>
      <c r="K388">
        <v>186</v>
      </c>
    </row>
    <row r="389" spans="1:11" x14ac:dyDescent="0.25">
      <c r="A389">
        <v>14146948</v>
      </c>
      <c r="B389">
        <v>9</v>
      </c>
      <c r="C389">
        <v>408</v>
      </c>
      <c r="D389">
        <v>123</v>
      </c>
      <c r="E389">
        <v>2</v>
      </c>
      <c r="F389">
        <v>58</v>
      </c>
      <c r="G389" t="s">
        <v>9</v>
      </c>
      <c r="H389">
        <f t="shared" si="12"/>
        <v>1</v>
      </c>
      <c r="I389" t="s">
        <v>10</v>
      </c>
      <c r="J389">
        <f t="shared" si="13"/>
        <v>1</v>
      </c>
      <c r="K389">
        <v>0</v>
      </c>
    </row>
    <row r="390" spans="1:11" x14ac:dyDescent="0.25">
      <c r="A390">
        <v>14146951</v>
      </c>
      <c r="B390">
        <v>19</v>
      </c>
      <c r="C390">
        <v>2049</v>
      </c>
      <c r="D390">
        <v>472</v>
      </c>
      <c r="E390">
        <v>1</v>
      </c>
      <c r="F390">
        <v>76</v>
      </c>
      <c r="G390" t="s">
        <v>11</v>
      </c>
      <c r="H390">
        <f t="shared" si="12"/>
        <v>0</v>
      </c>
      <c r="I390" t="s">
        <v>10</v>
      </c>
      <c r="J390">
        <f t="shared" si="13"/>
        <v>1</v>
      </c>
      <c r="K390">
        <v>565</v>
      </c>
    </row>
    <row r="391" spans="1:11" x14ac:dyDescent="0.25">
      <c r="A391">
        <v>14146952</v>
      </c>
      <c r="B391">
        <v>42</v>
      </c>
      <c r="C391">
        <v>2130</v>
      </c>
      <c r="D391">
        <v>492</v>
      </c>
      <c r="E391">
        <v>1</v>
      </c>
      <c r="F391">
        <v>41</v>
      </c>
      <c r="G391" t="s">
        <v>9</v>
      </c>
      <c r="H391">
        <f t="shared" si="12"/>
        <v>1</v>
      </c>
      <c r="I391" t="s">
        <v>10</v>
      </c>
      <c r="J391">
        <f t="shared" si="13"/>
        <v>1</v>
      </c>
      <c r="K391">
        <v>403</v>
      </c>
    </row>
    <row r="392" spans="1:11" x14ac:dyDescent="0.25">
      <c r="A392">
        <v>14146955</v>
      </c>
      <c r="B392">
        <v>68</v>
      </c>
      <c r="C392">
        <v>3174</v>
      </c>
      <c r="D392">
        <v>732</v>
      </c>
      <c r="E392">
        <v>4</v>
      </c>
      <c r="F392">
        <v>76</v>
      </c>
      <c r="G392" t="s">
        <v>11</v>
      </c>
      <c r="H392">
        <f t="shared" si="12"/>
        <v>0</v>
      </c>
      <c r="I392" t="s">
        <v>10</v>
      </c>
      <c r="J392">
        <f t="shared" si="13"/>
        <v>1</v>
      </c>
      <c r="K392">
        <v>697</v>
      </c>
    </row>
    <row r="393" spans="1:11" x14ac:dyDescent="0.25">
      <c r="A393">
        <v>14147007</v>
      </c>
      <c r="B393">
        <v>37</v>
      </c>
      <c r="C393">
        <v>1967</v>
      </c>
      <c r="D393">
        <v>462</v>
      </c>
      <c r="E393">
        <v>1</v>
      </c>
      <c r="F393">
        <v>40</v>
      </c>
      <c r="G393" t="s">
        <v>11</v>
      </c>
      <c r="H393">
        <f t="shared" si="12"/>
        <v>0</v>
      </c>
      <c r="I393" t="s">
        <v>10</v>
      </c>
      <c r="J393">
        <f t="shared" si="13"/>
        <v>1</v>
      </c>
      <c r="K393">
        <v>361</v>
      </c>
    </row>
    <row r="394" spans="1:11" x14ac:dyDescent="0.25">
      <c r="A394">
        <v>14147013</v>
      </c>
      <c r="B394">
        <v>13</v>
      </c>
      <c r="C394">
        <v>693</v>
      </c>
      <c r="D394">
        <v>192</v>
      </c>
      <c r="E394">
        <v>3</v>
      </c>
      <c r="F394">
        <v>22</v>
      </c>
      <c r="G394" t="s">
        <v>9</v>
      </c>
      <c r="H394">
        <f t="shared" si="12"/>
        <v>1</v>
      </c>
      <c r="I394" t="s">
        <v>10</v>
      </c>
      <c r="J394">
        <f t="shared" si="13"/>
        <v>1</v>
      </c>
      <c r="K394">
        <v>0</v>
      </c>
    </row>
    <row r="395" spans="1:11" x14ac:dyDescent="0.25">
      <c r="A395">
        <v>14147014</v>
      </c>
      <c r="B395">
        <v>9</v>
      </c>
      <c r="C395">
        <v>401</v>
      </c>
      <c r="D395">
        <v>135</v>
      </c>
      <c r="E395">
        <v>4</v>
      </c>
      <c r="F395">
        <v>61</v>
      </c>
      <c r="G395" t="s">
        <v>9</v>
      </c>
      <c r="H395">
        <f t="shared" si="12"/>
        <v>1</v>
      </c>
      <c r="I395" t="s">
        <v>10</v>
      </c>
      <c r="J395">
        <f t="shared" si="13"/>
        <v>1</v>
      </c>
      <c r="K395">
        <v>0</v>
      </c>
    </row>
    <row r="396" spans="1:11" x14ac:dyDescent="0.25">
      <c r="A396">
        <v>14147028</v>
      </c>
      <c r="B396">
        <v>25</v>
      </c>
      <c r="C396">
        <v>1728</v>
      </c>
      <c r="D396">
        <v>401</v>
      </c>
      <c r="E396">
        <v>2</v>
      </c>
      <c r="F396">
        <v>38</v>
      </c>
      <c r="G396" t="s">
        <v>11</v>
      </c>
      <c r="H396">
        <f t="shared" si="12"/>
        <v>0</v>
      </c>
      <c r="I396" t="s">
        <v>10</v>
      </c>
      <c r="J396">
        <f t="shared" si="13"/>
        <v>1</v>
      </c>
      <c r="K396">
        <v>367</v>
      </c>
    </row>
    <row r="397" spans="1:11" x14ac:dyDescent="0.25">
      <c r="A397">
        <v>14147029</v>
      </c>
      <c r="B397">
        <v>7</v>
      </c>
      <c r="C397">
        <v>1230</v>
      </c>
      <c r="D397">
        <v>300</v>
      </c>
      <c r="E397">
        <v>2</v>
      </c>
      <c r="F397">
        <v>30</v>
      </c>
      <c r="G397" t="s">
        <v>9</v>
      </c>
      <c r="H397">
        <f t="shared" si="12"/>
        <v>1</v>
      </c>
      <c r="I397" t="s">
        <v>10</v>
      </c>
      <c r="J397">
        <f t="shared" si="13"/>
        <v>1</v>
      </c>
      <c r="K397">
        <v>280</v>
      </c>
    </row>
    <row r="398" spans="1:11" x14ac:dyDescent="0.25">
      <c r="A398">
        <v>14147032</v>
      </c>
      <c r="B398">
        <v>7</v>
      </c>
      <c r="C398">
        <v>1152</v>
      </c>
      <c r="D398">
        <v>290</v>
      </c>
      <c r="E398">
        <v>4</v>
      </c>
      <c r="F398">
        <v>61</v>
      </c>
      <c r="G398" t="s">
        <v>9</v>
      </c>
      <c r="H398">
        <f t="shared" si="12"/>
        <v>1</v>
      </c>
      <c r="I398" t="s">
        <v>10</v>
      </c>
      <c r="J398">
        <f t="shared" si="13"/>
        <v>1</v>
      </c>
      <c r="K398">
        <v>240</v>
      </c>
    </row>
    <row r="399" spans="1:11" x14ac:dyDescent="0.25">
      <c r="A399">
        <v>14147034</v>
      </c>
      <c r="B399">
        <v>29</v>
      </c>
      <c r="C399">
        <v>1252</v>
      </c>
      <c r="D399">
        <v>314</v>
      </c>
      <c r="E399">
        <v>1</v>
      </c>
      <c r="F399">
        <v>63</v>
      </c>
      <c r="G399" t="s">
        <v>11</v>
      </c>
      <c r="H399">
        <f t="shared" si="12"/>
        <v>0</v>
      </c>
      <c r="I399" t="s">
        <v>10</v>
      </c>
      <c r="J399">
        <f t="shared" si="13"/>
        <v>1</v>
      </c>
      <c r="K399">
        <v>69</v>
      </c>
    </row>
    <row r="400" spans="1:11" x14ac:dyDescent="0.25">
      <c r="A400">
        <v>14147037</v>
      </c>
      <c r="B400">
        <v>19</v>
      </c>
      <c r="C400">
        <v>758</v>
      </c>
      <c r="D400">
        <v>188</v>
      </c>
      <c r="E400">
        <v>3</v>
      </c>
      <c r="F400">
        <v>41</v>
      </c>
      <c r="G400" t="s">
        <v>9</v>
      </c>
      <c r="H400">
        <f t="shared" si="12"/>
        <v>1</v>
      </c>
      <c r="I400" t="s">
        <v>10</v>
      </c>
      <c r="J400">
        <f t="shared" si="13"/>
        <v>1</v>
      </c>
      <c r="K400">
        <v>0</v>
      </c>
    </row>
    <row r="401" spans="1:11" x14ac:dyDescent="0.25">
      <c r="A401">
        <v>14147041</v>
      </c>
      <c r="B401">
        <v>10</v>
      </c>
      <c r="C401">
        <v>1658</v>
      </c>
      <c r="D401">
        <v>406</v>
      </c>
      <c r="E401">
        <v>1</v>
      </c>
      <c r="F401">
        <v>60</v>
      </c>
      <c r="G401" t="s">
        <v>11</v>
      </c>
      <c r="H401">
        <f t="shared" si="12"/>
        <v>0</v>
      </c>
      <c r="I401" t="s">
        <v>10</v>
      </c>
      <c r="J401">
        <f t="shared" si="13"/>
        <v>1</v>
      </c>
      <c r="K401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94FE-08AC-4A8B-B09D-B5C471FBA097}">
  <dimension ref="A1:J351"/>
  <sheetViews>
    <sheetView workbookViewId="0">
      <selection sqref="A1:J1"/>
    </sheetView>
  </sheetViews>
  <sheetFormatPr defaultColWidth="20.140625" defaultRowHeight="28.5" customHeight="1" x14ac:dyDescent="0.25"/>
  <cols>
    <col min="1" max="16384" width="20.140625" style="41"/>
  </cols>
  <sheetData>
    <row r="1" spans="1:10" ht="28.5" customHeight="1" x14ac:dyDescent="0.25">
      <c r="A1" s="227" t="s">
        <v>1</v>
      </c>
      <c r="B1" s="227" t="s">
        <v>2</v>
      </c>
      <c r="C1" s="227" t="s">
        <v>3</v>
      </c>
      <c r="D1" s="227" t="s">
        <v>4</v>
      </c>
      <c r="E1" s="227" t="s">
        <v>5</v>
      </c>
      <c r="F1" s="227" t="s">
        <v>6</v>
      </c>
      <c r="G1" s="227" t="s">
        <v>13</v>
      </c>
      <c r="H1" s="227" t="s">
        <v>7</v>
      </c>
      <c r="I1" s="227" t="s">
        <v>14</v>
      </c>
      <c r="J1" s="227" t="s">
        <v>8</v>
      </c>
    </row>
    <row r="2" spans="1:10" ht="28.5" customHeight="1" x14ac:dyDescent="0.25">
      <c r="A2" s="41">
        <v>8</v>
      </c>
      <c r="B2" s="41">
        <v>1082</v>
      </c>
      <c r="C2" s="41">
        <v>277</v>
      </c>
      <c r="D2" s="41">
        <v>1</v>
      </c>
      <c r="E2" s="41">
        <v>32</v>
      </c>
      <c r="F2" s="41" t="s">
        <v>9</v>
      </c>
      <c r="G2" s="41">
        <f>IF(TEXT(F2,"0") = "Female", 1, 0)</f>
        <v>1</v>
      </c>
      <c r="H2" s="41" t="s">
        <v>10</v>
      </c>
      <c r="I2" s="41">
        <f>IF(TEXT(H2,"0") = "Yes", 1, 0)</f>
        <v>1</v>
      </c>
      <c r="J2" s="41">
        <v>167</v>
      </c>
    </row>
    <row r="3" spans="1:10" ht="28.5" customHeight="1" x14ac:dyDescent="0.25">
      <c r="A3" s="41">
        <v>54</v>
      </c>
      <c r="B3" s="41">
        <v>1994</v>
      </c>
      <c r="C3" s="41">
        <v>473</v>
      </c>
      <c r="D3" s="41">
        <v>3</v>
      </c>
      <c r="E3" s="41">
        <v>77</v>
      </c>
      <c r="F3" s="41" t="s">
        <v>11</v>
      </c>
      <c r="G3" s="41">
        <f t="shared" ref="G3:G66" si="0">IF(TEXT(F3,"0") = "Female", 1, 0)</f>
        <v>0</v>
      </c>
      <c r="H3" s="41" t="s">
        <v>12</v>
      </c>
      <c r="I3" s="41">
        <f t="shared" ref="I3:I66" si="1">IF(TEXT(H3,"0") = "Yes", 1, 0)</f>
        <v>0</v>
      </c>
      <c r="J3" s="41">
        <v>452</v>
      </c>
    </row>
    <row r="4" spans="1:10" ht="28.5" customHeight="1" x14ac:dyDescent="0.25">
      <c r="A4" s="41">
        <v>53</v>
      </c>
      <c r="B4" s="41">
        <v>2123</v>
      </c>
      <c r="C4" s="41">
        <v>503</v>
      </c>
      <c r="D4" s="41">
        <v>3</v>
      </c>
      <c r="E4" s="41">
        <v>67</v>
      </c>
      <c r="F4" s="41" t="s">
        <v>9</v>
      </c>
      <c r="G4" s="41">
        <f t="shared" si="0"/>
        <v>1</v>
      </c>
      <c r="H4" s="41" t="s">
        <v>10</v>
      </c>
      <c r="I4" s="41">
        <f t="shared" si="1"/>
        <v>1</v>
      </c>
      <c r="J4" s="41">
        <v>290</v>
      </c>
    </row>
    <row r="5" spans="1:10" ht="28.5" customHeight="1" x14ac:dyDescent="0.25">
      <c r="A5" s="41">
        <v>75</v>
      </c>
      <c r="B5" s="41">
        <v>2852</v>
      </c>
      <c r="C5" s="41">
        <v>667</v>
      </c>
      <c r="D5" s="41">
        <v>4</v>
      </c>
      <c r="E5" s="41">
        <v>34</v>
      </c>
      <c r="F5" s="41" t="s">
        <v>11</v>
      </c>
      <c r="G5" s="41">
        <f t="shared" si="0"/>
        <v>0</v>
      </c>
      <c r="H5" s="41" t="s">
        <v>10</v>
      </c>
      <c r="I5" s="41">
        <f t="shared" si="1"/>
        <v>1</v>
      </c>
      <c r="J5" s="41">
        <v>482</v>
      </c>
    </row>
    <row r="6" spans="1:10" ht="28.5" customHeight="1" x14ac:dyDescent="0.25">
      <c r="A6" s="41">
        <v>28</v>
      </c>
      <c r="B6" s="41">
        <v>1470</v>
      </c>
      <c r="C6" s="41">
        <v>349</v>
      </c>
      <c r="D6" s="41">
        <v>4</v>
      </c>
      <c r="E6" s="41">
        <v>64</v>
      </c>
      <c r="F6" s="41" t="s">
        <v>9</v>
      </c>
      <c r="G6" s="41">
        <f t="shared" si="0"/>
        <v>1</v>
      </c>
      <c r="H6" s="41" t="s">
        <v>10</v>
      </c>
      <c r="I6" s="41">
        <f t="shared" si="1"/>
        <v>1</v>
      </c>
      <c r="J6" s="41">
        <v>166</v>
      </c>
    </row>
    <row r="7" spans="1:10" ht="28.5" customHeight="1" x14ac:dyDescent="0.25">
      <c r="A7" s="41">
        <v>41</v>
      </c>
      <c r="B7" s="41">
        <v>2415</v>
      </c>
      <c r="C7" s="41">
        <v>557</v>
      </c>
      <c r="D7" s="41">
        <v>2</v>
      </c>
      <c r="E7" s="41">
        <v>73</v>
      </c>
      <c r="F7" s="41" t="s">
        <v>9</v>
      </c>
      <c r="G7" s="41">
        <f t="shared" si="0"/>
        <v>1</v>
      </c>
      <c r="H7" s="41" t="s">
        <v>10</v>
      </c>
      <c r="I7" s="41">
        <f t="shared" si="1"/>
        <v>1</v>
      </c>
      <c r="J7" s="41">
        <v>576</v>
      </c>
    </row>
    <row r="8" spans="1:10" ht="28.5" customHeight="1" x14ac:dyDescent="0.25">
      <c r="A8" s="41">
        <v>11</v>
      </c>
      <c r="B8" s="41">
        <v>1017</v>
      </c>
      <c r="C8" s="41">
        <v>253</v>
      </c>
      <c r="D8" s="41">
        <v>1</v>
      </c>
      <c r="E8" s="41">
        <v>35</v>
      </c>
      <c r="F8" s="41" t="s">
        <v>11</v>
      </c>
      <c r="G8" s="41">
        <f t="shared" si="0"/>
        <v>0</v>
      </c>
      <c r="H8" s="41" t="s">
        <v>10</v>
      </c>
      <c r="I8" s="41">
        <f t="shared" si="1"/>
        <v>1</v>
      </c>
      <c r="J8" s="41">
        <v>102</v>
      </c>
    </row>
    <row r="9" spans="1:10" ht="28.5" customHeight="1" x14ac:dyDescent="0.25">
      <c r="A9" s="41">
        <v>36</v>
      </c>
      <c r="B9" s="41">
        <v>2135</v>
      </c>
      <c r="C9" s="41">
        <v>501</v>
      </c>
      <c r="D9" s="41">
        <v>1</v>
      </c>
      <c r="E9" s="41">
        <v>82</v>
      </c>
      <c r="F9" s="41" t="s">
        <v>9</v>
      </c>
      <c r="G9" s="41">
        <f t="shared" si="0"/>
        <v>1</v>
      </c>
      <c r="H9" s="41" t="s">
        <v>10</v>
      </c>
      <c r="I9" s="41">
        <f t="shared" si="1"/>
        <v>1</v>
      </c>
      <c r="J9" s="41">
        <v>436</v>
      </c>
    </row>
    <row r="10" spans="1:10" ht="28.5" customHeight="1" x14ac:dyDescent="0.25">
      <c r="A10" s="41">
        <v>8</v>
      </c>
      <c r="B10" s="41">
        <v>990</v>
      </c>
      <c r="C10" s="41">
        <v>260</v>
      </c>
      <c r="D10" s="41">
        <v>2</v>
      </c>
      <c r="E10" s="41">
        <v>62</v>
      </c>
      <c r="F10" s="41" t="s">
        <v>11</v>
      </c>
      <c r="G10" s="41">
        <f t="shared" si="0"/>
        <v>0</v>
      </c>
      <c r="H10" s="41" t="s">
        <v>10</v>
      </c>
      <c r="I10" s="41">
        <f t="shared" si="1"/>
        <v>1</v>
      </c>
      <c r="J10" s="41">
        <v>140</v>
      </c>
    </row>
    <row r="11" spans="1:10" ht="28.5" customHeight="1" x14ac:dyDescent="0.25">
      <c r="A11" s="41">
        <v>36</v>
      </c>
      <c r="B11" s="41">
        <v>2046</v>
      </c>
      <c r="C11" s="41">
        <v>481</v>
      </c>
      <c r="D11" s="41">
        <v>1</v>
      </c>
      <c r="E11" s="41">
        <v>38</v>
      </c>
      <c r="F11" s="41" t="s">
        <v>11</v>
      </c>
      <c r="G11" s="41">
        <f t="shared" si="0"/>
        <v>0</v>
      </c>
      <c r="H11" s="41" t="s">
        <v>12</v>
      </c>
      <c r="I11" s="41">
        <f t="shared" si="1"/>
        <v>0</v>
      </c>
      <c r="J11" s="41">
        <v>675</v>
      </c>
    </row>
    <row r="12" spans="1:10" ht="28.5" customHeight="1" x14ac:dyDescent="0.25">
      <c r="A12" s="41">
        <v>32</v>
      </c>
      <c r="B12" s="41">
        <v>2436</v>
      </c>
      <c r="C12" s="41">
        <v>577</v>
      </c>
      <c r="D12" s="41">
        <v>3</v>
      </c>
      <c r="E12" s="41">
        <v>28</v>
      </c>
      <c r="F12" s="41" t="s">
        <v>9</v>
      </c>
      <c r="G12" s="41">
        <f t="shared" si="0"/>
        <v>1</v>
      </c>
      <c r="H12" s="41" t="s">
        <v>10</v>
      </c>
      <c r="I12" s="41">
        <f t="shared" si="1"/>
        <v>1</v>
      </c>
      <c r="J12" s="41">
        <v>704</v>
      </c>
    </row>
    <row r="13" spans="1:10" ht="28.5" customHeight="1" x14ac:dyDescent="0.25">
      <c r="A13" s="41">
        <v>8</v>
      </c>
      <c r="B13" s="41">
        <v>394</v>
      </c>
      <c r="C13" s="41">
        <v>135</v>
      </c>
      <c r="D13" s="41">
        <v>1</v>
      </c>
      <c r="E13" s="41">
        <v>60</v>
      </c>
      <c r="F13" s="41" t="s">
        <v>9</v>
      </c>
      <c r="G13" s="41">
        <f t="shared" si="0"/>
        <v>1</v>
      </c>
      <c r="H13" s="41" t="s">
        <v>10</v>
      </c>
      <c r="I13" s="41">
        <f t="shared" si="1"/>
        <v>1</v>
      </c>
      <c r="J13" s="41">
        <v>0</v>
      </c>
    </row>
    <row r="14" spans="1:10" ht="28.5" customHeight="1" x14ac:dyDescent="0.25">
      <c r="A14" s="41">
        <v>41</v>
      </c>
      <c r="B14" s="41">
        <v>1593</v>
      </c>
      <c r="C14" s="41">
        <v>386</v>
      </c>
      <c r="D14" s="41">
        <v>1</v>
      </c>
      <c r="E14" s="41">
        <v>54</v>
      </c>
      <c r="F14" s="41" t="s">
        <v>11</v>
      </c>
      <c r="G14" s="41">
        <f t="shared" si="0"/>
        <v>0</v>
      </c>
      <c r="H14" s="41" t="s">
        <v>10</v>
      </c>
      <c r="I14" s="41">
        <f t="shared" si="1"/>
        <v>1</v>
      </c>
      <c r="J14" s="41">
        <v>102</v>
      </c>
    </row>
    <row r="15" spans="1:10" ht="28.5" customHeight="1" x14ac:dyDescent="0.25">
      <c r="A15" s="41">
        <v>22</v>
      </c>
      <c r="B15" s="41">
        <v>2077</v>
      </c>
      <c r="C15" s="41">
        <v>500</v>
      </c>
      <c r="D15" s="41">
        <v>4</v>
      </c>
      <c r="E15" s="41">
        <v>46</v>
      </c>
      <c r="F15" s="41" t="s">
        <v>9</v>
      </c>
      <c r="G15" s="41">
        <f t="shared" si="0"/>
        <v>1</v>
      </c>
      <c r="H15" s="41" t="s">
        <v>10</v>
      </c>
      <c r="I15" s="41">
        <f t="shared" si="1"/>
        <v>1</v>
      </c>
      <c r="J15" s="41">
        <v>541</v>
      </c>
    </row>
    <row r="16" spans="1:10" ht="28.5" customHeight="1" x14ac:dyDescent="0.25">
      <c r="A16" s="41">
        <v>10</v>
      </c>
      <c r="B16" s="41">
        <v>988</v>
      </c>
      <c r="C16" s="41">
        <v>263</v>
      </c>
      <c r="D16" s="41">
        <v>2</v>
      </c>
      <c r="E16" s="41">
        <v>71</v>
      </c>
      <c r="F16" s="41" t="s">
        <v>11</v>
      </c>
      <c r="G16" s="41">
        <f t="shared" si="0"/>
        <v>0</v>
      </c>
      <c r="H16" s="41" t="s">
        <v>10</v>
      </c>
      <c r="I16" s="41">
        <f t="shared" si="1"/>
        <v>1</v>
      </c>
      <c r="J16" s="41">
        <v>74</v>
      </c>
    </row>
    <row r="17" spans="1:10" ht="28.5" customHeight="1" x14ac:dyDescent="0.25">
      <c r="A17" s="41">
        <v>11</v>
      </c>
      <c r="B17" s="41">
        <v>758</v>
      </c>
      <c r="C17" s="41">
        <v>196</v>
      </c>
      <c r="D17" s="41">
        <v>3</v>
      </c>
      <c r="E17" s="41">
        <v>54</v>
      </c>
      <c r="F17" s="41" t="s">
        <v>11</v>
      </c>
      <c r="G17" s="41">
        <f t="shared" si="0"/>
        <v>0</v>
      </c>
      <c r="H17" s="41" t="s">
        <v>10</v>
      </c>
      <c r="I17" s="41">
        <f t="shared" si="1"/>
        <v>1</v>
      </c>
      <c r="J17" s="41">
        <v>0</v>
      </c>
    </row>
    <row r="18" spans="1:10" ht="28.5" customHeight="1" x14ac:dyDescent="0.25">
      <c r="A18" s="41">
        <v>27</v>
      </c>
      <c r="B18" s="41">
        <v>1115</v>
      </c>
      <c r="C18" s="41">
        <v>280</v>
      </c>
      <c r="D18" s="41">
        <v>4</v>
      </c>
      <c r="E18" s="41">
        <v>69</v>
      </c>
      <c r="F18" s="41" t="s">
        <v>11</v>
      </c>
      <c r="G18" s="41">
        <f t="shared" si="0"/>
        <v>0</v>
      </c>
      <c r="H18" s="41" t="s">
        <v>10</v>
      </c>
      <c r="I18" s="41">
        <f t="shared" si="1"/>
        <v>1</v>
      </c>
      <c r="J18" s="41">
        <v>0</v>
      </c>
    </row>
    <row r="19" spans="1:10" ht="28.5" customHeight="1" x14ac:dyDescent="0.25">
      <c r="A19" s="41">
        <v>19</v>
      </c>
      <c r="B19" s="41">
        <v>1314</v>
      </c>
      <c r="C19" s="41">
        <v>332</v>
      </c>
      <c r="D19" s="41">
        <v>3</v>
      </c>
      <c r="E19" s="41">
        <v>65</v>
      </c>
      <c r="F19" s="41" t="s">
        <v>11</v>
      </c>
      <c r="G19" s="41">
        <f t="shared" si="0"/>
        <v>0</v>
      </c>
      <c r="H19" s="41" t="s">
        <v>10</v>
      </c>
      <c r="I19" s="41">
        <f t="shared" si="1"/>
        <v>1</v>
      </c>
      <c r="J19" s="41">
        <v>184</v>
      </c>
    </row>
    <row r="20" spans="1:10" ht="28.5" customHeight="1" x14ac:dyDescent="0.25">
      <c r="A20" s="41">
        <v>25</v>
      </c>
      <c r="B20" s="41">
        <v>1916</v>
      </c>
      <c r="C20" s="41">
        <v>439</v>
      </c>
      <c r="D20" s="41">
        <v>1</v>
      </c>
      <c r="E20" s="41">
        <v>26</v>
      </c>
      <c r="F20" s="41" t="s">
        <v>11</v>
      </c>
      <c r="G20" s="41">
        <f t="shared" si="0"/>
        <v>0</v>
      </c>
      <c r="H20" s="41" t="s">
        <v>10</v>
      </c>
      <c r="I20" s="41">
        <f t="shared" si="1"/>
        <v>1</v>
      </c>
      <c r="J20" s="41">
        <v>446</v>
      </c>
    </row>
    <row r="21" spans="1:10" ht="28.5" customHeight="1" x14ac:dyDescent="0.25">
      <c r="A21" s="41">
        <v>22</v>
      </c>
      <c r="B21" s="41">
        <v>1988</v>
      </c>
      <c r="C21" s="41">
        <v>469</v>
      </c>
      <c r="D21" s="41">
        <v>1</v>
      </c>
      <c r="E21" s="41">
        <v>41</v>
      </c>
      <c r="F21" s="41" t="s">
        <v>9</v>
      </c>
      <c r="G21" s="41">
        <f t="shared" si="0"/>
        <v>1</v>
      </c>
      <c r="H21" s="41" t="s">
        <v>10</v>
      </c>
      <c r="I21" s="41">
        <f t="shared" si="1"/>
        <v>1</v>
      </c>
      <c r="J21" s="41">
        <v>524</v>
      </c>
    </row>
    <row r="22" spans="1:10" ht="28.5" customHeight="1" x14ac:dyDescent="0.25">
      <c r="A22" s="41">
        <v>9</v>
      </c>
      <c r="B22" s="41">
        <v>858</v>
      </c>
      <c r="C22" s="41">
        <v>230</v>
      </c>
      <c r="D22" s="41">
        <v>3</v>
      </c>
      <c r="E22" s="41">
        <v>59</v>
      </c>
      <c r="F22" s="41" t="s">
        <v>11</v>
      </c>
      <c r="G22" s="41">
        <f t="shared" si="0"/>
        <v>0</v>
      </c>
      <c r="H22" s="41" t="s">
        <v>10</v>
      </c>
      <c r="I22" s="41">
        <f t="shared" si="1"/>
        <v>1</v>
      </c>
      <c r="J22" s="41">
        <v>45</v>
      </c>
    </row>
    <row r="23" spans="1:10" ht="28.5" customHeight="1" x14ac:dyDescent="0.25">
      <c r="A23" s="41">
        <v>19</v>
      </c>
      <c r="B23" s="41">
        <v>1914</v>
      </c>
      <c r="C23" s="41">
        <v>448</v>
      </c>
      <c r="D23" s="41">
        <v>2</v>
      </c>
      <c r="E23" s="41">
        <v>68</v>
      </c>
      <c r="F23" s="41" t="s">
        <v>11</v>
      </c>
      <c r="G23" s="41">
        <f t="shared" si="0"/>
        <v>0</v>
      </c>
      <c r="H23" s="41" t="s">
        <v>10</v>
      </c>
      <c r="I23" s="41">
        <f t="shared" si="1"/>
        <v>1</v>
      </c>
      <c r="J23" s="41">
        <v>484</v>
      </c>
    </row>
    <row r="24" spans="1:10" ht="28.5" customHeight="1" x14ac:dyDescent="0.25">
      <c r="A24" s="41">
        <v>11</v>
      </c>
      <c r="B24" s="41">
        <v>790</v>
      </c>
      <c r="C24" s="41">
        <v>208</v>
      </c>
      <c r="D24" s="41">
        <v>2</v>
      </c>
      <c r="E24" s="41">
        <v>57</v>
      </c>
      <c r="F24" s="41" t="s">
        <v>9</v>
      </c>
      <c r="G24" s="41">
        <f t="shared" si="0"/>
        <v>1</v>
      </c>
      <c r="H24" s="41" t="s">
        <v>10</v>
      </c>
      <c r="I24" s="41">
        <f t="shared" si="1"/>
        <v>1</v>
      </c>
      <c r="J24" s="41">
        <v>0</v>
      </c>
    </row>
    <row r="25" spans="1:10" ht="28.5" customHeight="1" x14ac:dyDescent="0.25">
      <c r="A25" s="41">
        <v>33</v>
      </c>
      <c r="B25" s="41">
        <v>1554</v>
      </c>
      <c r="C25" s="41">
        <v>390</v>
      </c>
      <c r="D25" s="41">
        <v>4</v>
      </c>
      <c r="E25" s="41">
        <v>45</v>
      </c>
      <c r="F25" s="41" t="s">
        <v>9</v>
      </c>
      <c r="G25" s="41">
        <f t="shared" si="0"/>
        <v>1</v>
      </c>
      <c r="H25" s="41" t="s">
        <v>10</v>
      </c>
      <c r="I25" s="41">
        <f t="shared" si="1"/>
        <v>1</v>
      </c>
      <c r="J25" s="41">
        <v>206</v>
      </c>
    </row>
    <row r="26" spans="1:10" ht="28.5" customHeight="1" x14ac:dyDescent="0.25">
      <c r="A26" s="41">
        <v>6</v>
      </c>
      <c r="B26" s="41">
        <v>528</v>
      </c>
      <c r="C26" s="41">
        <v>152</v>
      </c>
      <c r="D26" s="41">
        <v>4</v>
      </c>
      <c r="E26" s="41">
        <v>54</v>
      </c>
      <c r="F26" s="41" t="s">
        <v>11</v>
      </c>
      <c r="G26" s="41">
        <f t="shared" si="0"/>
        <v>0</v>
      </c>
      <c r="H26" s="41" t="s">
        <v>10</v>
      </c>
      <c r="I26" s="41">
        <f t="shared" si="1"/>
        <v>1</v>
      </c>
      <c r="J26" s="41">
        <v>0</v>
      </c>
    </row>
    <row r="27" spans="1:10" ht="28.5" customHeight="1" x14ac:dyDescent="0.25">
      <c r="A27" s="41">
        <v>8</v>
      </c>
      <c r="B27" s="41">
        <v>1297</v>
      </c>
      <c r="C27" s="41">
        <v>319</v>
      </c>
      <c r="D27" s="41">
        <v>4</v>
      </c>
      <c r="E27" s="41">
        <v>23</v>
      </c>
      <c r="F27" s="41" t="s">
        <v>11</v>
      </c>
      <c r="G27" s="41">
        <f t="shared" si="0"/>
        <v>0</v>
      </c>
      <c r="H27" s="41" t="s">
        <v>10</v>
      </c>
      <c r="I27" s="41">
        <f t="shared" si="1"/>
        <v>1</v>
      </c>
      <c r="J27" s="41">
        <v>336</v>
      </c>
    </row>
    <row r="28" spans="1:10" ht="28.5" customHeight="1" x14ac:dyDescent="0.25">
      <c r="A28" s="41">
        <v>22</v>
      </c>
      <c r="B28" s="41">
        <v>1088</v>
      </c>
      <c r="C28" s="41">
        <v>283</v>
      </c>
      <c r="D28" s="41">
        <v>1</v>
      </c>
      <c r="E28" s="41">
        <v>41</v>
      </c>
      <c r="F28" s="41" t="s">
        <v>11</v>
      </c>
      <c r="G28" s="41">
        <f t="shared" si="0"/>
        <v>0</v>
      </c>
      <c r="H28" s="41" t="s">
        <v>12</v>
      </c>
      <c r="I28" s="41">
        <f t="shared" si="1"/>
        <v>0</v>
      </c>
      <c r="J28" s="41">
        <v>327</v>
      </c>
    </row>
    <row r="29" spans="1:10" ht="28.5" customHeight="1" x14ac:dyDescent="0.25">
      <c r="A29" s="41">
        <v>17</v>
      </c>
      <c r="B29" s="41">
        <v>1361</v>
      </c>
      <c r="C29" s="41">
        <v>326</v>
      </c>
      <c r="D29" s="41">
        <v>1</v>
      </c>
      <c r="E29" s="41">
        <v>41</v>
      </c>
      <c r="F29" s="41" t="s">
        <v>9</v>
      </c>
      <c r="G29" s="41">
        <f t="shared" si="0"/>
        <v>1</v>
      </c>
      <c r="H29" s="41" t="s">
        <v>10</v>
      </c>
      <c r="I29" s="41">
        <f t="shared" si="1"/>
        <v>1</v>
      </c>
      <c r="J29" s="41">
        <v>234</v>
      </c>
    </row>
    <row r="30" spans="1:10" ht="28.5" customHeight="1" x14ac:dyDescent="0.25">
      <c r="A30" s="41">
        <v>94</v>
      </c>
      <c r="B30" s="41">
        <v>4025</v>
      </c>
      <c r="C30" s="41">
        <v>930</v>
      </c>
      <c r="D30" s="41">
        <v>3</v>
      </c>
      <c r="E30" s="41">
        <v>38</v>
      </c>
      <c r="F30" s="41" t="s">
        <v>11</v>
      </c>
      <c r="G30" s="41">
        <f t="shared" si="0"/>
        <v>0</v>
      </c>
      <c r="H30" s="41" t="s">
        <v>10</v>
      </c>
      <c r="I30" s="41">
        <f t="shared" si="1"/>
        <v>1</v>
      </c>
      <c r="J30" s="41">
        <v>905</v>
      </c>
    </row>
    <row r="31" spans="1:10" ht="28.5" customHeight="1" x14ac:dyDescent="0.25">
      <c r="A31" s="41">
        <v>14</v>
      </c>
      <c r="B31" s="41">
        <v>1684</v>
      </c>
      <c r="C31" s="41">
        <v>402</v>
      </c>
      <c r="D31" s="41">
        <v>3</v>
      </c>
      <c r="E31" s="41">
        <v>52</v>
      </c>
      <c r="F31" s="41" t="s">
        <v>9</v>
      </c>
      <c r="G31" s="41">
        <f t="shared" si="0"/>
        <v>1</v>
      </c>
      <c r="H31" s="41" t="s">
        <v>10</v>
      </c>
      <c r="I31" s="41">
        <f t="shared" si="1"/>
        <v>1</v>
      </c>
      <c r="J31" s="41">
        <v>458</v>
      </c>
    </row>
    <row r="32" spans="1:10" ht="28.5" customHeight="1" x14ac:dyDescent="0.25">
      <c r="A32" s="41">
        <v>18</v>
      </c>
      <c r="B32" s="41">
        <v>1700</v>
      </c>
      <c r="C32" s="41">
        <v>404</v>
      </c>
      <c r="D32" s="41">
        <v>3</v>
      </c>
      <c r="E32" s="41">
        <v>44</v>
      </c>
      <c r="F32" s="41" t="s">
        <v>9</v>
      </c>
      <c r="G32" s="41">
        <f t="shared" si="0"/>
        <v>1</v>
      </c>
      <c r="H32" s="41" t="s">
        <v>10</v>
      </c>
      <c r="I32" s="41">
        <f t="shared" si="1"/>
        <v>1</v>
      </c>
      <c r="J32" s="41">
        <v>432</v>
      </c>
    </row>
    <row r="33" spans="1:10" ht="28.5" customHeight="1" x14ac:dyDescent="0.25">
      <c r="A33" s="41">
        <v>15</v>
      </c>
      <c r="B33" s="41">
        <v>820</v>
      </c>
      <c r="C33" s="41">
        <v>205</v>
      </c>
      <c r="D33" s="41">
        <v>1</v>
      </c>
      <c r="E33" s="41">
        <v>40</v>
      </c>
      <c r="F33" s="41" t="s">
        <v>9</v>
      </c>
      <c r="G33" s="41">
        <f t="shared" si="0"/>
        <v>1</v>
      </c>
      <c r="H33" s="41" t="s">
        <v>10</v>
      </c>
      <c r="I33" s="41">
        <f t="shared" si="1"/>
        <v>1</v>
      </c>
      <c r="J33" s="41">
        <v>0</v>
      </c>
    </row>
    <row r="34" spans="1:10" ht="28.5" customHeight="1" x14ac:dyDescent="0.25">
      <c r="A34" s="41">
        <v>68</v>
      </c>
      <c r="B34" s="41">
        <v>2352</v>
      </c>
      <c r="C34" s="41">
        <v>551</v>
      </c>
      <c r="D34" s="41">
        <v>3</v>
      </c>
      <c r="E34" s="41">
        <v>45</v>
      </c>
      <c r="F34" s="41" t="s">
        <v>11</v>
      </c>
      <c r="G34" s="41">
        <f t="shared" si="0"/>
        <v>0</v>
      </c>
      <c r="H34" s="41" t="s">
        <v>10</v>
      </c>
      <c r="I34" s="41">
        <f t="shared" si="1"/>
        <v>1</v>
      </c>
      <c r="J34" s="41">
        <v>263</v>
      </c>
    </row>
    <row r="35" spans="1:10" ht="28.5" customHeight="1" x14ac:dyDescent="0.25">
      <c r="A35" s="41">
        <v>16</v>
      </c>
      <c r="B35" s="41">
        <v>549</v>
      </c>
      <c r="C35" s="41">
        <v>158</v>
      </c>
      <c r="D35" s="41">
        <v>3</v>
      </c>
      <c r="E35" s="41">
        <v>28</v>
      </c>
      <c r="F35" s="41" t="s">
        <v>9</v>
      </c>
      <c r="G35" s="41">
        <f t="shared" si="0"/>
        <v>1</v>
      </c>
      <c r="H35" s="41" t="s">
        <v>10</v>
      </c>
      <c r="I35" s="41">
        <f t="shared" si="1"/>
        <v>1</v>
      </c>
      <c r="J35" s="41">
        <v>0</v>
      </c>
    </row>
    <row r="36" spans="1:10" ht="28.5" customHeight="1" x14ac:dyDescent="0.25">
      <c r="A36" s="41">
        <v>11</v>
      </c>
      <c r="B36" s="41">
        <v>794</v>
      </c>
      <c r="C36" s="41">
        <v>195</v>
      </c>
      <c r="D36" s="41">
        <v>2</v>
      </c>
      <c r="E36" s="41">
        <v>23</v>
      </c>
      <c r="F36" s="41" t="s">
        <v>11</v>
      </c>
      <c r="G36" s="41">
        <f t="shared" si="0"/>
        <v>0</v>
      </c>
      <c r="H36" s="41" t="s">
        <v>10</v>
      </c>
      <c r="I36" s="41">
        <f t="shared" si="1"/>
        <v>1</v>
      </c>
      <c r="J36" s="41">
        <v>0</v>
      </c>
    </row>
    <row r="37" spans="1:10" ht="28.5" customHeight="1" x14ac:dyDescent="0.25">
      <c r="A37" s="41">
        <v>12</v>
      </c>
      <c r="B37" s="41">
        <v>768</v>
      </c>
      <c r="C37" s="41">
        <v>215</v>
      </c>
      <c r="D37" s="41">
        <v>4</v>
      </c>
      <c r="E37" s="41">
        <v>46</v>
      </c>
      <c r="F37" s="41" t="s">
        <v>11</v>
      </c>
      <c r="G37" s="41">
        <f t="shared" si="0"/>
        <v>0</v>
      </c>
      <c r="H37" s="41" t="s">
        <v>12</v>
      </c>
      <c r="I37" s="41">
        <f t="shared" si="1"/>
        <v>0</v>
      </c>
      <c r="J37" s="41">
        <v>210</v>
      </c>
    </row>
    <row r="38" spans="1:10" ht="28.5" customHeight="1" x14ac:dyDescent="0.25">
      <c r="A38" s="41">
        <v>32</v>
      </c>
      <c r="B38" s="41">
        <v>1938</v>
      </c>
      <c r="C38" s="41">
        <v>445</v>
      </c>
      <c r="D38" s="41">
        <v>3</v>
      </c>
      <c r="E38" s="41">
        <v>67</v>
      </c>
      <c r="F38" s="41" t="s">
        <v>11</v>
      </c>
      <c r="G38" s="41">
        <f t="shared" si="0"/>
        <v>0</v>
      </c>
      <c r="H38" s="41" t="s">
        <v>10</v>
      </c>
      <c r="I38" s="41">
        <f t="shared" si="1"/>
        <v>1</v>
      </c>
      <c r="J38" s="41">
        <v>381</v>
      </c>
    </row>
    <row r="39" spans="1:10" ht="28.5" customHeight="1" x14ac:dyDescent="0.25">
      <c r="A39" s="41">
        <v>16</v>
      </c>
      <c r="B39" s="41">
        <v>1945</v>
      </c>
      <c r="C39" s="41">
        <v>452</v>
      </c>
      <c r="D39" s="41">
        <v>4</v>
      </c>
      <c r="E39" s="41">
        <v>65</v>
      </c>
      <c r="F39" s="41" t="s">
        <v>9</v>
      </c>
      <c r="G39" s="41">
        <f t="shared" si="0"/>
        <v>1</v>
      </c>
      <c r="H39" s="41" t="s">
        <v>10</v>
      </c>
      <c r="I39" s="41">
        <f t="shared" si="1"/>
        <v>1</v>
      </c>
      <c r="J39" s="41">
        <v>547</v>
      </c>
    </row>
    <row r="40" spans="1:10" ht="28.5" customHeight="1" x14ac:dyDescent="0.25">
      <c r="A40" s="41">
        <v>6</v>
      </c>
      <c r="B40" s="41">
        <v>1170</v>
      </c>
      <c r="C40" s="41">
        <v>294</v>
      </c>
      <c r="D40" s="41">
        <v>3</v>
      </c>
      <c r="E40" s="41">
        <v>23</v>
      </c>
      <c r="F40" s="41" t="s">
        <v>11</v>
      </c>
      <c r="G40" s="41">
        <f t="shared" si="0"/>
        <v>0</v>
      </c>
      <c r="H40" s="41" t="s">
        <v>10</v>
      </c>
      <c r="I40" s="41">
        <f t="shared" si="1"/>
        <v>1</v>
      </c>
      <c r="J40" s="41">
        <v>266</v>
      </c>
    </row>
    <row r="41" spans="1:10" ht="28.5" customHeight="1" x14ac:dyDescent="0.25">
      <c r="A41" s="41">
        <v>7</v>
      </c>
      <c r="B41" s="41">
        <v>1039</v>
      </c>
      <c r="C41" s="41">
        <v>258</v>
      </c>
      <c r="D41" s="41">
        <v>3</v>
      </c>
      <c r="E41" s="41">
        <v>44</v>
      </c>
      <c r="F41" s="41" t="s">
        <v>9</v>
      </c>
      <c r="G41" s="41">
        <f t="shared" si="0"/>
        <v>1</v>
      </c>
      <c r="H41" s="41" t="s">
        <v>10</v>
      </c>
      <c r="I41" s="41">
        <f t="shared" si="1"/>
        <v>1</v>
      </c>
      <c r="J41" s="41">
        <v>172</v>
      </c>
    </row>
    <row r="42" spans="1:10" ht="28.5" customHeight="1" x14ac:dyDescent="0.25">
      <c r="A42" s="41">
        <v>18</v>
      </c>
      <c r="B42" s="41">
        <v>999</v>
      </c>
      <c r="C42" s="41">
        <v>247</v>
      </c>
      <c r="D42" s="41">
        <v>2</v>
      </c>
      <c r="E42" s="41">
        <v>51</v>
      </c>
      <c r="F42" s="41" t="s">
        <v>11</v>
      </c>
      <c r="G42" s="41">
        <f t="shared" si="0"/>
        <v>0</v>
      </c>
      <c r="H42" s="41" t="s">
        <v>10</v>
      </c>
      <c r="I42" s="41">
        <f t="shared" si="1"/>
        <v>1</v>
      </c>
      <c r="J42" s="41">
        <v>25</v>
      </c>
    </row>
    <row r="43" spans="1:10" ht="28.5" customHeight="1" x14ac:dyDescent="0.25">
      <c r="A43" s="41">
        <v>57</v>
      </c>
      <c r="B43" s="41">
        <v>2298</v>
      </c>
      <c r="C43" s="41">
        <v>527</v>
      </c>
      <c r="D43" s="41">
        <v>1</v>
      </c>
      <c r="E43" s="41">
        <v>62</v>
      </c>
      <c r="F43" s="41" t="s">
        <v>9</v>
      </c>
      <c r="G43" s="41">
        <f t="shared" si="0"/>
        <v>1</v>
      </c>
      <c r="H43" s="41" t="s">
        <v>12</v>
      </c>
      <c r="I43" s="41">
        <f t="shared" si="1"/>
        <v>0</v>
      </c>
      <c r="J43" s="41">
        <v>578</v>
      </c>
    </row>
    <row r="44" spans="1:10" ht="28.5" customHeight="1" x14ac:dyDescent="0.25">
      <c r="A44" s="41">
        <v>23</v>
      </c>
      <c r="B44" s="41">
        <v>1429</v>
      </c>
      <c r="C44" s="41">
        <v>343</v>
      </c>
      <c r="D44" s="41">
        <v>1</v>
      </c>
      <c r="E44" s="41">
        <v>62</v>
      </c>
      <c r="F44" s="41" t="s">
        <v>11</v>
      </c>
      <c r="G44" s="41">
        <f t="shared" si="0"/>
        <v>0</v>
      </c>
      <c r="H44" s="41" t="s">
        <v>10</v>
      </c>
      <c r="I44" s="41">
        <f t="shared" si="1"/>
        <v>1</v>
      </c>
      <c r="J44" s="41">
        <v>193</v>
      </c>
    </row>
    <row r="45" spans="1:10" ht="28.5" customHeight="1" x14ac:dyDescent="0.25">
      <c r="A45" s="41">
        <v>19</v>
      </c>
      <c r="B45" s="41">
        <v>1878</v>
      </c>
      <c r="C45" s="41">
        <v>436</v>
      </c>
      <c r="D45" s="41">
        <v>1</v>
      </c>
      <c r="E45" s="41">
        <v>22</v>
      </c>
      <c r="F45" s="41" t="s">
        <v>11</v>
      </c>
      <c r="G45" s="41">
        <f t="shared" si="0"/>
        <v>0</v>
      </c>
      <c r="H45" s="41" t="s">
        <v>10</v>
      </c>
      <c r="I45" s="41">
        <f t="shared" si="1"/>
        <v>1</v>
      </c>
      <c r="J45" s="41">
        <v>488</v>
      </c>
    </row>
    <row r="46" spans="1:10" ht="28.5" customHeight="1" x14ac:dyDescent="0.25">
      <c r="A46" s="41">
        <v>16</v>
      </c>
      <c r="B46" s="41">
        <v>1913</v>
      </c>
      <c r="C46" s="41">
        <v>459</v>
      </c>
      <c r="D46" s="41">
        <v>2</v>
      </c>
      <c r="E46" s="41">
        <v>23</v>
      </c>
      <c r="F46" s="41" t="s">
        <v>11</v>
      </c>
      <c r="G46" s="41">
        <f t="shared" si="0"/>
        <v>0</v>
      </c>
      <c r="H46" s="41" t="s">
        <v>10</v>
      </c>
      <c r="I46" s="41">
        <f t="shared" si="1"/>
        <v>1</v>
      </c>
      <c r="J46" s="41">
        <v>560</v>
      </c>
    </row>
    <row r="47" spans="1:10" ht="28.5" customHeight="1" x14ac:dyDescent="0.25">
      <c r="A47" s="41">
        <v>39</v>
      </c>
      <c r="B47" s="41">
        <v>2271</v>
      </c>
      <c r="C47" s="41">
        <v>552</v>
      </c>
      <c r="D47" s="41">
        <v>4</v>
      </c>
      <c r="E47" s="41">
        <v>47</v>
      </c>
      <c r="F47" s="41" t="s">
        <v>11</v>
      </c>
      <c r="G47" s="41">
        <f t="shared" si="0"/>
        <v>0</v>
      </c>
      <c r="H47" s="41" t="s">
        <v>10</v>
      </c>
      <c r="I47" s="41">
        <f t="shared" si="1"/>
        <v>1</v>
      </c>
      <c r="J47" s="41">
        <v>499</v>
      </c>
    </row>
    <row r="48" spans="1:10" ht="28.5" customHeight="1" x14ac:dyDescent="0.25">
      <c r="A48" s="41">
        <v>10</v>
      </c>
      <c r="B48" s="41">
        <v>1513</v>
      </c>
      <c r="C48" s="41">
        <v>368</v>
      </c>
      <c r="D48" s="41">
        <v>3</v>
      </c>
      <c r="E48" s="41">
        <v>60</v>
      </c>
      <c r="F48" s="41" t="s">
        <v>11</v>
      </c>
      <c r="G48" s="41">
        <f t="shared" si="0"/>
        <v>0</v>
      </c>
      <c r="H48" s="41" t="s">
        <v>12</v>
      </c>
      <c r="I48" s="41">
        <f t="shared" si="1"/>
        <v>0</v>
      </c>
      <c r="J48" s="41">
        <v>621</v>
      </c>
    </row>
    <row r="49" spans="1:10" ht="28.5" customHeight="1" x14ac:dyDescent="0.25">
      <c r="A49" s="41">
        <v>23</v>
      </c>
      <c r="B49" s="41">
        <v>1330</v>
      </c>
      <c r="C49" s="41">
        <v>313</v>
      </c>
      <c r="D49" s="41">
        <v>1</v>
      </c>
      <c r="E49" s="41">
        <v>46</v>
      </c>
      <c r="F49" s="41" t="s">
        <v>9</v>
      </c>
      <c r="G49" s="41">
        <f t="shared" si="0"/>
        <v>1</v>
      </c>
      <c r="H49" s="41" t="s">
        <v>12</v>
      </c>
      <c r="I49" s="41">
        <f t="shared" si="1"/>
        <v>0</v>
      </c>
      <c r="J49" s="41">
        <v>399</v>
      </c>
    </row>
    <row r="50" spans="1:10" ht="28.5" customHeight="1" x14ac:dyDescent="0.25">
      <c r="A50" s="41">
        <v>23</v>
      </c>
      <c r="B50" s="41">
        <v>676</v>
      </c>
      <c r="C50" s="41">
        <v>200</v>
      </c>
      <c r="D50" s="41">
        <v>2</v>
      </c>
      <c r="E50" s="41">
        <v>68</v>
      </c>
      <c r="F50" s="41" t="s">
        <v>9</v>
      </c>
      <c r="G50" s="41">
        <f t="shared" si="0"/>
        <v>1</v>
      </c>
      <c r="H50" s="41" t="s">
        <v>10</v>
      </c>
      <c r="I50" s="41">
        <f t="shared" si="1"/>
        <v>1</v>
      </c>
      <c r="J50" s="41">
        <v>0</v>
      </c>
    </row>
    <row r="51" spans="1:10" ht="28.5" customHeight="1" x14ac:dyDescent="0.25">
      <c r="A51" s="41">
        <v>22</v>
      </c>
      <c r="B51" s="41">
        <v>1371</v>
      </c>
      <c r="C51" s="41">
        <v>346</v>
      </c>
      <c r="D51" s="41">
        <v>2</v>
      </c>
      <c r="E51" s="41">
        <v>46</v>
      </c>
      <c r="F51" s="41" t="s">
        <v>9</v>
      </c>
      <c r="G51" s="41">
        <f t="shared" si="0"/>
        <v>1</v>
      </c>
      <c r="H51" s="41" t="s">
        <v>12</v>
      </c>
      <c r="I51" s="41">
        <f t="shared" si="1"/>
        <v>0</v>
      </c>
      <c r="J51" s="41">
        <v>451</v>
      </c>
    </row>
    <row r="52" spans="1:10" ht="28.5" customHeight="1" x14ac:dyDescent="0.25">
      <c r="A52" s="41">
        <v>19</v>
      </c>
      <c r="B52" s="41">
        <v>1555</v>
      </c>
      <c r="C52" s="41">
        <v>368</v>
      </c>
      <c r="D52" s="41">
        <v>3</v>
      </c>
      <c r="E52" s="41">
        <v>46</v>
      </c>
      <c r="F52" s="41" t="s">
        <v>9</v>
      </c>
      <c r="G52" s="41">
        <f t="shared" si="0"/>
        <v>1</v>
      </c>
      <c r="H52" s="41" t="s">
        <v>10</v>
      </c>
      <c r="I52" s="41">
        <f t="shared" si="1"/>
        <v>1</v>
      </c>
      <c r="J52" s="41">
        <v>327</v>
      </c>
    </row>
    <row r="53" spans="1:10" ht="28.5" customHeight="1" x14ac:dyDescent="0.25">
      <c r="A53" s="41">
        <v>20</v>
      </c>
      <c r="B53" s="41">
        <v>1191</v>
      </c>
      <c r="C53" s="41">
        <v>294</v>
      </c>
      <c r="D53" s="41">
        <v>2</v>
      </c>
      <c r="E53" s="41">
        <v>25</v>
      </c>
      <c r="F53" s="41" t="s">
        <v>9</v>
      </c>
      <c r="G53" s="41">
        <f t="shared" si="0"/>
        <v>1</v>
      </c>
      <c r="H53" s="41" t="s">
        <v>10</v>
      </c>
      <c r="I53" s="41">
        <f t="shared" si="1"/>
        <v>1</v>
      </c>
      <c r="J53" s="41">
        <v>106</v>
      </c>
    </row>
    <row r="54" spans="1:10" ht="28.5" customHeight="1" x14ac:dyDescent="0.25">
      <c r="A54" s="41">
        <v>23</v>
      </c>
      <c r="B54" s="41">
        <v>1633</v>
      </c>
      <c r="C54" s="41">
        <v>386</v>
      </c>
      <c r="D54" s="41">
        <v>4</v>
      </c>
      <c r="E54" s="41">
        <v>30</v>
      </c>
      <c r="F54" s="41" t="s">
        <v>9</v>
      </c>
      <c r="G54" s="41">
        <f t="shared" si="0"/>
        <v>1</v>
      </c>
      <c r="H54" s="41" t="s">
        <v>10</v>
      </c>
      <c r="I54" s="41">
        <f t="shared" si="1"/>
        <v>1</v>
      </c>
      <c r="J54" s="41">
        <v>304</v>
      </c>
    </row>
    <row r="55" spans="1:10" ht="28.5" customHeight="1" x14ac:dyDescent="0.25">
      <c r="A55" s="41">
        <v>9</v>
      </c>
      <c r="B55" s="41">
        <v>1640</v>
      </c>
      <c r="C55" s="41">
        <v>404</v>
      </c>
      <c r="D55" s="41">
        <v>1</v>
      </c>
      <c r="E55" s="41">
        <v>62</v>
      </c>
      <c r="F55" s="41" t="s">
        <v>9</v>
      </c>
      <c r="G55" s="41">
        <f t="shared" si="0"/>
        <v>1</v>
      </c>
      <c r="H55" s="41" t="s">
        <v>10</v>
      </c>
      <c r="I55" s="41">
        <f t="shared" si="1"/>
        <v>1</v>
      </c>
      <c r="J55" s="41">
        <v>479</v>
      </c>
    </row>
    <row r="56" spans="1:10" ht="28.5" customHeight="1" x14ac:dyDescent="0.25">
      <c r="A56" s="41">
        <v>8</v>
      </c>
      <c r="B56" s="41">
        <v>450</v>
      </c>
      <c r="C56" s="41">
        <v>135</v>
      </c>
      <c r="D56" s="41">
        <v>1</v>
      </c>
      <c r="E56" s="41">
        <v>44</v>
      </c>
      <c r="F56" s="41" t="s">
        <v>11</v>
      </c>
      <c r="G56" s="41">
        <f t="shared" si="0"/>
        <v>0</v>
      </c>
      <c r="H56" s="41" t="s">
        <v>10</v>
      </c>
      <c r="I56" s="41">
        <f t="shared" si="1"/>
        <v>1</v>
      </c>
      <c r="J56" s="41">
        <v>0</v>
      </c>
    </row>
    <row r="57" spans="1:10" ht="28.5" customHeight="1" x14ac:dyDescent="0.25">
      <c r="A57" s="41">
        <v>17</v>
      </c>
      <c r="B57" s="41">
        <v>536</v>
      </c>
      <c r="C57" s="41">
        <v>150</v>
      </c>
      <c r="D57" s="41">
        <v>2</v>
      </c>
      <c r="E57" s="41">
        <v>57</v>
      </c>
      <c r="F57" s="41" t="s">
        <v>11</v>
      </c>
      <c r="G57" s="41">
        <f t="shared" si="0"/>
        <v>0</v>
      </c>
      <c r="H57" s="41" t="s">
        <v>10</v>
      </c>
      <c r="I57" s="41">
        <f t="shared" si="1"/>
        <v>1</v>
      </c>
      <c r="J57" s="41">
        <v>0</v>
      </c>
    </row>
    <row r="58" spans="1:10" ht="28.5" customHeight="1" x14ac:dyDescent="0.25">
      <c r="A58" s="41">
        <v>29</v>
      </c>
      <c r="B58" s="41">
        <v>1423</v>
      </c>
      <c r="C58" s="41">
        <v>364</v>
      </c>
      <c r="D58" s="41">
        <v>2</v>
      </c>
      <c r="E58" s="41">
        <v>75</v>
      </c>
      <c r="F58" s="41" t="s">
        <v>11</v>
      </c>
      <c r="G58" s="41">
        <f t="shared" si="0"/>
        <v>0</v>
      </c>
      <c r="H58" s="41" t="s">
        <v>10</v>
      </c>
      <c r="I58" s="41">
        <f t="shared" si="1"/>
        <v>1</v>
      </c>
      <c r="J58" s="41">
        <v>190</v>
      </c>
    </row>
    <row r="59" spans="1:10" ht="28.5" customHeight="1" x14ac:dyDescent="0.25">
      <c r="A59" s="41">
        <v>39</v>
      </c>
      <c r="B59" s="41">
        <v>1434</v>
      </c>
      <c r="C59" s="41">
        <v>359</v>
      </c>
      <c r="D59" s="41">
        <v>1</v>
      </c>
      <c r="E59" s="41">
        <v>61</v>
      </c>
      <c r="F59" s="41" t="s">
        <v>11</v>
      </c>
      <c r="G59" s="41">
        <f t="shared" si="0"/>
        <v>0</v>
      </c>
      <c r="H59" s="41" t="s">
        <v>10</v>
      </c>
      <c r="I59" s="41">
        <f t="shared" si="1"/>
        <v>1</v>
      </c>
      <c r="J59" s="41">
        <v>67</v>
      </c>
    </row>
    <row r="60" spans="1:10" ht="28.5" customHeight="1" x14ac:dyDescent="0.25">
      <c r="A60" s="41">
        <v>6</v>
      </c>
      <c r="B60" s="41">
        <v>1044</v>
      </c>
      <c r="C60" s="41">
        <v>275</v>
      </c>
      <c r="D60" s="41">
        <v>1</v>
      </c>
      <c r="E60" s="41">
        <v>66</v>
      </c>
      <c r="F60" s="41" t="s">
        <v>9</v>
      </c>
      <c r="G60" s="41">
        <f t="shared" si="0"/>
        <v>1</v>
      </c>
      <c r="H60" s="41" t="s">
        <v>10</v>
      </c>
      <c r="I60" s="41">
        <f t="shared" si="1"/>
        <v>1</v>
      </c>
      <c r="J60" s="41">
        <v>167</v>
      </c>
    </row>
    <row r="61" spans="1:10" ht="28.5" customHeight="1" x14ac:dyDescent="0.25">
      <c r="A61" s="41">
        <v>26</v>
      </c>
      <c r="B61" s="41">
        <v>1589</v>
      </c>
      <c r="C61" s="41">
        <v>382</v>
      </c>
      <c r="D61" s="41">
        <v>3</v>
      </c>
      <c r="E61" s="41">
        <v>76</v>
      </c>
      <c r="F61" s="41" t="s">
        <v>11</v>
      </c>
      <c r="G61" s="41">
        <f t="shared" si="0"/>
        <v>0</v>
      </c>
      <c r="H61" s="41" t="s">
        <v>10</v>
      </c>
      <c r="I61" s="41">
        <f t="shared" si="1"/>
        <v>1</v>
      </c>
      <c r="J61" s="41">
        <v>266</v>
      </c>
    </row>
    <row r="62" spans="1:10" ht="28.5" customHeight="1" x14ac:dyDescent="0.25">
      <c r="A62" s="41">
        <v>18</v>
      </c>
      <c r="B62" s="41">
        <v>1560</v>
      </c>
      <c r="C62" s="41">
        <v>356</v>
      </c>
      <c r="D62" s="41">
        <v>1</v>
      </c>
      <c r="E62" s="41">
        <v>33</v>
      </c>
      <c r="F62" s="41" t="s">
        <v>11</v>
      </c>
      <c r="G62" s="41">
        <f t="shared" si="0"/>
        <v>0</v>
      </c>
      <c r="H62" s="41" t="s">
        <v>10</v>
      </c>
      <c r="I62" s="41">
        <f t="shared" si="1"/>
        <v>1</v>
      </c>
      <c r="J62" s="41">
        <v>316</v>
      </c>
    </row>
    <row r="63" spans="1:10" ht="28.5" customHeight="1" x14ac:dyDescent="0.25">
      <c r="A63" s="41">
        <v>11</v>
      </c>
      <c r="B63" s="41">
        <v>927</v>
      </c>
      <c r="C63" s="41">
        <v>248</v>
      </c>
      <c r="D63" s="41">
        <v>2</v>
      </c>
      <c r="E63" s="41">
        <v>56</v>
      </c>
      <c r="F63" s="41" t="s">
        <v>11</v>
      </c>
      <c r="G63" s="41">
        <f t="shared" si="0"/>
        <v>0</v>
      </c>
      <c r="H63" s="41" t="s">
        <v>10</v>
      </c>
      <c r="I63" s="41">
        <f t="shared" si="1"/>
        <v>1</v>
      </c>
      <c r="J63" s="41">
        <v>54</v>
      </c>
    </row>
    <row r="64" spans="1:10" ht="28.5" customHeight="1" x14ac:dyDescent="0.25">
      <c r="A64" s="41">
        <v>16</v>
      </c>
      <c r="B64" s="41">
        <v>502</v>
      </c>
      <c r="C64" s="41">
        <v>156</v>
      </c>
      <c r="D64" s="41">
        <v>1</v>
      </c>
      <c r="E64" s="41">
        <v>73</v>
      </c>
      <c r="F64" s="41" t="s">
        <v>11</v>
      </c>
      <c r="G64" s="41">
        <f t="shared" si="0"/>
        <v>0</v>
      </c>
      <c r="H64" s="41" t="s">
        <v>10</v>
      </c>
      <c r="I64" s="41">
        <f t="shared" si="1"/>
        <v>1</v>
      </c>
      <c r="J64" s="41">
        <v>0</v>
      </c>
    </row>
    <row r="65" spans="1:10" ht="28.5" customHeight="1" x14ac:dyDescent="0.25">
      <c r="A65" s="41">
        <v>8</v>
      </c>
      <c r="B65" s="41">
        <v>900</v>
      </c>
      <c r="C65" s="41">
        <v>245</v>
      </c>
      <c r="D65" s="41">
        <v>4</v>
      </c>
      <c r="E65" s="41">
        <v>71</v>
      </c>
      <c r="F65" s="41" t="s">
        <v>9</v>
      </c>
      <c r="G65" s="41">
        <f t="shared" si="0"/>
        <v>1</v>
      </c>
      <c r="H65" s="41" t="s">
        <v>10</v>
      </c>
      <c r="I65" s="41">
        <f t="shared" si="1"/>
        <v>1</v>
      </c>
      <c r="J65" s="41">
        <v>67</v>
      </c>
    </row>
    <row r="66" spans="1:10" ht="28.5" customHeight="1" x14ac:dyDescent="0.25">
      <c r="A66" s="41">
        <v>17</v>
      </c>
      <c r="B66" s="41">
        <v>882</v>
      </c>
      <c r="C66" s="41">
        <v>218</v>
      </c>
      <c r="D66" s="41">
        <v>4</v>
      </c>
      <c r="E66" s="41">
        <v>75</v>
      </c>
      <c r="F66" s="41" t="s">
        <v>11</v>
      </c>
      <c r="G66" s="41">
        <f t="shared" si="0"/>
        <v>0</v>
      </c>
      <c r="H66" s="41" t="s">
        <v>10</v>
      </c>
      <c r="I66" s="41">
        <f t="shared" si="1"/>
        <v>1</v>
      </c>
      <c r="J66" s="41">
        <v>0</v>
      </c>
    </row>
    <row r="67" spans="1:10" ht="28.5" customHeight="1" x14ac:dyDescent="0.25">
      <c r="A67" s="41">
        <v>6</v>
      </c>
      <c r="B67" s="41">
        <v>1248</v>
      </c>
      <c r="C67" s="41">
        <v>313</v>
      </c>
      <c r="D67" s="41">
        <v>4</v>
      </c>
      <c r="E67" s="41">
        <v>26</v>
      </c>
      <c r="F67" s="41" t="s">
        <v>11</v>
      </c>
      <c r="G67" s="41">
        <f t="shared" ref="G67:G130" si="2">IF(TEXT(F67,"0") = "Female", 1, 0)</f>
        <v>0</v>
      </c>
      <c r="H67" s="41" t="s">
        <v>10</v>
      </c>
      <c r="I67" s="41">
        <f t="shared" ref="I67:I130" si="3">IF(TEXT(H67,"0") = "Yes", 1, 0)</f>
        <v>1</v>
      </c>
      <c r="J67" s="41">
        <v>301</v>
      </c>
    </row>
    <row r="68" spans="1:10" ht="28.5" customHeight="1" x14ac:dyDescent="0.25">
      <c r="A68" s="41">
        <v>57</v>
      </c>
      <c r="B68" s="41">
        <v>2912</v>
      </c>
      <c r="C68" s="41">
        <v>680</v>
      </c>
      <c r="D68" s="41">
        <v>2</v>
      </c>
      <c r="E68" s="41">
        <v>36</v>
      </c>
      <c r="F68" s="41" t="s">
        <v>11</v>
      </c>
      <c r="G68" s="41">
        <f t="shared" si="2"/>
        <v>0</v>
      </c>
      <c r="H68" s="41" t="s">
        <v>10</v>
      </c>
      <c r="I68" s="41">
        <f t="shared" si="3"/>
        <v>1</v>
      </c>
      <c r="J68" s="41">
        <v>694</v>
      </c>
    </row>
    <row r="69" spans="1:10" ht="28.5" customHeight="1" x14ac:dyDescent="0.25">
      <c r="A69" s="41">
        <v>6</v>
      </c>
      <c r="B69" s="41">
        <v>1530</v>
      </c>
      <c r="C69" s="41">
        <v>372</v>
      </c>
      <c r="D69" s="41">
        <v>4</v>
      </c>
      <c r="E69" s="41">
        <v>65</v>
      </c>
      <c r="F69" s="41" t="s">
        <v>11</v>
      </c>
      <c r="G69" s="41">
        <f t="shared" si="2"/>
        <v>0</v>
      </c>
      <c r="H69" s="41" t="s">
        <v>10</v>
      </c>
      <c r="I69" s="41">
        <f t="shared" si="3"/>
        <v>1</v>
      </c>
      <c r="J69" s="41">
        <v>445</v>
      </c>
    </row>
    <row r="70" spans="1:10" ht="28.5" customHeight="1" x14ac:dyDescent="0.25">
      <c r="A70" s="41">
        <v>14</v>
      </c>
      <c r="B70" s="41">
        <v>1686</v>
      </c>
      <c r="C70" s="41">
        <v>409</v>
      </c>
      <c r="D70" s="41">
        <v>4</v>
      </c>
      <c r="E70" s="41">
        <v>74</v>
      </c>
      <c r="F70" s="41" t="s">
        <v>11</v>
      </c>
      <c r="G70" s="41">
        <f t="shared" si="2"/>
        <v>0</v>
      </c>
      <c r="H70" s="41" t="s">
        <v>10</v>
      </c>
      <c r="I70" s="41">
        <f t="shared" si="3"/>
        <v>1</v>
      </c>
      <c r="J70" s="41">
        <v>411</v>
      </c>
    </row>
    <row r="71" spans="1:10" ht="28.5" customHeight="1" x14ac:dyDescent="0.25">
      <c r="A71" s="41">
        <v>25</v>
      </c>
      <c r="B71" s="41">
        <v>2046</v>
      </c>
      <c r="C71" s="41">
        <v>494</v>
      </c>
      <c r="D71" s="41">
        <v>4</v>
      </c>
      <c r="E71" s="41">
        <v>52</v>
      </c>
      <c r="F71" s="41" t="s">
        <v>9</v>
      </c>
      <c r="G71" s="41">
        <f t="shared" si="2"/>
        <v>1</v>
      </c>
      <c r="H71" s="41" t="s">
        <v>10</v>
      </c>
      <c r="I71" s="41">
        <f t="shared" si="3"/>
        <v>1</v>
      </c>
      <c r="J71" s="41">
        <v>542</v>
      </c>
    </row>
    <row r="72" spans="1:10" ht="28.5" customHeight="1" x14ac:dyDescent="0.25">
      <c r="A72" s="41">
        <v>13</v>
      </c>
      <c r="B72" s="41">
        <v>1187</v>
      </c>
      <c r="C72" s="41">
        <v>311</v>
      </c>
      <c r="D72" s="41">
        <v>2</v>
      </c>
      <c r="E72" s="41">
        <v>71</v>
      </c>
      <c r="F72" s="41" t="s">
        <v>9</v>
      </c>
      <c r="G72" s="41">
        <f t="shared" si="2"/>
        <v>1</v>
      </c>
      <c r="H72" s="41" t="s">
        <v>10</v>
      </c>
      <c r="I72" s="41">
        <f t="shared" si="3"/>
        <v>1</v>
      </c>
      <c r="J72" s="41">
        <v>179</v>
      </c>
    </row>
    <row r="73" spans="1:10" ht="28.5" customHeight="1" x14ac:dyDescent="0.25">
      <c r="A73" s="41">
        <v>30</v>
      </c>
      <c r="B73" s="41">
        <v>2221</v>
      </c>
      <c r="C73" s="41">
        <v>527</v>
      </c>
      <c r="D73" s="41">
        <v>3</v>
      </c>
      <c r="E73" s="41">
        <v>76</v>
      </c>
      <c r="F73" s="41" t="s">
        <v>11</v>
      </c>
      <c r="G73" s="41">
        <f t="shared" si="2"/>
        <v>0</v>
      </c>
      <c r="H73" s="41" t="s">
        <v>10</v>
      </c>
      <c r="I73" s="41">
        <f t="shared" si="3"/>
        <v>1</v>
      </c>
      <c r="J73" s="41">
        <v>552</v>
      </c>
    </row>
    <row r="74" spans="1:10" ht="28.5" customHeight="1" x14ac:dyDescent="0.25">
      <c r="A74" s="41">
        <v>12</v>
      </c>
      <c r="B74" s="41">
        <v>1477</v>
      </c>
      <c r="C74" s="41">
        <v>347</v>
      </c>
      <c r="D74" s="41">
        <v>2</v>
      </c>
      <c r="E74" s="41">
        <v>44</v>
      </c>
      <c r="F74" s="41" t="s">
        <v>11</v>
      </c>
      <c r="G74" s="41">
        <f t="shared" si="2"/>
        <v>0</v>
      </c>
      <c r="H74" s="41" t="s">
        <v>10</v>
      </c>
      <c r="I74" s="41">
        <f t="shared" si="3"/>
        <v>1</v>
      </c>
      <c r="J74" s="41">
        <v>332</v>
      </c>
    </row>
    <row r="75" spans="1:10" ht="28.5" customHeight="1" x14ac:dyDescent="0.25">
      <c r="A75" s="41">
        <v>12</v>
      </c>
      <c r="B75" s="41">
        <v>1357</v>
      </c>
      <c r="C75" s="41">
        <v>331</v>
      </c>
      <c r="D75" s="41">
        <v>2</v>
      </c>
      <c r="E75" s="41">
        <v>29</v>
      </c>
      <c r="F75" s="41" t="s">
        <v>9</v>
      </c>
      <c r="G75" s="41">
        <f t="shared" si="2"/>
        <v>1</v>
      </c>
      <c r="H75" s="41" t="s">
        <v>10</v>
      </c>
      <c r="I75" s="41">
        <f t="shared" si="3"/>
        <v>1</v>
      </c>
      <c r="J75" s="41">
        <v>301</v>
      </c>
    </row>
    <row r="76" spans="1:10" ht="28.5" customHeight="1" x14ac:dyDescent="0.25">
      <c r="A76" s="41">
        <v>9</v>
      </c>
      <c r="B76" s="41">
        <v>1617</v>
      </c>
      <c r="C76" s="41">
        <v>409</v>
      </c>
      <c r="D76" s="41">
        <v>2</v>
      </c>
      <c r="E76" s="41">
        <v>42</v>
      </c>
      <c r="F76" s="41" t="s">
        <v>11</v>
      </c>
      <c r="G76" s="41">
        <f t="shared" si="2"/>
        <v>0</v>
      </c>
      <c r="H76" s="41" t="s">
        <v>10</v>
      </c>
      <c r="I76" s="41">
        <f t="shared" si="3"/>
        <v>1</v>
      </c>
      <c r="J76" s="41">
        <v>473</v>
      </c>
    </row>
    <row r="77" spans="1:10" ht="28.5" customHeight="1" x14ac:dyDescent="0.25">
      <c r="A77" s="41">
        <v>17</v>
      </c>
      <c r="B77" s="41">
        <v>954</v>
      </c>
      <c r="C77" s="41">
        <v>219</v>
      </c>
      <c r="D77" s="41">
        <v>1</v>
      </c>
      <c r="E77" s="41">
        <v>26</v>
      </c>
      <c r="F77" s="41" t="s">
        <v>9</v>
      </c>
      <c r="G77" s="41">
        <f t="shared" si="2"/>
        <v>1</v>
      </c>
      <c r="H77" s="41" t="s">
        <v>10</v>
      </c>
      <c r="I77" s="41">
        <f t="shared" si="3"/>
        <v>1</v>
      </c>
      <c r="J77" s="41">
        <v>15</v>
      </c>
    </row>
    <row r="78" spans="1:10" ht="28.5" customHeight="1" x14ac:dyDescent="0.25">
      <c r="A78" s="41">
        <v>16</v>
      </c>
      <c r="B78" s="41">
        <v>988</v>
      </c>
      <c r="C78" s="41">
        <v>245</v>
      </c>
      <c r="D78" s="41">
        <v>3</v>
      </c>
      <c r="E78" s="41">
        <v>64</v>
      </c>
      <c r="F78" s="41" t="s">
        <v>9</v>
      </c>
      <c r="G78" s="41">
        <f t="shared" si="2"/>
        <v>1</v>
      </c>
      <c r="H78" s="41" t="s">
        <v>12</v>
      </c>
      <c r="I78" s="41">
        <f t="shared" si="3"/>
        <v>0</v>
      </c>
      <c r="J78" s="41">
        <v>266</v>
      </c>
    </row>
    <row r="79" spans="1:10" ht="28.5" customHeight="1" x14ac:dyDescent="0.25">
      <c r="A79" s="41">
        <v>11</v>
      </c>
      <c r="B79" s="41">
        <v>977</v>
      </c>
      <c r="C79" s="41">
        <v>247</v>
      </c>
      <c r="D79" s="41">
        <v>4</v>
      </c>
      <c r="E79" s="41">
        <v>28</v>
      </c>
      <c r="F79" s="41" t="s">
        <v>11</v>
      </c>
      <c r="G79" s="41">
        <f t="shared" si="2"/>
        <v>0</v>
      </c>
      <c r="H79" s="41" t="s">
        <v>10</v>
      </c>
      <c r="I79" s="41">
        <f t="shared" si="3"/>
        <v>1</v>
      </c>
      <c r="J79" s="41">
        <v>73</v>
      </c>
    </row>
    <row r="80" spans="1:10" ht="28.5" customHeight="1" x14ac:dyDescent="0.25">
      <c r="A80" s="41">
        <v>56</v>
      </c>
      <c r="B80" s="41">
        <v>1999</v>
      </c>
      <c r="C80" s="41">
        <v>458</v>
      </c>
      <c r="D80" s="41">
        <v>4</v>
      </c>
      <c r="E80" s="41">
        <v>42</v>
      </c>
      <c r="F80" s="41" t="s">
        <v>11</v>
      </c>
      <c r="G80" s="41">
        <f t="shared" si="2"/>
        <v>0</v>
      </c>
      <c r="H80" s="41" t="s">
        <v>10</v>
      </c>
      <c r="I80" s="41">
        <f t="shared" si="3"/>
        <v>1</v>
      </c>
      <c r="J80" s="41">
        <v>196</v>
      </c>
    </row>
    <row r="81" spans="1:10" ht="28.5" customHeight="1" x14ac:dyDescent="0.25">
      <c r="A81" s="41">
        <v>8</v>
      </c>
      <c r="B81" s="41">
        <v>631</v>
      </c>
      <c r="C81" s="41">
        <v>167</v>
      </c>
      <c r="D81" s="41">
        <v>4</v>
      </c>
      <c r="E81" s="41">
        <v>61</v>
      </c>
      <c r="F81" s="41" t="s">
        <v>9</v>
      </c>
      <c r="G81" s="41">
        <f t="shared" si="2"/>
        <v>1</v>
      </c>
      <c r="H81" s="41" t="s">
        <v>10</v>
      </c>
      <c r="I81" s="41">
        <f t="shared" si="3"/>
        <v>1</v>
      </c>
      <c r="J81" s="41">
        <v>0</v>
      </c>
    </row>
    <row r="82" spans="1:10" ht="28.5" customHeight="1" x14ac:dyDescent="0.25">
      <c r="A82" s="41">
        <v>14</v>
      </c>
      <c r="B82" s="41">
        <v>1035</v>
      </c>
      <c r="C82" s="41">
        <v>282</v>
      </c>
      <c r="D82" s="41">
        <v>3</v>
      </c>
      <c r="E82" s="41">
        <v>38</v>
      </c>
      <c r="F82" s="41" t="s">
        <v>11</v>
      </c>
      <c r="G82" s="41">
        <f t="shared" si="2"/>
        <v>0</v>
      </c>
      <c r="H82" s="41" t="s">
        <v>10</v>
      </c>
      <c r="I82" s="41">
        <f t="shared" si="3"/>
        <v>1</v>
      </c>
      <c r="J82" s="41">
        <v>81</v>
      </c>
    </row>
    <row r="83" spans="1:10" ht="28.5" customHeight="1" x14ac:dyDescent="0.25">
      <c r="A83" s="41">
        <v>27</v>
      </c>
      <c r="B83" s="41">
        <v>1279</v>
      </c>
      <c r="C83" s="41">
        <v>310</v>
      </c>
      <c r="D83" s="41">
        <v>2</v>
      </c>
      <c r="E83" s="41">
        <v>78</v>
      </c>
      <c r="F83" s="41" t="s">
        <v>9</v>
      </c>
      <c r="G83" s="41">
        <f t="shared" si="2"/>
        <v>1</v>
      </c>
      <c r="H83" s="41" t="s">
        <v>10</v>
      </c>
      <c r="I83" s="41">
        <f t="shared" si="3"/>
        <v>1</v>
      </c>
      <c r="J83" s="41">
        <v>50</v>
      </c>
    </row>
    <row r="84" spans="1:10" ht="28.5" customHeight="1" x14ac:dyDescent="0.25">
      <c r="A84" s="41">
        <v>12</v>
      </c>
      <c r="B84" s="41">
        <v>1330</v>
      </c>
      <c r="C84" s="41">
        <v>337</v>
      </c>
      <c r="D84" s="41">
        <v>2</v>
      </c>
      <c r="E84" s="41">
        <v>59</v>
      </c>
      <c r="F84" s="41" t="s">
        <v>9</v>
      </c>
      <c r="G84" s="41">
        <f t="shared" si="2"/>
        <v>1</v>
      </c>
      <c r="H84" s="41" t="s">
        <v>10</v>
      </c>
      <c r="I84" s="41">
        <f t="shared" si="3"/>
        <v>1</v>
      </c>
      <c r="J84" s="41">
        <v>252</v>
      </c>
    </row>
    <row r="85" spans="1:10" ht="28.5" customHeight="1" x14ac:dyDescent="0.25">
      <c r="A85" s="41">
        <v>10</v>
      </c>
      <c r="B85" s="41">
        <v>430</v>
      </c>
      <c r="C85" s="41">
        <v>119</v>
      </c>
      <c r="D85" s="41">
        <v>2</v>
      </c>
      <c r="E85" s="41">
        <v>36</v>
      </c>
      <c r="F85" s="41" t="s">
        <v>11</v>
      </c>
      <c r="G85" s="41">
        <f t="shared" si="2"/>
        <v>0</v>
      </c>
      <c r="H85" s="41" t="s">
        <v>10</v>
      </c>
      <c r="I85" s="41">
        <f t="shared" si="3"/>
        <v>1</v>
      </c>
      <c r="J85" s="41">
        <v>0</v>
      </c>
    </row>
    <row r="86" spans="1:10" ht="28.5" customHeight="1" x14ac:dyDescent="0.25">
      <c r="A86" s="41">
        <v>22</v>
      </c>
      <c r="B86" s="41">
        <v>872</v>
      </c>
      <c r="C86" s="41">
        <v>227</v>
      </c>
      <c r="D86" s="41">
        <v>2</v>
      </c>
      <c r="E86" s="41">
        <v>65</v>
      </c>
      <c r="F86" s="41" t="s">
        <v>9</v>
      </c>
      <c r="G86" s="41">
        <f t="shared" si="2"/>
        <v>1</v>
      </c>
      <c r="H86" s="41" t="s">
        <v>10</v>
      </c>
      <c r="I86" s="41">
        <f t="shared" si="3"/>
        <v>1</v>
      </c>
      <c r="J86" s="41">
        <v>0</v>
      </c>
    </row>
    <row r="87" spans="1:10" ht="28.5" customHeight="1" x14ac:dyDescent="0.25">
      <c r="A87" s="41">
        <v>77</v>
      </c>
      <c r="B87" s="41">
        <v>3620</v>
      </c>
      <c r="C87" s="41">
        <v>811</v>
      </c>
      <c r="D87" s="41">
        <v>4</v>
      </c>
      <c r="E87" s="41">
        <v>38</v>
      </c>
      <c r="F87" s="41" t="s">
        <v>11</v>
      </c>
      <c r="G87" s="41">
        <f t="shared" si="2"/>
        <v>0</v>
      </c>
      <c r="H87" s="41" t="s">
        <v>10</v>
      </c>
      <c r="I87" s="41">
        <f t="shared" si="3"/>
        <v>1</v>
      </c>
      <c r="J87" s="41">
        <v>890</v>
      </c>
    </row>
    <row r="88" spans="1:10" ht="28.5" customHeight="1" x14ac:dyDescent="0.25">
      <c r="A88" s="41">
        <v>28</v>
      </c>
      <c r="B88" s="41">
        <v>1902</v>
      </c>
      <c r="C88" s="41">
        <v>439</v>
      </c>
      <c r="D88" s="41">
        <v>2</v>
      </c>
      <c r="E88" s="41">
        <v>31</v>
      </c>
      <c r="F88" s="41" t="s">
        <v>9</v>
      </c>
      <c r="G88" s="41">
        <f t="shared" si="2"/>
        <v>1</v>
      </c>
      <c r="H88" s="41" t="s">
        <v>10</v>
      </c>
      <c r="I88" s="41">
        <f t="shared" si="3"/>
        <v>1</v>
      </c>
      <c r="J88" s="41">
        <v>408</v>
      </c>
    </row>
    <row r="89" spans="1:10" ht="28.5" customHeight="1" x14ac:dyDescent="0.25">
      <c r="A89" s="41">
        <v>6</v>
      </c>
      <c r="B89" s="41">
        <v>682</v>
      </c>
      <c r="C89" s="41">
        <v>178</v>
      </c>
      <c r="D89" s="41">
        <v>3</v>
      </c>
      <c r="E89" s="41">
        <v>56</v>
      </c>
      <c r="F89" s="41" t="s">
        <v>11</v>
      </c>
      <c r="G89" s="41">
        <f t="shared" si="2"/>
        <v>0</v>
      </c>
      <c r="H89" s="41" t="s">
        <v>10</v>
      </c>
      <c r="I89" s="41">
        <f t="shared" si="3"/>
        <v>1</v>
      </c>
      <c r="J89" s="41">
        <v>0</v>
      </c>
    </row>
    <row r="90" spans="1:10" ht="28.5" customHeight="1" x14ac:dyDescent="0.25">
      <c r="A90" s="41">
        <v>8</v>
      </c>
      <c r="B90" s="41">
        <v>1293</v>
      </c>
      <c r="C90" s="41">
        <v>344</v>
      </c>
      <c r="D90" s="41">
        <v>1</v>
      </c>
      <c r="E90" s="41">
        <v>54</v>
      </c>
      <c r="F90" s="41" t="s">
        <v>9</v>
      </c>
      <c r="G90" s="41">
        <f t="shared" si="2"/>
        <v>1</v>
      </c>
      <c r="H90" s="41" t="s">
        <v>10</v>
      </c>
      <c r="I90" s="41">
        <f t="shared" si="3"/>
        <v>1</v>
      </c>
      <c r="J90" s="41">
        <v>290</v>
      </c>
    </row>
    <row r="91" spans="1:10" ht="28.5" customHeight="1" x14ac:dyDescent="0.25">
      <c r="A91" s="41">
        <v>30</v>
      </c>
      <c r="B91" s="41">
        <v>2256</v>
      </c>
      <c r="C91" s="41">
        <v>532</v>
      </c>
      <c r="D91" s="41">
        <v>1</v>
      </c>
      <c r="E91" s="41">
        <v>49</v>
      </c>
      <c r="F91" s="41" t="s">
        <v>11</v>
      </c>
      <c r="G91" s="41">
        <f t="shared" si="2"/>
        <v>0</v>
      </c>
      <c r="H91" s="41" t="s">
        <v>10</v>
      </c>
      <c r="I91" s="41">
        <f t="shared" si="3"/>
        <v>1</v>
      </c>
      <c r="J91" s="41">
        <v>588</v>
      </c>
    </row>
    <row r="92" spans="1:10" ht="28.5" customHeight="1" x14ac:dyDescent="0.25">
      <c r="A92" s="41">
        <v>11</v>
      </c>
      <c r="B92" s="41">
        <v>1731</v>
      </c>
      <c r="C92" s="41">
        <v>422</v>
      </c>
      <c r="D92" s="41">
        <v>1</v>
      </c>
      <c r="E92" s="41">
        <v>39</v>
      </c>
      <c r="F92" s="41" t="s">
        <v>9</v>
      </c>
      <c r="G92" s="41">
        <f t="shared" si="2"/>
        <v>1</v>
      </c>
      <c r="H92" s="41" t="s">
        <v>10</v>
      </c>
      <c r="I92" s="41">
        <f t="shared" si="3"/>
        <v>1</v>
      </c>
      <c r="J92" s="41">
        <v>512</v>
      </c>
    </row>
    <row r="93" spans="1:10" ht="28.5" customHeight="1" x14ac:dyDescent="0.25">
      <c r="A93" s="41">
        <v>25</v>
      </c>
      <c r="B93" s="41">
        <v>1812</v>
      </c>
      <c r="C93" s="41">
        <v>446</v>
      </c>
      <c r="D93" s="41">
        <v>3</v>
      </c>
      <c r="E93" s="41">
        <v>44</v>
      </c>
      <c r="F93" s="41" t="s">
        <v>9</v>
      </c>
      <c r="G93" s="41">
        <f t="shared" si="2"/>
        <v>1</v>
      </c>
      <c r="H93" s="41" t="s">
        <v>10</v>
      </c>
      <c r="I93" s="41">
        <f t="shared" si="3"/>
        <v>1</v>
      </c>
      <c r="J93" s="41">
        <v>406</v>
      </c>
    </row>
    <row r="94" spans="1:10" ht="28.5" customHeight="1" x14ac:dyDescent="0.25">
      <c r="A94" s="41">
        <v>16</v>
      </c>
      <c r="B94" s="41">
        <v>850</v>
      </c>
      <c r="C94" s="41">
        <v>244</v>
      </c>
      <c r="D94" s="41">
        <v>1</v>
      </c>
      <c r="E94" s="41">
        <v>48</v>
      </c>
      <c r="F94" s="41" t="s">
        <v>9</v>
      </c>
      <c r="G94" s="41">
        <f t="shared" si="2"/>
        <v>1</v>
      </c>
      <c r="H94" s="41" t="s">
        <v>10</v>
      </c>
      <c r="I94" s="41">
        <f t="shared" si="3"/>
        <v>1</v>
      </c>
      <c r="J94" s="41">
        <v>0</v>
      </c>
    </row>
    <row r="95" spans="1:10" ht="28.5" customHeight="1" x14ac:dyDescent="0.25">
      <c r="A95" s="41">
        <v>9</v>
      </c>
      <c r="B95" s="41">
        <v>1631</v>
      </c>
      <c r="C95" s="41">
        <v>380</v>
      </c>
      <c r="D95" s="41">
        <v>4</v>
      </c>
      <c r="E95" s="41">
        <v>24</v>
      </c>
      <c r="F95" s="41" t="s">
        <v>9</v>
      </c>
      <c r="G95" s="41">
        <f t="shared" si="2"/>
        <v>1</v>
      </c>
      <c r="H95" s="41" t="s">
        <v>10</v>
      </c>
      <c r="I95" s="41">
        <f t="shared" si="3"/>
        <v>1</v>
      </c>
      <c r="J95" s="41">
        <v>469</v>
      </c>
    </row>
    <row r="96" spans="1:10" ht="28.5" customHeight="1" x14ac:dyDescent="0.25">
      <c r="A96" s="41">
        <v>20</v>
      </c>
      <c r="B96" s="41">
        <v>923</v>
      </c>
      <c r="C96" s="41">
        <v>240</v>
      </c>
      <c r="D96" s="41">
        <v>2</v>
      </c>
      <c r="E96" s="41">
        <v>42</v>
      </c>
      <c r="F96" s="41" t="s">
        <v>11</v>
      </c>
      <c r="G96" s="41">
        <f t="shared" si="2"/>
        <v>0</v>
      </c>
      <c r="H96" s="41" t="s">
        <v>10</v>
      </c>
      <c r="I96" s="41">
        <f t="shared" si="3"/>
        <v>1</v>
      </c>
      <c r="J96" s="41">
        <v>0</v>
      </c>
    </row>
    <row r="97" spans="1:10" ht="28.5" customHeight="1" x14ac:dyDescent="0.25">
      <c r="A97" s="41">
        <v>8</v>
      </c>
      <c r="B97" s="41">
        <v>257</v>
      </c>
      <c r="C97" s="41">
        <v>117</v>
      </c>
      <c r="D97" s="41">
        <v>2</v>
      </c>
      <c r="E97" s="41">
        <v>43</v>
      </c>
      <c r="F97" s="41" t="s">
        <v>11</v>
      </c>
      <c r="G97" s="41">
        <f t="shared" si="2"/>
        <v>0</v>
      </c>
      <c r="H97" s="41" t="s">
        <v>10</v>
      </c>
      <c r="I97" s="41">
        <f t="shared" si="3"/>
        <v>1</v>
      </c>
      <c r="J97" s="41">
        <v>0</v>
      </c>
    </row>
    <row r="98" spans="1:10" ht="28.5" customHeight="1" x14ac:dyDescent="0.25">
      <c r="A98" s="41">
        <v>8</v>
      </c>
      <c r="B98" s="41">
        <v>1615</v>
      </c>
      <c r="C98" s="41">
        <v>359</v>
      </c>
      <c r="D98" s="41">
        <v>3</v>
      </c>
      <c r="E98" s="41">
        <v>56</v>
      </c>
      <c r="F98" s="41" t="s">
        <v>9</v>
      </c>
      <c r="G98" s="41">
        <f t="shared" si="2"/>
        <v>1</v>
      </c>
      <c r="H98" s="41" t="s">
        <v>12</v>
      </c>
      <c r="I98" s="41">
        <f t="shared" si="3"/>
        <v>0</v>
      </c>
      <c r="J98" s="41">
        <v>690</v>
      </c>
    </row>
    <row r="99" spans="1:10" ht="28.5" customHeight="1" x14ac:dyDescent="0.25">
      <c r="A99" s="41">
        <v>14</v>
      </c>
      <c r="B99" s="41">
        <v>1017</v>
      </c>
      <c r="C99" s="41">
        <v>260</v>
      </c>
      <c r="D99" s="41">
        <v>4</v>
      </c>
      <c r="E99" s="41">
        <v>70</v>
      </c>
      <c r="F99" s="41" t="s">
        <v>11</v>
      </c>
      <c r="G99" s="41">
        <f t="shared" si="2"/>
        <v>0</v>
      </c>
      <c r="H99" s="41" t="s">
        <v>10</v>
      </c>
      <c r="I99" s="41">
        <f t="shared" si="3"/>
        <v>1</v>
      </c>
      <c r="J99" s="41">
        <v>78</v>
      </c>
    </row>
    <row r="100" spans="1:10" ht="28.5" customHeight="1" x14ac:dyDescent="0.25">
      <c r="A100" s="41">
        <v>19</v>
      </c>
      <c r="B100" s="41">
        <v>889</v>
      </c>
      <c r="C100" s="41">
        <v>236</v>
      </c>
      <c r="D100" s="41">
        <v>2</v>
      </c>
      <c r="E100" s="41">
        <v>64</v>
      </c>
      <c r="F100" s="41" t="s">
        <v>11</v>
      </c>
      <c r="G100" s="41">
        <f t="shared" si="2"/>
        <v>0</v>
      </c>
      <c r="H100" s="41" t="s">
        <v>12</v>
      </c>
      <c r="I100" s="41">
        <f t="shared" si="3"/>
        <v>0</v>
      </c>
      <c r="J100" s="41">
        <v>188</v>
      </c>
    </row>
    <row r="101" spans="1:10" ht="28.5" customHeight="1" x14ac:dyDescent="0.25">
      <c r="A101" s="41">
        <v>42</v>
      </c>
      <c r="B101" s="41">
        <v>2549</v>
      </c>
      <c r="C101" s="41">
        <v>594</v>
      </c>
      <c r="D101" s="41">
        <v>1</v>
      </c>
      <c r="E101" s="41">
        <v>44</v>
      </c>
      <c r="F101" s="41" t="s">
        <v>9</v>
      </c>
      <c r="G101" s="41">
        <f t="shared" si="2"/>
        <v>1</v>
      </c>
      <c r="H101" s="41" t="s">
        <v>10</v>
      </c>
      <c r="I101" s="41">
        <f t="shared" si="3"/>
        <v>1</v>
      </c>
      <c r="J101" s="41">
        <v>656</v>
      </c>
    </row>
    <row r="102" spans="1:10" ht="28.5" customHeight="1" x14ac:dyDescent="0.25">
      <c r="A102" s="41">
        <v>11</v>
      </c>
      <c r="B102" s="41">
        <v>1121</v>
      </c>
      <c r="C102" s="41">
        <v>250</v>
      </c>
      <c r="D102" s="41">
        <v>4</v>
      </c>
      <c r="E102" s="41">
        <v>38</v>
      </c>
      <c r="F102" s="41" t="s">
        <v>9</v>
      </c>
      <c r="G102" s="41">
        <f t="shared" si="2"/>
        <v>1</v>
      </c>
      <c r="H102" s="41" t="s">
        <v>10</v>
      </c>
      <c r="I102" s="41">
        <f t="shared" si="3"/>
        <v>1</v>
      </c>
      <c r="J102" s="41">
        <v>149</v>
      </c>
    </row>
    <row r="103" spans="1:10" ht="28.5" customHeight="1" x14ac:dyDescent="0.25">
      <c r="A103" s="41">
        <v>9</v>
      </c>
      <c r="B103" s="41">
        <v>730</v>
      </c>
      <c r="C103" s="41">
        <v>186</v>
      </c>
      <c r="D103" s="41">
        <v>3</v>
      </c>
      <c r="E103" s="41">
        <v>66</v>
      </c>
      <c r="F103" s="41" t="s">
        <v>11</v>
      </c>
      <c r="G103" s="41">
        <f t="shared" si="2"/>
        <v>0</v>
      </c>
      <c r="H103" s="41" t="s">
        <v>12</v>
      </c>
      <c r="I103" s="41">
        <f t="shared" si="3"/>
        <v>0</v>
      </c>
      <c r="J103" s="41">
        <v>216</v>
      </c>
    </row>
    <row r="104" spans="1:10" ht="28.5" customHeight="1" x14ac:dyDescent="0.25">
      <c r="A104" s="41">
        <v>35</v>
      </c>
      <c r="B104" s="41">
        <v>2275</v>
      </c>
      <c r="C104" s="41">
        <v>520</v>
      </c>
      <c r="D104" s="41">
        <v>3</v>
      </c>
      <c r="E104" s="41">
        <v>53</v>
      </c>
      <c r="F104" s="41" t="s">
        <v>9</v>
      </c>
      <c r="G104" s="41">
        <f t="shared" si="2"/>
        <v>1</v>
      </c>
      <c r="H104" s="41" t="s">
        <v>12</v>
      </c>
      <c r="I104" s="41">
        <f t="shared" si="3"/>
        <v>0</v>
      </c>
      <c r="J104" s="41">
        <v>794</v>
      </c>
    </row>
    <row r="105" spans="1:10" ht="28.5" customHeight="1" x14ac:dyDescent="0.25">
      <c r="A105" s="41">
        <v>74</v>
      </c>
      <c r="B105" s="41">
        <v>2862</v>
      </c>
      <c r="C105" s="41">
        <v>668</v>
      </c>
      <c r="D105" s="41">
        <v>1</v>
      </c>
      <c r="E105" s="41">
        <v>62</v>
      </c>
      <c r="F105" s="41" t="s">
        <v>9</v>
      </c>
      <c r="G105" s="41">
        <f t="shared" si="2"/>
        <v>1</v>
      </c>
      <c r="H105" s="41" t="s">
        <v>10</v>
      </c>
      <c r="I105" s="41">
        <f t="shared" si="3"/>
        <v>1</v>
      </c>
      <c r="J105" s="41">
        <v>525</v>
      </c>
    </row>
    <row r="106" spans="1:10" ht="28.5" customHeight="1" x14ac:dyDescent="0.25">
      <c r="A106" s="41">
        <v>8</v>
      </c>
      <c r="B106" s="41">
        <v>1431</v>
      </c>
      <c r="C106" s="41">
        <v>357</v>
      </c>
      <c r="D106" s="41">
        <v>1</v>
      </c>
      <c r="E106" s="41">
        <v>50</v>
      </c>
      <c r="F106" s="41" t="s">
        <v>11</v>
      </c>
      <c r="G106" s="41">
        <f t="shared" si="2"/>
        <v>0</v>
      </c>
      <c r="H106" s="41" t="s">
        <v>10</v>
      </c>
      <c r="I106" s="41">
        <f t="shared" si="3"/>
        <v>1</v>
      </c>
      <c r="J106" s="41">
        <v>373</v>
      </c>
    </row>
    <row r="107" spans="1:10" ht="28.5" customHeight="1" x14ac:dyDescent="0.25">
      <c r="A107" s="41">
        <v>7</v>
      </c>
      <c r="B107" s="41">
        <v>955</v>
      </c>
      <c r="C107" s="41">
        <v>253</v>
      </c>
      <c r="D107" s="41">
        <v>4</v>
      </c>
      <c r="E107" s="41">
        <v>55</v>
      </c>
      <c r="F107" s="41" t="s">
        <v>11</v>
      </c>
      <c r="G107" s="41">
        <f t="shared" si="2"/>
        <v>0</v>
      </c>
      <c r="H107" s="41" t="s">
        <v>10</v>
      </c>
      <c r="I107" s="41">
        <f t="shared" si="3"/>
        <v>1</v>
      </c>
      <c r="J107" s="41">
        <v>105</v>
      </c>
    </row>
    <row r="108" spans="1:10" ht="28.5" customHeight="1" x14ac:dyDescent="0.25">
      <c r="A108" s="41">
        <v>9</v>
      </c>
      <c r="B108" s="41">
        <v>402</v>
      </c>
      <c r="C108" s="41">
        <v>112</v>
      </c>
      <c r="D108" s="41">
        <v>4</v>
      </c>
      <c r="E108" s="41">
        <v>70</v>
      </c>
      <c r="F108" s="41" t="s">
        <v>9</v>
      </c>
      <c r="G108" s="41">
        <f t="shared" si="2"/>
        <v>1</v>
      </c>
      <c r="H108" s="41" t="s">
        <v>10</v>
      </c>
      <c r="I108" s="41">
        <f t="shared" si="3"/>
        <v>1</v>
      </c>
      <c r="J108" s="41">
        <v>0</v>
      </c>
    </row>
    <row r="109" spans="1:10" ht="28.5" customHeight="1" x14ac:dyDescent="0.25">
      <c r="A109" s="41">
        <v>20</v>
      </c>
      <c r="B109" s="41">
        <v>957</v>
      </c>
      <c r="C109" s="41">
        <v>257</v>
      </c>
      <c r="D109" s="41">
        <v>1</v>
      </c>
      <c r="E109" s="41">
        <v>68</v>
      </c>
      <c r="F109" s="41" t="s">
        <v>9</v>
      </c>
      <c r="G109" s="41">
        <f t="shared" si="2"/>
        <v>1</v>
      </c>
      <c r="H109" s="41" t="s">
        <v>10</v>
      </c>
      <c r="I109" s="41">
        <f t="shared" si="3"/>
        <v>1</v>
      </c>
      <c r="J109" s="41">
        <v>0</v>
      </c>
    </row>
    <row r="110" spans="1:10" ht="28.5" customHeight="1" x14ac:dyDescent="0.25">
      <c r="A110" s="41">
        <v>54</v>
      </c>
      <c r="B110" s="41">
        <v>1810</v>
      </c>
      <c r="C110" s="41">
        <v>440</v>
      </c>
      <c r="D110" s="41">
        <v>1</v>
      </c>
      <c r="E110" s="41">
        <v>60</v>
      </c>
      <c r="F110" s="41" t="s">
        <v>9</v>
      </c>
      <c r="G110" s="41">
        <f t="shared" si="2"/>
        <v>1</v>
      </c>
      <c r="H110" s="41" t="s">
        <v>10</v>
      </c>
      <c r="I110" s="41">
        <f t="shared" si="3"/>
        <v>1</v>
      </c>
      <c r="J110" s="41">
        <v>114</v>
      </c>
    </row>
    <row r="111" spans="1:10" ht="28.5" customHeight="1" x14ac:dyDescent="0.25">
      <c r="A111" s="41">
        <v>7</v>
      </c>
      <c r="B111" s="41">
        <v>979</v>
      </c>
      <c r="C111" s="41">
        <v>273</v>
      </c>
      <c r="D111" s="41">
        <v>2</v>
      </c>
      <c r="E111" s="41">
        <v>35</v>
      </c>
      <c r="F111" s="41" t="s">
        <v>9</v>
      </c>
      <c r="G111" s="41">
        <f t="shared" si="2"/>
        <v>1</v>
      </c>
      <c r="H111" s="41" t="s">
        <v>10</v>
      </c>
      <c r="I111" s="41">
        <f t="shared" si="3"/>
        <v>1</v>
      </c>
      <c r="J111" s="41">
        <v>149</v>
      </c>
    </row>
    <row r="112" spans="1:10" ht="28.5" customHeight="1" x14ac:dyDescent="0.25">
      <c r="A112" s="41">
        <v>18</v>
      </c>
      <c r="B112" s="41">
        <v>982</v>
      </c>
      <c r="C112" s="41">
        <v>245</v>
      </c>
      <c r="D112" s="41">
        <v>4</v>
      </c>
      <c r="E112" s="41">
        <v>54</v>
      </c>
      <c r="F112" s="41" t="s">
        <v>11</v>
      </c>
      <c r="G112" s="41">
        <f t="shared" si="2"/>
        <v>0</v>
      </c>
      <c r="H112" s="41" t="s">
        <v>10</v>
      </c>
      <c r="I112" s="41">
        <f t="shared" si="3"/>
        <v>1</v>
      </c>
      <c r="J112" s="41">
        <v>24</v>
      </c>
    </row>
    <row r="113" spans="1:10" ht="28.5" customHeight="1" x14ac:dyDescent="0.25">
      <c r="A113" s="41">
        <v>15</v>
      </c>
      <c r="B113" s="41">
        <v>888</v>
      </c>
      <c r="C113" s="41">
        <v>226</v>
      </c>
      <c r="D113" s="41">
        <v>1</v>
      </c>
      <c r="E113" s="41">
        <v>57</v>
      </c>
      <c r="F113" s="41" t="s">
        <v>11</v>
      </c>
      <c r="G113" s="41">
        <f t="shared" si="2"/>
        <v>0</v>
      </c>
      <c r="H113" s="41" t="s">
        <v>10</v>
      </c>
      <c r="I113" s="41">
        <f t="shared" si="3"/>
        <v>1</v>
      </c>
      <c r="J113" s="41">
        <v>0</v>
      </c>
    </row>
    <row r="114" spans="1:10" ht="28.5" customHeight="1" x14ac:dyDescent="0.25">
      <c r="A114" s="41">
        <v>24</v>
      </c>
      <c r="B114" s="41">
        <v>1992</v>
      </c>
      <c r="C114" s="41">
        <v>481</v>
      </c>
      <c r="D114" s="41">
        <v>3</v>
      </c>
      <c r="E114" s="41">
        <v>39</v>
      </c>
      <c r="F114" s="41" t="s">
        <v>9</v>
      </c>
      <c r="G114" s="41">
        <f t="shared" si="2"/>
        <v>1</v>
      </c>
      <c r="H114" s="41" t="s">
        <v>10</v>
      </c>
      <c r="I114" s="41">
        <f t="shared" si="3"/>
        <v>1</v>
      </c>
      <c r="J114" s="41">
        <v>523</v>
      </c>
    </row>
    <row r="115" spans="1:10" ht="28.5" customHeight="1" x14ac:dyDescent="0.25">
      <c r="A115" s="41">
        <v>35</v>
      </c>
      <c r="B115" s="41">
        <v>1916</v>
      </c>
      <c r="C115" s="41">
        <v>464</v>
      </c>
      <c r="D115" s="41">
        <v>1</v>
      </c>
      <c r="E115" s="41">
        <v>28</v>
      </c>
      <c r="F115" s="41" t="s">
        <v>11</v>
      </c>
      <c r="G115" s="41">
        <f t="shared" si="2"/>
        <v>0</v>
      </c>
      <c r="H115" s="41" t="s">
        <v>10</v>
      </c>
      <c r="I115" s="41">
        <f t="shared" si="3"/>
        <v>1</v>
      </c>
      <c r="J115" s="41">
        <v>384</v>
      </c>
    </row>
    <row r="116" spans="1:10" ht="28.5" customHeight="1" x14ac:dyDescent="0.25">
      <c r="A116" s="41">
        <v>9</v>
      </c>
      <c r="B116" s="41">
        <v>998</v>
      </c>
      <c r="C116" s="41">
        <v>262</v>
      </c>
      <c r="D116" s="41">
        <v>3</v>
      </c>
      <c r="E116" s="41">
        <v>38</v>
      </c>
      <c r="F116" s="41" t="s">
        <v>9</v>
      </c>
      <c r="G116" s="41">
        <f t="shared" si="2"/>
        <v>1</v>
      </c>
      <c r="H116" s="41" t="s">
        <v>10</v>
      </c>
      <c r="I116" s="41">
        <f t="shared" si="3"/>
        <v>1</v>
      </c>
      <c r="J116" s="41">
        <v>136</v>
      </c>
    </row>
    <row r="117" spans="1:10" ht="28.5" customHeight="1" x14ac:dyDescent="0.25">
      <c r="A117" s="41">
        <v>21</v>
      </c>
      <c r="B117" s="41">
        <v>1449</v>
      </c>
      <c r="C117" s="41">
        <v>361</v>
      </c>
      <c r="D117" s="41">
        <v>3</v>
      </c>
      <c r="E117" s="41">
        <v>76</v>
      </c>
      <c r="F117" s="41" t="s">
        <v>11</v>
      </c>
      <c r="G117" s="41">
        <f t="shared" si="2"/>
        <v>0</v>
      </c>
      <c r="H117" s="41" t="s">
        <v>10</v>
      </c>
      <c r="I117" s="41">
        <f t="shared" si="3"/>
        <v>1</v>
      </c>
      <c r="J117" s="41">
        <v>255</v>
      </c>
    </row>
    <row r="118" spans="1:10" ht="28.5" customHeight="1" x14ac:dyDescent="0.25">
      <c r="A118" s="41">
        <v>18</v>
      </c>
      <c r="B118" s="41">
        <v>636</v>
      </c>
      <c r="C118" s="41">
        <v>182</v>
      </c>
      <c r="D118" s="41">
        <v>3</v>
      </c>
      <c r="E118" s="41">
        <v>58</v>
      </c>
      <c r="F118" s="41" t="s">
        <v>11</v>
      </c>
      <c r="G118" s="41">
        <f t="shared" si="2"/>
        <v>0</v>
      </c>
      <c r="H118" s="41" t="s">
        <v>10</v>
      </c>
      <c r="I118" s="41">
        <f t="shared" si="3"/>
        <v>1</v>
      </c>
      <c r="J118" s="41">
        <v>0</v>
      </c>
    </row>
    <row r="119" spans="1:10" ht="28.5" customHeight="1" x14ac:dyDescent="0.25">
      <c r="A119" s="41">
        <v>46</v>
      </c>
      <c r="B119" s="41">
        <v>2734</v>
      </c>
      <c r="C119" s="41">
        <v>613</v>
      </c>
      <c r="D119" s="41">
        <v>3</v>
      </c>
      <c r="E119" s="41">
        <v>44</v>
      </c>
      <c r="F119" s="41" t="s">
        <v>9</v>
      </c>
      <c r="G119" s="41">
        <f t="shared" si="2"/>
        <v>1</v>
      </c>
      <c r="H119" s="41" t="s">
        <v>10</v>
      </c>
      <c r="I119" s="41">
        <f t="shared" si="3"/>
        <v>1</v>
      </c>
      <c r="J119" s="41">
        <v>671</v>
      </c>
    </row>
    <row r="120" spans="1:10" ht="28.5" customHeight="1" x14ac:dyDescent="0.25">
      <c r="A120" s="41">
        <v>14</v>
      </c>
      <c r="B120" s="41">
        <v>649</v>
      </c>
      <c r="C120" s="41">
        <v>169</v>
      </c>
      <c r="D120" s="41">
        <v>3</v>
      </c>
      <c r="E120" s="41">
        <v>38</v>
      </c>
      <c r="F120" s="41" t="s">
        <v>11</v>
      </c>
      <c r="G120" s="41">
        <f t="shared" si="2"/>
        <v>0</v>
      </c>
      <c r="H120" s="41" t="s">
        <v>10</v>
      </c>
      <c r="I120" s="41">
        <f t="shared" si="3"/>
        <v>1</v>
      </c>
      <c r="J120" s="41">
        <v>0</v>
      </c>
    </row>
    <row r="121" spans="1:10" ht="28.5" customHeight="1" x14ac:dyDescent="0.25">
      <c r="A121" s="41">
        <v>12</v>
      </c>
      <c r="B121" s="41">
        <v>423</v>
      </c>
      <c r="C121" s="41">
        <v>134</v>
      </c>
      <c r="D121" s="41">
        <v>1</v>
      </c>
      <c r="E121" s="41">
        <v>76</v>
      </c>
      <c r="F121" s="41" t="s">
        <v>9</v>
      </c>
      <c r="G121" s="41">
        <f t="shared" si="2"/>
        <v>1</v>
      </c>
      <c r="H121" s="41" t="s">
        <v>10</v>
      </c>
      <c r="I121" s="41">
        <f t="shared" si="3"/>
        <v>1</v>
      </c>
      <c r="J121" s="41">
        <v>0</v>
      </c>
    </row>
    <row r="122" spans="1:10" ht="28.5" customHeight="1" x14ac:dyDescent="0.25">
      <c r="A122" s="41">
        <v>14</v>
      </c>
      <c r="B122" s="41">
        <v>421</v>
      </c>
      <c r="C122" s="41">
        <v>125</v>
      </c>
      <c r="D122" s="41">
        <v>3</v>
      </c>
      <c r="E122" s="41">
        <v>63</v>
      </c>
      <c r="F122" s="41" t="s">
        <v>11</v>
      </c>
      <c r="G122" s="41">
        <f t="shared" si="2"/>
        <v>0</v>
      </c>
      <c r="H122" s="41" t="s">
        <v>10</v>
      </c>
      <c r="I122" s="41">
        <f t="shared" si="3"/>
        <v>1</v>
      </c>
      <c r="J122" s="41">
        <v>0</v>
      </c>
    </row>
    <row r="123" spans="1:10" ht="28.5" customHeight="1" x14ac:dyDescent="0.25">
      <c r="A123" s="41">
        <v>75</v>
      </c>
      <c r="B123" s="41">
        <v>2448</v>
      </c>
      <c r="C123" s="41">
        <v>587</v>
      </c>
      <c r="D123" s="41">
        <v>3</v>
      </c>
      <c r="E123" s="41">
        <v>78</v>
      </c>
      <c r="F123" s="41" t="s">
        <v>9</v>
      </c>
      <c r="G123" s="41">
        <f t="shared" si="2"/>
        <v>1</v>
      </c>
      <c r="H123" s="41" t="s">
        <v>10</v>
      </c>
      <c r="I123" s="41">
        <f t="shared" si="3"/>
        <v>1</v>
      </c>
      <c r="J123" s="41">
        <v>227</v>
      </c>
    </row>
    <row r="124" spans="1:10" ht="28.5" customHeight="1" x14ac:dyDescent="0.25">
      <c r="A124" s="41">
        <v>32</v>
      </c>
      <c r="B124" s="41">
        <v>2117</v>
      </c>
      <c r="C124" s="41">
        <v>471</v>
      </c>
      <c r="D124" s="41">
        <v>2</v>
      </c>
      <c r="E124" s="41">
        <v>79</v>
      </c>
      <c r="F124" s="41" t="s">
        <v>11</v>
      </c>
      <c r="G124" s="41">
        <f t="shared" si="2"/>
        <v>0</v>
      </c>
      <c r="H124" s="41" t="s">
        <v>10</v>
      </c>
      <c r="I124" s="41">
        <f t="shared" si="3"/>
        <v>1</v>
      </c>
      <c r="J124" s="41">
        <v>452</v>
      </c>
    </row>
    <row r="125" spans="1:10" ht="28.5" customHeight="1" x14ac:dyDescent="0.25">
      <c r="A125" s="41">
        <v>6</v>
      </c>
      <c r="B125" s="41">
        <v>390</v>
      </c>
      <c r="C125" s="41">
        <v>114</v>
      </c>
      <c r="D125" s="41">
        <v>3</v>
      </c>
      <c r="E125" s="41">
        <v>73</v>
      </c>
      <c r="F125" s="41" t="s">
        <v>11</v>
      </c>
      <c r="G125" s="41">
        <f t="shared" si="2"/>
        <v>0</v>
      </c>
      <c r="H125" s="41" t="s">
        <v>10</v>
      </c>
      <c r="I125" s="41">
        <f t="shared" si="3"/>
        <v>1</v>
      </c>
      <c r="J125" s="41">
        <v>0</v>
      </c>
    </row>
    <row r="126" spans="1:10" ht="28.5" customHeight="1" x14ac:dyDescent="0.25">
      <c r="A126" s="41">
        <v>15</v>
      </c>
      <c r="B126" s="41">
        <v>759</v>
      </c>
      <c r="C126" s="41">
        <v>188</v>
      </c>
      <c r="D126" s="41">
        <v>3</v>
      </c>
      <c r="E126" s="41">
        <v>28</v>
      </c>
      <c r="F126" s="41" t="s">
        <v>11</v>
      </c>
      <c r="G126" s="41">
        <f t="shared" si="2"/>
        <v>0</v>
      </c>
      <c r="H126" s="41" t="s">
        <v>10</v>
      </c>
      <c r="I126" s="41">
        <f t="shared" si="3"/>
        <v>1</v>
      </c>
      <c r="J126" s="41">
        <v>0</v>
      </c>
    </row>
    <row r="127" spans="1:10" ht="28.5" customHeight="1" x14ac:dyDescent="0.25">
      <c r="A127" s="41">
        <v>14</v>
      </c>
      <c r="B127" s="41">
        <v>760</v>
      </c>
      <c r="C127" s="41">
        <v>191</v>
      </c>
      <c r="D127" s="41">
        <v>4</v>
      </c>
      <c r="E127" s="41">
        <v>32</v>
      </c>
      <c r="F127" s="41" t="s">
        <v>11</v>
      </c>
      <c r="G127" s="41">
        <f t="shared" si="2"/>
        <v>0</v>
      </c>
      <c r="H127" s="41" t="s">
        <v>10</v>
      </c>
      <c r="I127" s="41">
        <f t="shared" si="3"/>
        <v>1</v>
      </c>
      <c r="J127" s="41">
        <v>0</v>
      </c>
    </row>
    <row r="128" spans="1:10" ht="28.5" customHeight="1" x14ac:dyDescent="0.25">
      <c r="A128" s="41">
        <v>14</v>
      </c>
      <c r="B128" s="41">
        <v>1660</v>
      </c>
      <c r="C128" s="41">
        <v>424</v>
      </c>
      <c r="D128" s="41">
        <v>3</v>
      </c>
      <c r="E128" s="41">
        <v>47</v>
      </c>
      <c r="F128" s="41" t="s">
        <v>11</v>
      </c>
      <c r="G128" s="41">
        <f t="shared" si="2"/>
        <v>0</v>
      </c>
      <c r="H128" s="41" t="s">
        <v>12</v>
      </c>
      <c r="I128" s="41">
        <f t="shared" si="3"/>
        <v>0</v>
      </c>
      <c r="J128" s="41">
        <v>702</v>
      </c>
    </row>
    <row r="129" spans="1:10" ht="28.5" customHeight="1" x14ac:dyDescent="0.25">
      <c r="A129" s="41">
        <v>29</v>
      </c>
      <c r="B129" s="41">
        <v>1024</v>
      </c>
      <c r="C129" s="41">
        <v>253</v>
      </c>
      <c r="D129" s="41">
        <v>1</v>
      </c>
      <c r="E129" s="41">
        <v>68</v>
      </c>
      <c r="F129" s="41" t="s">
        <v>11</v>
      </c>
      <c r="G129" s="41">
        <f t="shared" si="2"/>
        <v>0</v>
      </c>
      <c r="H129" s="41" t="s">
        <v>10</v>
      </c>
      <c r="I129" s="41">
        <f t="shared" si="3"/>
        <v>1</v>
      </c>
      <c r="J129" s="41">
        <v>0</v>
      </c>
    </row>
    <row r="130" spans="1:10" ht="28.5" customHeight="1" x14ac:dyDescent="0.25">
      <c r="A130" s="41">
        <v>62</v>
      </c>
      <c r="B130" s="41">
        <v>2513</v>
      </c>
      <c r="C130" s="41">
        <v>597</v>
      </c>
      <c r="D130" s="41">
        <v>2</v>
      </c>
      <c r="E130" s="41">
        <v>84</v>
      </c>
      <c r="F130" s="41" t="s">
        <v>9</v>
      </c>
      <c r="G130" s="41">
        <f t="shared" si="2"/>
        <v>1</v>
      </c>
      <c r="H130" s="41" t="s">
        <v>12</v>
      </c>
      <c r="I130" s="41">
        <f t="shared" si="3"/>
        <v>0</v>
      </c>
      <c r="J130" s="41">
        <v>630</v>
      </c>
    </row>
    <row r="131" spans="1:10" ht="28.5" customHeight="1" x14ac:dyDescent="0.25">
      <c r="A131" s="41">
        <v>10</v>
      </c>
      <c r="B131" s="41">
        <v>1039</v>
      </c>
      <c r="C131" s="41">
        <v>273</v>
      </c>
      <c r="D131" s="41">
        <v>4</v>
      </c>
      <c r="E131" s="41">
        <v>53</v>
      </c>
      <c r="F131" s="41" t="s">
        <v>9</v>
      </c>
      <c r="G131" s="41">
        <f t="shared" ref="G131:G194" si="4">IF(TEXT(F131,"0") = "Female", 1, 0)</f>
        <v>1</v>
      </c>
      <c r="H131" s="41" t="s">
        <v>10</v>
      </c>
      <c r="I131" s="41">
        <f t="shared" ref="I131:I194" si="5">IF(TEXT(H131,"0") = "Yes", 1, 0)</f>
        <v>1</v>
      </c>
      <c r="J131" s="41">
        <v>128</v>
      </c>
    </row>
    <row r="132" spans="1:10" ht="28.5" customHeight="1" x14ac:dyDescent="0.25">
      <c r="A132" s="41">
        <v>12</v>
      </c>
      <c r="B132" s="41">
        <v>1147</v>
      </c>
      <c r="C132" s="41">
        <v>275</v>
      </c>
      <c r="D132" s="41">
        <v>3</v>
      </c>
      <c r="E132" s="41">
        <v>53</v>
      </c>
      <c r="F132" s="41" t="s">
        <v>11</v>
      </c>
      <c r="G132" s="41">
        <f t="shared" si="4"/>
        <v>0</v>
      </c>
      <c r="H132" s="41" t="s">
        <v>12</v>
      </c>
      <c r="I132" s="41">
        <f t="shared" si="5"/>
        <v>0</v>
      </c>
      <c r="J132" s="41">
        <v>434</v>
      </c>
    </row>
    <row r="133" spans="1:10" ht="28.5" customHeight="1" x14ac:dyDescent="0.25">
      <c r="A133" s="41">
        <v>6</v>
      </c>
      <c r="B133" s="41">
        <v>471</v>
      </c>
      <c r="C133" s="41">
        <v>158</v>
      </c>
      <c r="D133" s="41">
        <v>1</v>
      </c>
      <c r="E133" s="41">
        <v>43</v>
      </c>
      <c r="F133" s="41" t="s">
        <v>9</v>
      </c>
      <c r="G133" s="41">
        <f t="shared" si="4"/>
        <v>1</v>
      </c>
      <c r="H133" s="41" t="s">
        <v>10</v>
      </c>
      <c r="I133" s="41">
        <f t="shared" si="5"/>
        <v>1</v>
      </c>
      <c r="J133" s="41">
        <v>0</v>
      </c>
    </row>
    <row r="134" spans="1:10" ht="28.5" customHeight="1" x14ac:dyDescent="0.25">
      <c r="A134" s="41">
        <v>12</v>
      </c>
      <c r="B134" s="41">
        <v>1633</v>
      </c>
      <c r="C134" s="41">
        <v>398</v>
      </c>
      <c r="D134" s="41">
        <v>4</v>
      </c>
      <c r="E134" s="41">
        <v>46</v>
      </c>
      <c r="F134" s="41" t="s">
        <v>9</v>
      </c>
      <c r="G134" s="41">
        <f t="shared" si="4"/>
        <v>1</v>
      </c>
      <c r="H134" s="41" t="s">
        <v>10</v>
      </c>
      <c r="I134" s="41">
        <f t="shared" si="5"/>
        <v>1</v>
      </c>
      <c r="J134" s="41">
        <v>456</v>
      </c>
    </row>
    <row r="135" spans="1:10" ht="28.5" customHeight="1" x14ac:dyDescent="0.25">
      <c r="A135" s="41">
        <v>11</v>
      </c>
      <c r="B135" s="41">
        <v>1749</v>
      </c>
      <c r="C135" s="41">
        <v>418</v>
      </c>
      <c r="D135" s="41">
        <v>1</v>
      </c>
      <c r="E135" s="41">
        <v>76</v>
      </c>
      <c r="F135" s="41" t="s">
        <v>11</v>
      </c>
      <c r="G135" s="41">
        <f t="shared" si="4"/>
        <v>0</v>
      </c>
      <c r="H135" s="41" t="s">
        <v>10</v>
      </c>
      <c r="I135" s="41">
        <f t="shared" si="5"/>
        <v>1</v>
      </c>
      <c r="J135" s="41">
        <v>509</v>
      </c>
    </row>
    <row r="136" spans="1:10" ht="28.5" customHeight="1" x14ac:dyDescent="0.25">
      <c r="A136" s="41">
        <v>18</v>
      </c>
      <c r="B136" s="41">
        <v>1751</v>
      </c>
      <c r="C136" s="41">
        <v>442</v>
      </c>
      <c r="D136" s="41">
        <v>4</v>
      </c>
      <c r="E136" s="41">
        <v>73</v>
      </c>
      <c r="F136" s="41" t="s">
        <v>11</v>
      </c>
      <c r="G136" s="41">
        <f t="shared" si="4"/>
        <v>0</v>
      </c>
      <c r="H136" s="41" t="s">
        <v>10</v>
      </c>
      <c r="I136" s="41">
        <f t="shared" si="5"/>
        <v>1</v>
      </c>
      <c r="J136" s="41">
        <v>418</v>
      </c>
    </row>
    <row r="137" spans="1:10" ht="28.5" customHeight="1" x14ac:dyDescent="0.25">
      <c r="A137" s="41">
        <v>23</v>
      </c>
      <c r="B137" s="41">
        <v>1050</v>
      </c>
      <c r="C137" s="41">
        <v>251</v>
      </c>
      <c r="D137" s="41">
        <v>2</v>
      </c>
      <c r="E137" s="41">
        <v>76</v>
      </c>
      <c r="F137" s="41" t="s">
        <v>11</v>
      </c>
      <c r="G137" s="41">
        <f t="shared" si="4"/>
        <v>0</v>
      </c>
      <c r="H137" s="41" t="s">
        <v>10</v>
      </c>
      <c r="I137" s="41">
        <f t="shared" si="5"/>
        <v>1</v>
      </c>
      <c r="J137" s="41">
        <v>4</v>
      </c>
    </row>
    <row r="138" spans="1:10" ht="28.5" customHeight="1" x14ac:dyDescent="0.25">
      <c r="A138" s="41">
        <v>28</v>
      </c>
      <c r="B138" s="41">
        <v>1235</v>
      </c>
      <c r="C138" s="41">
        <v>307</v>
      </c>
      <c r="D138" s="41">
        <v>3</v>
      </c>
      <c r="E138" s="41">
        <v>66</v>
      </c>
      <c r="F138" s="41" t="s">
        <v>11</v>
      </c>
      <c r="G138" s="41">
        <f t="shared" si="4"/>
        <v>0</v>
      </c>
      <c r="H138" s="41" t="s">
        <v>10</v>
      </c>
      <c r="I138" s="41">
        <f t="shared" si="5"/>
        <v>1</v>
      </c>
      <c r="J138" s="41">
        <v>38</v>
      </c>
    </row>
    <row r="139" spans="1:10" ht="28.5" customHeight="1" x14ac:dyDescent="0.25">
      <c r="A139" s="41">
        <v>19</v>
      </c>
      <c r="B139" s="41">
        <v>1084</v>
      </c>
      <c r="C139" s="41">
        <v>272</v>
      </c>
      <c r="D139" s="41">
        <v>4</v>
      </c>
      <c r="E139" s="41">
        <v>33</v>
      </c>
      <c r="F139" s="41" t="s">
        <v>9</v>
      </c>
      <c r="G139" s="41">
        <f t="shared" si="4"/>
        <v>1</v>
      </c>
      <c r="H139" s="41" t="s">
        <v>10</v>
      </c>
      <c r="I139" s="41">
        <f t="shared" si="5"/>
        <v>1</v>
      </c>
      <c r="J139" s="41">
        <v>94</v>
      </c>
    </row>
    <row r="140" spans="1:10" ht="28.5" customHeight="1" x14ac:dyDescent="0.25">
      <c r="A140" s="41">
        <v>11</v>
      </c>
      <c r="B140" s="41">
        <v>622</v>
      </c>
      <c r="C140" s="41">
        <v>171</v>
      </c>
      <c r="D140" s="41">
        <v>2</v>
      </c>
      <c r="E140" s="41">
        <v>70</v>
      </c>
      <c r="F140" s="41" t="s">
        <v>11</v>
      </c>
      <c r="G140" s="41">
        <f t="shared" si="4"/>
        <v>0</v>
      </c>
      <c r="H140" s="41" t="s">
        <v>10</v>
      </c>
      <c r="I140" s="41">
        <f t="shared" si="5"/>
        <v>1</v>
      </c>
      <c r="J140" s="41">
        <v>0</v>
      </c>
    </row>
    <row r="141" spans="1:10" ht="28.5" customHeight="1" x14ac:dyDescent="0.25">
      <c r="A141" s="41">
        <v>54</v>
      </c>
      <c r="B141" s="41">
        <v>3116</v>
      </c>
      <c r="C141" s="41">
        <v>713</v>
      </c>
      <c r="D141" s="41">
        <v>1</v>
      </c>
      <c r="E141" s="41">
        <v>82</v>
      </c>
      <c r="F141" s="41" t="s">
        <v>9</v>
      </c>
      <c r="G141" s="41">
        <f t="shared" si="4"/>
        <v>1</v>
      </c>
      <c r="H141" s="41" t="s">
        <v>10</v>
      </c>
      <c r="I141" s="41">
        <f t="shared" si="5"/>
        <v>1</v>
      </c>
      <c r="J141" s="41">
        <v>799</v>
      </c>
    </row>
    <row r="142" spans="1:10" ht="28.5" customHeight="1" x14ac:dyDescent="0.25">
      <c r="A142" s="41">
        <v>20</v>
      </c>
      <c r="B142" s="41">
        <v>1814</v>
      </c>
      <c r="C142" s="41">
        <v>449</v>
      </c>
      <c r="D142" s="41">
        <v>3</v>
      </c>
      <c r="E142" s="41">
        <v>30</v>
      </c>
      <c r="F142" s="41" t="s">
        <v>11</v>
      </c>
      <c r="G142" s="41">
        <f t="shared" si="4"/>
        <v>0</v>
      </c>
      <c r="H142" s="41" t="s">
        <v>12</v>
      </c>
      <c r="I142" s="41">
        <f t="shared" si="5"/>
        <v>0</v>
      </c>
      <c r="J142" s="41">
        <v>713</v>
      </c>
    </row>
    <row r="143" spans="1:10" ht="28.5" customHeight="1" x14ac:dyDescent="0.25">
      <c r="A143" s="41">
        <v>46</v>
      </c>
      <c r="B143" s="41">
        <v>2027</v>
      </c>
      <c r="C143" s="41">
        <v>473</v>
      </c>
      <c r="D143" s="41">
        <v>2</v>
      </c>
      <c r="E143" s="41">
        <v>31</v>
      </c>
      <c r="F143" s="41" t="s">
        <v>9</v>
      </c>
      <c r="G143" s="41">
        <f t="shared" si="4"/>
        <v>1</v>
      </c>
      <c r="H143" s="41" t="s">
        <v>10</v>
      </c>
      <c r="I143" s="41">
        <f t="shared" si="5"/>
        <v>1</v>
      </c>
      <c r="J143" s="41">
        <v>303</v>
      </c>
    </row>
    <row r="144" spans="1:10" ht="28.5" customHeight="1" x14ac:dyDescent="0.25">
      <c r="A144" s="41">
        <v>52</v>
      </c>
      <c r="B144" s="41">
        <v>2225</v>
      </c>
      <c r="C144" s="41">
        <v>538</v>
      </c>
      <c r="D144" s="41">
        <v>1</v>
      </c>
      <c r="E144" s="41">
        <v>79</v>
      </c>
      <c r="F144" s="41" t="s">
        <v>9</v>
      </c>
      <c r="G144" s="41">
        <f t="shared" si="4"/>
        <v>1</v>
      </c>
      <c r="H144" s="41" t="s">
        <v>10</v>
      </c>
      <c r="I144" s="41">
        <f t="shared" si="5"/>
        <v>1</v>
      </c>
      <c r="J144" s="41">
        <v>335</v>
      </c>
    </row>
    <row r="145" spans="1:10" ht="28.5" customHeight="1" x14ac:dyDescent="0.25">
      <c r="A145" s="41">
        <v>10</v>
      </c>
      <c r="B145" s="41">
        <v>1469</v>
      </c>
      <c r="C145" s="41">
        <v>379</v>
      </c>
      <c r="D145" s="41">
        <v>2</v>
      </c>
      <c r="E145" s="41">
        <v>60</v>
      </c>
      <c r="F145" s="41" t="s">
        <v>11</v>
      </c>
      <c r="G145" s="41">
        <f t="shared" si="4"/>
        <v>0</v>
      </c>
      <c r="H145" s="41" t="s">
        <v>10</v>
      </c>
      <c r="I145" s="41">
        <f t="shared" si="5"/>
        <v>1</v>
      </c>
      <c r="J145" s="41">
        <v>355</v>
      </c>
    </row>
    <row r="146" spans="1:10" ht="28.5" customHeight="1" x14ac:dyDescent="0.25">
      <c r="A146" s="41">
        <v>9</v>
      </c>
      <c r="B146" s="41">
        <v>825</v>
      </c>
      <c r="C146" s="41">
        <v>223</v>
      </c>
      <c r="D146" s="41">
        <v>3</v>
      </c>
      <c r="E146" s="41">
        <v>30</v>
      </c>
      <c r="F146" s="41" t="s">
        <v>9</v>
      </c>
      <c r="G146" s="41">
        <f t="shared" si="4"/>
        <v>1</v>
      </c>
      <c r="H146" s="41" t="s">
        <v>10</v>
      </c>
      <c r="I146" s="41">
        <f t="shared" si="5"/>
        <v>1</v>
      </c>
      <c r="J146" s="41">
        <v>34</v>
      </c>
    </row>
    <row r="147" spans="1:10" ht="28.5" customHeight="1" x14ac:dyDescent="0.25">
      <c r="A147" s="41">
        <v>10</v>
      </c>
      <c r="B147" s="41">
        <v>1402</v>
      </c>
      <c r="C147" s="41">
        <v>334</v>
      </c>
      <c r="D147" s="41">
        <v>3</v>
      </c>
      <c r="E147" s="41">
        <v>48</v>
      </c>
      <c r="F147" s="41" t="s">
        <v>9</v>
      </c>
      <c r="G147" s="41">
        <f t="shared" si="4"/>
        <v>1</v>
      </c>
      <c r="H147" s="41" t="s">
        <v>10</v>
      </c>
      <c r="I147" s="41">
        <f t="shared" si="5"/>
        <v>1</v>
      </c>
      <c r="J147" s="41">
        <v>321</v>
      </c>
    </row>
    <row r="148" spans="1:10" ht="28.5" customHeight="1" x14ac:dyDescent="0.25">
      <c r="A148" s="41">
        <v>9</v>
      </c>
      <c r="B148" s="41">
        <v>1533</v>
      </c>
      <c r="C148" s="41">
        <v>363</v>
      </c>
      <c r="D148" s="41">
        <v>3</v>
      </c>
      <c r="E148" s="41">
        <v>52</v>
      </c>
      <c r="F148" s="41" t="s">
        <v>11</v>
      </c>
      <c r="G148" s="41">
        <f t="shared" si="4"/>
        <v>0</v>
      </c>
      <c r="H148" s="41" t="s">
        <v>10</v>
      </c>
      <c r="I148" s="41">
        <f t="shared" si="5"/>
        <v>1</v>
      </c>
      <c r="J148" s="41">
        <v>403</v>
      </c>
    </row>
    <row r="149" spans="1:10" ht="28.5" customHeight="1" x14ac:dyDescent="0.25">
      <c r="A149" s="41">
        <v>12</v>
      </c>
      <c r="B149" s="41">
        <v>451</v>
      </c>
      <c r="C149" s="41">
        <v>147</v>
      </c>
      <c r="D149" s="41">
        <v>2</v>
      </c>
      <c r="E149" s="41">
        <v>53</v>
      </c>
      <c r="F149" s="41" t="s">
        <v>9</v>
      </c>
      <c r="G149" s="41">
        <f t="shared" si="4"/>
        <v>1</v>
      </c>
      <c r="H149" s="41" t="s">
        <v>10</v>
      </c>
      <c r="I149" s="41">
        <f t="shared" si="5"/>
        <v>1</v>
      </c>
      <c r="J149" s="41">
        <v>0</v>
      </c>
    </row>
    <row r="150" spans="1:10" ht="28.5" customHeight="1" x14ac:dyDescent="0.25">
      <c r="A150" s="41">
        <v>8</v>
      </c>
      <c r="B150" s="41">
        <v>726</v>
      </c>
      <c r="C150" s="41">
        <v>188</v>
      </c>
      <c r="D150" s="41">
        <v>4</v>
      </c>
      <c r="E150" s="41">
        <v>65</v>
      </c>
      <c r="F150" s="41" t="s">
        <v>11</v>
      </c>
      <c r="G150" s="41">
        <f t="shared" si="4"/>
        <v>0</v>
      </c>
      <c r="H150" s="41" t="s">
        <v>10</v>
      </c>
      <c r="I150" s="41">
        <f t="shared" si="5"/>
        <v>1</v>
      </c>
      <c r="J150" s="41">
        <v>0</v>
      </c>
    </row>
    <row r="151" spans="1:10" ht="28.5" customHeight="1" x14ac:dyDescent="0.25">
      <c r="A151" s="41">
        <v>7</v>
      </c>
      <c r="B151" s="41">
        <v>266</v>
      </c>
      <c r="C151" s="41">
        <v>118</v>
      </c>
      <c r="D151" s="41">
        <v>1</v>
      </c>
      <c r="E151" s="41">
        <v>41</v>
      </c>
      <c r="F151" s="41" t="s">
        <v>9</v>
      </c>
      <c r="G151" s="41">
        <f t="shared" si="4"/>
        <v>1</v>
      </c>
      <c r="H151" s="41" t="s">
        <v>10</v>
      </c>
      <c r="I151" s="41">
        <f t="shared" si="5"/>
        <v>1</v>
      </c>
      <c r="J151" s="41">
        <v>0</v>
      </c>
    </row>
    <row r="152" spans="1:10" ht="28.5" customHeight="1" x14ac:dyDescent="0.25">
      <c r="A152" s="41">
        <v>32</v>
      </c>
      <c r="B152" s="41">
        <v>1719</v>
      </c>
      <c r="C152" s="41">
        <v>426</v>
      </c>
      <c r="D152" s="41">
        <v>4</v>
      </c>
      <c r="E152" s="41">
        <v>26</v>
      </c>
      <c r="F152" s="41" t="s">
        <v>11</v>
      </c>
      <c r="G152" s="41">
        <f t="shared" si="4"/>
        <v>0</v>
      </c>
      <c r="H152" s="41" t="s">
        <v>10</v>
      </c>
      <c r="I152" s="41">
        <f t="shared" si="5"/>
        <v>1</v>
      </c>
      <c r="J152" s="41">
        <v>291</v>
      </c>
    </row>
    <row r="153" spans="1:10" ht="28.5" customHeight="1" x14ac:dyDescent="0.25">
      <c r="A153" s="41">
        <v>18</v>
      </c>
      <c r="B153" s="41">
        <v>1450</v>
      </c>
      <c r="C153" s="41">
        <v>345</v>
      </c>
      <c r="D153" s="41">
        <v>1</v>
      </c>
      <c r="E153" s="41">
        <v>62</v>
      </c>
      <c r="F153" s="41" t="s">
        <v>11</v>
      </c>
      <c r="G153" s="41">
        <f t="shared" si="4"/>
        <v>0</v>
      </c>
      <c r="H153" s="41" t="s">
        <v>10</v>
      </c>
      <c r="I153" s="41">
        <f t="shared" si="5"/>
        <v>1</v>
      </c>
      <c r="J153" s="41">
        <v>267</v>
      </c>
    </row>
    <row r="154" spans="1:10" ht="28.5" customHeight="1" x14ac:dyDescent="0.25">
      <c r="A154" s="41">
        <v>21</v>
      </c>
      <c r="B154" s="41">
        <v>636</v>
      </c>
      <c r="C154" s="41">
        <v>180</v>
      </c>
      <c r="D154" s="41">
        <v>3</v>
      </c>
      <c r="E154" s="41">
        <v>22</v>
      </c>
      <c r="F154" s="41" t="s">
        <v>11</v>
      </c>
      <c r="G154" s="41">
        <f t="shared" si="4"/>
        <v>0</v>
      </c>
      <c r="H154" s="41" t="s">
        <v>12</v>
      </c>
      <c r="I154" s="41">
        <f t="shared" si="5"/>
        <v>0</v>
      </c>
      <c r="J154" s="41">
        <v>78</v>
      </c>
    </row>
    <row r="155" spans="1:10" ht="28.5" customHeight="1" x14ac:dyDescent="0.25">
      <c r="A155" s="41">
        <v>47</v>
      </c>
      <c r="B155" s="41">
        <v>1384</v>
      </c>
      <c r="C155" s="41">
        <v>337</v>
      </c>
      <c r="D155" s="41">
        <v>4</v>
      </c>
      <c r="E155" s="41">
        <v>30</v>
      </c>
      <c r="F155" s="41" t="s">
        <v>9</v>
      </c>
      <c r="G155" s="41">
        <f t="shared" si="4"/>
        <v>1</v>
      </c>
      <c r="H155" s="41" t="s">
        <v>10</v>
      </c>
      <c r="I155" s="41">
        <f t="shared" si="5"/>
        <v>1</v>
      </c>
      <c r="J155" s="41">
        <v>0</v>
      </c>
    </row>
    <row r="156" spans="1:10" ht="28.5" customHeight="1" x14ac:dyDescent="0.25">
      <c r="A156" s="41">
        <v>28</v>
      </c>
      <c r="B156" s="41">
        <v>947</v>
      </c>
      <c r="C156" s="41">
        <v>230</v>
      </c>
      <c r="D156" s="41">
        <v>2</v>
      </c>
      <c r="E156" s="41">
        <v>29</v>
      </c>
      <c r="F156" s="41" t="s">
        <v>9</v>
      </c>
      <c r="G156" s="41">
        <f t="shared" si="4"/>
        <v>1</v>
      </c>
      <c r="H156" s="41" t="s">
        <v>10</v>
      </c>
      <c r="I156" s="41">
        <f t="shared" si="5"/>
        <v>1</v>
      </c>
      <c r="J156" s="41">
        <v>0</v>
      </c>
    </row>
    <row r="157" spans="1:10" ht="28.5" customHeight="1" x14ac:dyDescent="0.25">
      <c r="A157" s="41">
        <v>10</v>
      </c>
      <c r="B157" s="41">
        <v>409</v>
      </c>
      <c r="C157" s="41">
        <v>140</v>
      </c>
      <c r="D157" s="41">
        <v>3</v>
      </c>
      <c r="E157" s="41">
        <v>32</v>
      </c>
      <c r="F157" s="41" t="s">
        <v>11</v>
      </c>
      <c r="G157" s="41">
        <f t="shared" si="4"/>
        <v>0</v>
      </c>
      <c r="H157" s="41" t="s">
        <v>10</v>
      </c>
      <c r="I157" s="41">
        <f t="shared" si="5"/>
        <v>1</v>
      </c>
      <c r="J157" s="41">
        <v>0</v>
      </c>
    </row>
    <row r="158" spans="1:10" ht="28.5" customHeight="1" x14ac:dyDescent="0.25">
      <c r="A158" s="41">
        <v>16</v>
      </c>
      <c r="B158" s="41">
        <v>1286</v>
      </c>
      <c r="C158" s="41">
        <v>331</v>
      </c>
      <c r="D158" s="41">
        <v>3</v>
      </c>
      <c r="E158" s="41">
        <v>71</v>
      </c>
      <c r="F158" s="41" t="s">
        <v>11</v>
      </c>
      <c r="G158" s="41">
        <f t="shared" si="4"/>
        <v>0</v>
      </c>
      <c r="H158" s="41" t="s">
        <v>10</v>
      </c>
      <c r="I158" s="41">
        <f t="shared" si="5"/>
        <v>1</v>
      </c>
      <c r="J158" s="41">
        <v>215</v>
      </c>
    </row>
    <row r="159" spans="1:10" ht="28.5" customHeight="1" x14ac:dyDescent="0.25">
      <c r="A159" s="41">
        <v>29</v>
      </c>
      <c r="B159" s="41">
        <v>1657</v>
      </c>
      <c r="C159" s="41">
        <v>397</v>
      </c>
      <c r="D159" s="41">
        <v>4</v>
      </c>
      <c r="E159" s="41">
        <v>68</v>
      </c>
      <c r="F159" s="41" t="s">
        <v>11</v>
      </c>
      <c r="G159" s="41">
        <f t="shared" si="4"/>
        <v>0</v>
      </c>
      <c r="H159" s="41" t="s">
        <v>12</v>
      </c>
      <c r="I159" s="41">
        <f t="shared" si="5"/>
        <v>0</v>
      </c>
      <c r="J159" s="41">
        <v>510</v>
      </c>
    </row>
    <row r="160" spans="1:10" ht="28.5" customHeight="1" x14ac:dyDescent="0.25">
      <c r="A160" s="41">
        <v>22</v>
      </c>
      <c r="B160" s="41">
        <v>1665</v>
      </c>
      <c r="C160" s="41">
        <v>397</v>
      </c>
      <c r="D160" s="41">
        <v>2</v>
      </c>
      <c r="E160" s="41">
        <v>78</v>
      </c>
      <c r="F160" s="41" t="s">
        <v>11</v>
      </c>
      <c r="G160" s="41">
        <f t="shared" si="4"/>
        <v>0</v>
      </c>
      <c r="H160" s="41" t="s">
        <v>10</v>
      </c>
      <c r="I160" s="41">
        <f t="shared" si="5"/>
        <v>1</v>
      </c>
      <c r="J160" s="41">
        <v>327</v>
      </c>
    </row>
    <row r="161" spans="1:10" ht="28.5" customHeight="1" x14ac:dyDescent="0.25">
      <c r="A161" s="41">
        <v>27</v>
      </c>
      <c r="B161" s="41">
        <v>900</v>
      </c>
      <c r="C161" s="41">
        <v>230</v>
      </c>
      <c r="D161" s="41">
        <v>1</v>
      </c>
      <c r="E161" s="41">
        <v>50</v>
      </c>
      <c r="F161" s="41" t="s">
        <v>9</v>
      </c>
      <c r="G161" s="41">
        <f t="shared" si="4"/>
        <v>1</v>
      </c>
      <c r="H161" s="41" t="s">
        <v>10</v>
      </c>
      <c r="I161" s="41">
        <f t="shared" si="5"/>
        <v>1</v>
      </c>
      <c r="J161" s="41">
        <v>0</v>
      </c>
    </row>
    <row r="162" spans="1:10" ht="28.5" customHeight="1" x14ac:dyDescent="0.25">
      <c r="A162" s="41">
        <v>7</v>
      </c>
      <c r="B162" s="41">
        <v>1460</v>
      </c>
      <c r="C162" s="41">
        <v>373</v>
      </c>
      <c r="D162" s="41">
        <v>2</v>
      </c>
      <c r="E162" s="41">
        <v>63</v>
      </c>
      <c r="F162" s="41" t="s">
        <v>11</v>
      </c>
      <c r="G162" s="41">
        <f t="shared" si="4"/>
        <v>0</v>
      </c>
      <c r="H162" s="41" t="s">
        <v>10</v>
      </c>
      <c r="I162" s="41">
        <f t="shared" si="5"/>
        <v>1</v>
      </c>
      <c r="J162" s="41">
        <v>418</v>
      </c>
    </row>
    <row r="163" spans="1:10" ht="28.5" customHeight="1" x14ac:dyDescent="0.25">
      <c r="A163" s="41">
        <v>16</v>
      </c>
      <c r="B163" s="41">
        <v>512</v>
      </c>
      <c r="C163" s="41">
        <v>156</v>
      </c>
      <c r="D163" s="41">
        <v>3</v>
      </c>
      <c r="E163" s="41">
        <v>76</v>
      </c>
      <c r="F163" s="41" t="s">
        <v>9</v>
      </c>
      <c r="G163" s="41">
        <f t="shared" si="4"/>
        <v>1</v>
      </c>
      <c r="H163" s="41" t="s">
        <v>10</v>
      </c>
      <c r="I163" s="41">
        <f t="shared" si="5"/>
        <v>1</v>
      </c>
      <c r="J163" s="41">
        <v>0</v>
      </c>
    </row>
    <row r="164" spans="1:10" ht="28.5" customHeight="1" x14ac:dyDescent="0.25">
      <c r="A164" s="41">
        <v>32</v>
      </c>
      <c r="B164" s="41">
        <v>2259</v>
      </c>
      <c r="C164" s="41">
        <v>504</v>
      </c>
      <c r="D164" s="41">
        <v>4</v>
      </c>
      <c r="E164" s="41">
        <v>53</v>
      </c>
      <c r="F164" s="41" t="s">
        <v>9</v>
      </c>
      <c r="G164" s="41">
        <f t="shared" si="4"/>
        <v>1</v>
      </c>
      <c r="H164" s="41" t="s">
        <v>10</v>
      </c>
      <c r="I164" s="41">
        <f t="shared" si="5"/>
        <v>1</v>
      </c>
      <c r="J164" s="41">
        <v>543</v>
      </c>
    </row>
    <row r="165" spans="1:10" ht="28.5" customHeight="1" x14ac:dyDescent="0.25">
      <c r="A165" s="41">
        <v>7</v>
      </c>
      <c r="B165" s="41">
        <v>699</v>
      </c>
      <c r="C165" s="41">
        <v>198</v>
      </c>
      <c r="D165" s="41">
        <v>3</v>
      </c>
      <c r="E165" s="41">
        <v>76</v>
      </c>
      <c r="F165" s="41" t="s">
        <v>11</v>
      </c>
      <c r="G165" s="41">
        <f t="shared" si="4"/>
        <v>0</v>
      </c>
      <c r="H165" s="41" t="s">
        <v>10</v>
      </c>
      <c r="I165" s="41">
        <f t="shared" si="5"/>
        <v>1</v>
      </c>
      <c r="J165" s="41">
        <v>0</v>
      </c>
    </row>
    <row r="166" spans="1:10" ht="28.5" customHeight="1" x14ac:dyDescent="0.25">
      <c r="A166" s="41">
        <v>39</v>
      </c>
      <c r="B166" s="41">
        <v>1794</v>
      </c>
      <c r="C166" s="41">
        <v>420</v>
      </c>
      <c r="D166" s="41">
        <v>3</v>
      </c>
      <c r="E166" s="41">
        <v>41</v>
      </c>
      <c r="F166" s="41" t="s">
        <v>9</v>
      </c>
      <c r="G166" s="41">
        <f t="shared" si="4"/>
        <v>1</v>
      </c>
      <c r="H166" s="41" t="s">
        <v>10</v>
      </c>
      <c r="I166" s="41">
        <f t="shared" si="5"/>
        <v>1</v>
      </c>
      <c r="J166" s="41">
        <v>274</v>
      </c>
    </row>
    <row r="167" spans="1:10" ht="28.5" customHeight="1" x14ac:dyDescent="0.25">
      <c r="A167" s="41">
        <v>13</v>
      </c>
      <c r="B167" s="41">
        <v>1359</v>
      </c>
      <c r="C167" s="41">
        <v>359</v>
      </c>
      <c r="D167" s="41">
        <v>2</v>
      </c>
      <c r="E167" s="41">
        <v>43</v>
      </c>
      <c r="F167" s="41" t="s">
        <v>9</v>
      </c>
      <c r="G167" s="41">
        <f t="shared" si="4"/>
        <v>1</v>
      </c>
      <c r="H167" s="41" t="s">
        <v>10</v>
      </c>
      <c r="I167" s="41">
        <f t="shared" si="5"/>
        <v>1</v>
      </c>
      <c r="J167" s="41">
        <v>285</v>
      </c>
    </row>
    <row r="168" spans="1:10" ht="28.5" customHeight="1" x14ac:dyDescent="0.25">
      <c r="A168" s="41">
        <v>18</v>
      </c>
      <c r="B168" s="41">
        <v>864</v>
      </c>
      <c r="C168" s="41">
        <v>209</v>
      </c>
      <c r="D168" s="41">
        <v>4</v>
      </c>
      <c r="E168" s="41">
        <v>33</v>
      </c>
      <c r="F168" s="41" t="s">
        <v>9</v>
      </c>
      <c r="G168" s="41">
        <f t="shared" si="4"/>
        <v>1</v>
      </c>
      <c r="H168" s="41" t="s">
        <v>10</v>
      </c>
      <c r="I168" s="41">
        <f t="shared" si="5"/>
        <v>1</v>
      </c>
      <c r="J168" s="41">
        <v>0</v>
      </c>
    </row>
    <row r="169" spans="1:10" ht="28.5" customHeight="1" x14ac:dyDescent="0.25">
      <c r="A169" s="41">
        <v>15</v>
      </c>
      <c r="B169" s="41">
        <v>699</v>
      </c>
      <c r="C169" s="41">
        <v>174</v>
      </c>
      <c r="D169" s="41">
        <v>4</v>
      </c>
      <c r="E169" s="41">
        <v>35</v>
      </c>
      <c r="F169" s="41" t="s">
        <v>11</v>
      </c>
      <c r="G169" s="41">
        <f t="shared" si="4"/>
        <v>0</v>
      </c>
      <c r="H169" s="41" t="s">
        <v>10</v>
      </c>
      <c r="I169" s="41">
        <f t="shared" si="5"/>
        <v>1</v>
      </c>
      <c r="J169" s="41">
        <v>0</v>
      </c>
    </row>
    <row r="170" spans="1:10" ht="28.5" customHeight="1" x14ac:dyDescent="0.25">
      <c r="A170" s="41">
        <v>14</v>
      </c>
      <c r="B170" s="41">
        <v>846</v>
      </c>
      <c r="C170" s="41">
        <v>214</v>
      </c>
      <c r="D170" s="41">
        <v>3</v>
      </c>
      <c r="E170" s="41">
        <v>30</v>
      </c>
      <c r="F170" s="41" t="s">
        <v>11</v>
      </c>
      <c r="G170" s="41">
        <f t="shared" si="4"/>
        <v>0</v>
      </c>
      <c r="H170" s="41" t="s">
        <v>10</v>
      </c>
      <c r="I170" s="41">
        <f t="shared" si="5"/>
        <v>1</v>
      </c>
      <c r="J170" s="41">
        <v>0</v>
      </c>
    </row>
    <row r="171" spans="1:10" ht="28.5" customHeight="1" x14ac:dyDescent="0.25">
      <c r="A171" s="41">
        <v>14</v>
      </c>
      <c r="B171" s="41">
        <v>1854</v>
      </c>
      <c r="C171" s="41">
        <v>449</v>
      </c>
      <c r="D171" s="41">
        <v>4</v>
      </c>
      <c r="E171" s="41">
        <v>34</v>
      </c>
      <c r="F171" s="41" t="s">
        <v>11</v>
      </c>
      <c r="G171" s="41">
        <f t="shared" si="4"/>
        <v>0</v>
      </c>
      <c r="H171" s="41" t="s">
        <v>10</v>
      </c>
      <c r="I171" s="41">
        <f t="shared" si="5"/>
        <v>1</v>
      </c>
      <c r="J171" s="41">
        <v>550</v>
      </c>
    </row>
    <row r="172" spans="1:10" ht="28.5" customHeight="1" x14ac:dyDescent="0.25">
      <c r="A172" s="41">
        <v>18</v>
      </c>
      <c r="B172" s="41">
        <v>607</v>
      </c>
      <c r="C172" s="41">
        <v>163</v>
      </c>
      <c r="D172" s="41">
        <v>3</v>
      </c>
      <c r="E172" s="41">
        <v>54</v>
      </c>
      <c r="F172" s="41" t="s">
        <v>9</v>
      </c>
      <c r="G172" s="41">
        <f t="shared" si="4"/>
        <v>1</v>
      </c>
      <c r="H172" s="41" t="s">
        <v>10</v>
      </c>
      <c r="I172" s="41">
        <f t="shared" si="5"/>
        <v>1</v>
      </c>
      <c r="J172" s="41">
        <v>0</v>
      </c>
    </row>
    <row r="173" spans="1:10" ht="28.5" customHeight="1" x14ac:dyDescent="0.25">
      <c r="A173" s="41">
        <v>19</v>
      </c>
      <c r="B173" s="41">
        <v>1281</v>
      </c>
      <c r="C173" s="41">
        <v>293</v>
      </c>
      <c r="D173" s="41">
        <v>3</v>
      </c>
      <c r="E173" s="41">
        <v>59</v>
      </c>
      <c r="F173" s="41" t="s">
        <v>11</v>
      </c>
      <c r="G173" s="41">
        <f t="shared" si="4"/>
        <v>0</v>
      </c>
      <c r="H173" s="41" t="s">
        <v>10</v>
      </c>
      <c r="I173" s="41">
        <f t="shared" si="5"/>
        <v>1</v>
      </c>
      <c r="J173" s="41">
        <v>142</v>
      </c>
    </row>
    <row r="174" spans="1:10" ht="28.5" customHeight="1" x14ac:dyDescent="0.25">
      <c r="A174" s="41">
        <v>39</v>
      </c>
      <c r="B174" s="41">
        <v>1410</v>
      </c>
      <c r="C174" s="41">
        <v>337</v>
      </c>
      <c r="D174" s="41">
        <v>2</v>
      </c>
      <c r="E174" s="41">
        <v>57</v>
      </c>
      <c r="F174" s="41" t="s">
        <v>9</v>
      </c>
      <c r="G174" s="41">
        <f t="shared" si="4"/>
        <v>1</v>
      </c>
      <c r="H174" s="41" t="s">
        <v>10</v>
      </c>
      <c r="I174" s="41">
        <f t="shared" si="5"/>
        <v>1</v>
      </c>
      <c r="J174" s="41">
        <v>54</v>
      </c>
    </row>
    <row r="175" spans="1:10" ht="28.5" customHeight="1" x14ac:dyDescent="0.25">
      <c r="A175" s="41">
        <v>8</v>
      </c>
      <c r="B175" s="41">
        <v>1424</v>
      </c>
      <c r="C175" s="41">
        <v>332</v>
      </c>
      <c r="D175" s="41">
        <v>3</v>
      </c>
      <c r="E175" s="41">
        <v>55</v>
      </c>
      <c r="F175" s="41" t="s">
        <v>9</v>
      </c>
      <c r="G175" s="41">
        <f t="shared" si="4"/>
        <v>1</v>
      </c>
      <c r="H175" s="41" t="s">
        <v>10</v>
      </c>
      <c r="I175" s="41">
        <f t="shared" si="5"/>
        <v>1</v>
      </c>
      <c r="J175" s="41">
        <v>362</v>
      </c>
    </row>
    <row r="176" spans="1:10" ht="28.5" customHeight="1" x14ac:dyDescent="0.25">
      <c r="A176" s="41">
        <v>61</v>
      </c>
      <c r="B176" s="41">
        <v>3202</v>
      </c>
      <c r="C176" s="41">
        <v>735</v>
      </c>
      <c r="D176" s="41">
        <v>2</v>
      </c>
      <c r="E176" s="41">
        <v>51</v>
      </c>
      <c r="F176" s="41" t="s">
        <v>9</v>
      </c>
      <c r="G176" s="41">
        <f t="shared" si="4"/>
        <v>1</v>
      </c>
      <c r="H176" s="41" t="s">
        <v>10</v>
      </c>
      <c r="I176" s="41">
        <f t="shared" si="5"/>
        <v>1</v>
      </c>
      <c r="J176" s="41">
        <v>787</v>
      </c>
    </row>
    <row r="177" spans="1:10" ht="28.5" customHeight="1" x14ac:dyDescent="0.25">
      <c r="A177" s="41">
        <v>16</v>
      </c>
      <c r="B177" s="41">
        <v>651</v>
      </c>
      <c r="C177" s="41">
        <v>201</v>
      </c>
      <c r="D177" s="41">
        <v>1</v>
      </c>
      <c r="E177" s="41">
        <v>49</v>
      </c>
      <c r="F177" s="41" t="s">
        <v>9</v>
      </c>
      <c r="G177" s="41">
        <f t="shared" si="4"/>
        <v>1</v>
      </c>
      <c r="H177" s="41" t="s">
        <v>10</v>
      </c>
      <c r="I177" s="41">
        <f t="shared" si="5"/>
        <v>1</v>
      </c>
      <c r="J177" s="41">
        <v>0</v>
      </c>
    </row>
    <row r="178" spans="1:10" ht="28.5" customHeight="1" x14ac:dyDescent="0.25">
      <c r="A178" s="41">
        <v>13</v>
      </c>
      <c r="B178" s="41">
        <v>783</v>
      </c>
      <c r="C178" s="41">
        <v>216</v>
      </c>
      <c r="D178" s="41">
        <v>3</v>
      </c>
      <c r="E178" s="41">
        <v>30</v>
      </c>
      <c r="F178" s="41" t="s">
        <v>9</v>
      </c>
      <c r="G178" s="41">
        <f t="shared" si="4"/>
        <v>1</v>
      </c>
      <c r="H178" s="41" t="s">
        <v>10</v>
      </c>
      <c r="I178" s="41">
        <f t="shared" si="5"/>
        <v>1</v>
      </c>
      <c r="J178" s="41">
        <v>0</v>
      </c>
    </row>
    <row r="179" spans="1:10" ht="28.5" customHeight="1" x14ac:dyDescent="0.25">
      <c r="A179" s="41">
        <v>12</v>
      </c>
      <c r="B179" s="41">
        <v>1190</v>
      </c>
      <c r="C179" s="41">
        <v>286</v>
      </c>
      <c r="D179" s="41">
        <v>2</v>
      </c>
      <c r="E179" s="41">
        <v>32</v>
      </c>
      <c r="F179" s="41" t="s">
        <v>11</v>
      </c>
      <c r="G179" s="41">
        <f t="shared" si="4"/>
        <v>0</v>
      </c>
      <c r="H179" s="41" t="s">
        <v>10</v>
      </c>
      <c r="I179" s="41">
        <f t="shared" si="5"/>
        <v>1</v>
      </c>
      <c r="J179" s="41">
        <v>192</v>
      </c>
    </row>
    <row r="180" spans="1:10" ht="28.5" customHeight="1" x14ac:dyDescent="0.25">
      <c r="A180" s="41">
        <v>15</v>
      </c>
      <c r="B180" s="41">
        <v>1318</v>
      </c>
      <c r="C180" s="41">
        <v>309</v>
      </c>
      <c r="D180" s="41">
        <v>3</v>
      </c>
      <c r="E180" s="41">
        <v>27</v>
      </c>
      <c r="F180" s="41" t="s">
        <v>11</v>
      </c>
      <c r="G180" s="41">
        <f t="shared" si="4"/>
        <v>0</v>
      </c>
      <c r="H180" s="41" t="s">
        <v>10</v>
      </c>
      <c r="I180" s="41">
        <f t="shared" si="5"/>
        <v>1</v>
      </c>
      <c r="J180" s="41">
        <v>227</v>
      </c>
    </row>
    <row r="181" spans="1:10" ht="28.5" customHeight="1" x14ac:dyDescent="0.25">
      <c r="A181" s="41">
        <v>30</v>
      </c>
      <c r="B181" s="41">
        <v>2250</v>
      </c>
      <c r="C181" s="41">
        <v>548</v>
      </c>
      <c r="D181" s="41">
        <v>3</v>
      </c>
      <c r="E181" s="41">
        <v>63</v>
      </c>
      <c r="F181" s="41" t="s">
        <v>11</v>
      </c>
      <c r="G181" s="41">
        <f t="shared" si="4"/>
        <v>0</v>
      </c>
      <c r="H181" s="41" t="s">
        <v>10</v>
      </c>
      <c r="I181" s="41">
        <f t="shared" si="5"/>
        <v>1</v>
      </c>
      <c r="J181" s="41">
        <v>619</v>
      </c>
    </row>
    <row r="182" spans="1:10" ht="28.5" customHeight="1" x14ac:dyDescent="0.25">
      <c r="A182" s="41">
        <v>6</v>
      </c>
      <c r="B182" s="41">
        <v>1076</v>
      </c>
      <c r="C182" s="41">
        <v>288</v>
      </c>
      <c r="D182" s="41">
        <v>4</v>
      </c>
      <c r="E182" s="41">
        <v>65</v>
      </c>
      <c r="F182" s="41" t="s">
        <v>9</v>
      </c>
      <c r="G182" s="41">
        <f t="shared" si="4"/>
        <v>1</v>
      </c>
      <c r="H182" s="41" t="s">
        <v>10</v>
      </c>
      <c r="I182" s="41">
        <f t="shared" si="5"/>
        <v>1</v>
      </c>
      <c r="J182" s="41">
        <v>212</v>
      </c>
    </row>
    <row r="183" spans="1:10" ht="28.5" customHeight="1" x14ac:dyDescent="0.25">
      <c r="A183" s="41">
        <v>24</v>
      </c>
      <c r="B183" s="41">
        <v>1554</v>
      </c>
      <c r="C183" s="41">
        <v>374</v>
      </c>
      <c r="D183" s="41">
        <v>4</v>
      </c>
      <c r="E183" s="41">
        <v>76</v>
      </c>
      <c r="F183" s="41" t="s">
        <v>9</v>
      </c>
      <c r="G183" s="41">
        <f t="shared" si="4"/>
        <v>1</v>
      </c>
      <c r="H183" s="41" t="s">
        <v>10</v>
      </c>
      <c r="I183" s="41">
        <f t="shared" si="5"/>
        <v>1</v>
      </c>
      <c r="J183" s="41">
        <v>258</v>
      </c>
    </row>
    <row r="184" spans="1:10" ht="28.5" customHeight="1" x14ac:dyDescent="0.25">
      <c r="A184" s="41">
        <v>30</v>
      </c>
      <c r="B184" s="41">
        <v>1926</v>
      </c>
      <c r="C184" s="41">
        <v>449</v>
      </c>
      <c r="D184" s="41">
        <v>4</v>
      </c>
      <c r="E184" s="41">
        <v>62</v>
      </c>
      <c r="F184" s="41" t="s">
        <v>11</v>
      </c>
      <c r="G184" s="41">
        <f t="shared" si="4"/>
        <v>0</v>
      </c>
      <c r="H184" s="41" t="s">
        <v>10</v>
      </c>
      <c r="I184" s="41">
        <f t="shared" si="5"/>
        <v>1</v>
      </c>
      <c r="J184" s="41">
        <v>395</v>
      </c>
    </row>
    <row r="185" spans="1:10" ht="28.5" customHeight="1" x14ac:dyDescent="0.25">
      <c r="A185" s="41">
        <v>41</v>
      </c>
      <c r="B185" s="41">
        <v>1227</v>
      </c>
      <c r="C185" s="41">
        <v>328</v>
      </c>
      <c r="D185" s="41">
        <v>2</v>
      </c>
      <c r="E185" s="41">
        <v>27</v>
      </c>
      <c r="F185" s="41" t="s">
        <v>11</v>
      </c>
      <c r="G185" s="41">
        <f t="shared" si="4"/>
        <v>0</v>
      </c>
      <c r="H185" s="41" t="s">
        <v>10</v>
      </c>
      <c r="I185" s="41">
        <f t="shared" si="5"/>
        <v>1</v>
      </c>
      <c r="J185" s="41">
        <v>0</v>
      </c>
    </row>
    <row r="186" spans="1:10" ht="28.5" customHeight="1" x14ac:dyDescent="0.25">
      <c r="A186" s="41">
        <v>80</v>
      </c>
      <c r="B186" s="41">
        <v>3477</v>
      </c>
      <c r="C186" s="41">
        <v>788</v>
      </c>
      <c r="D186" s="41">
        <v>4</v>
      </c>
      <c r="E186" s="41">
        <v>58</v>
      </c>
      <c r="F186" s="41" t="s">
        <v>11</v>
      </c>
      <c r="G186" s="41">
        <f t="shared" si="4"/>
        <v>0</v>
      </c>
      <c r="H186" s="41" t="s">
        <v>10</v>
      </c>
      <c r="I186" s="41">
        <f t="shared" si="5"/>
        <v>1</v>
      </c>
      <c r="J186" s="41">
        <v>724</v>
      </c>
    </row>
    <row r="187" spans="1:10" ht="28.5" customHeight="1" x14ac:dyDescent="0.25">
      <c r="A187" s="41">
        <v>16</v>
      </c>
      <c r="B187" s="41">
        <v>1333</v>
      </c>
      <c r="C187" s="41">
        <v>309</v>
      </c>
      <c r="D187" s="41">
        <v>1</v>
      </c>
      <c r="E187" s="41">
        <v>28</v>
      </c>
      <c r="F187" s="41" t="s">
        <v>11</v>
      </c>
      <c r="G187" s="41">
        <f t="shared" si="4"/>
        <v>0</v>
      </c>
      <c r="H187" s="41" t="s">
        <v>10</v>
      </c>
      <c r="I187" s="41">
        <f t="shared" si="5"/>
        <v>1</v>
      </c>
      <c r="J187" s="41">
        <v>225</v>
      </c>
    </row>
    <row r="188" spans="1:10" ht="28.5" customHeight="1" x14ac:dyDescent="0.25">
      <c r="A188" s="41">
        <v>19</v>
      </c>
      <c r="B188" s="41">
        <v>1142</v>
      </c>
      <c r="C188" s="41">
        <v>302</v>
      </c>
      <c r="D188" s="41">
        <v>1</v>
      </c>
      <c r="E188" s="41">
        <v>49</v>
      </c>
      <c r="F188" s="41" t="s">
        <v>9</v>
      </c>
      <c r="G188" s="41">
        <f t="shared" si="4"/>
        <v>1</v>
      </c>
      <c r="H188" s="41" t="s">
        <v>10</v>
      </c>
      <c r="I188" s="41">
        <f t="shared" si="5"/>
        <v>1</v>
      </c>
      <c r="J188" s="41">
        <v>94</v>
      </c>
    </row>
    <row r="189" spans="1:10" ht="28.5" customHeight="1" x14ac:dyDescent="0.25">
      <c r="A189" s="41">
        <v>12</v>
      </c>
      <c r="B189" s="41">
        <v>654</v>
      </c>
      <c r="C189" s="41">
        <v>163</v>
      </c>
      <c r="D189" s="41">
        <v>3</v>
      </c>
      <c r="E189" s="41">
        <v>71</v>
      </c>
      <c r="F189" s="41" t="s">
        <v>9</v>
      </c>
      <c r="G189" s="41">
        <f t="shared" si="4"/>
        <v>1</v>
      </c>
      <c r="H189" s="41" t="s">
        <v>10</v>
      </c>
      <c r="I189" s="41">
        <f t="shared" si="5"/>
        <v>1</v>
      </c>
      <c r="J189" s="41">
        <v>0</v>
      </c>
    </row>
    <row r="190" spans="1:10" ht="28.5" customHeight="1" x14ac:dyDescent="0.25">
      <c r="A190" s="41">
        <v>42</v>
      </c>
      <c r="B190" s="41">
        <v>2301</v>
      </c>
      <c r="C190" s="41">
        <v>542</v>
      </c>
      <c r="D190" s="41">
        <v>2</v>
      </c>
      <c r="E190" s="41">
        <v>78</v>
      </c>
      <c r="F190" s="41" t="s">
        <v>9</v>
      </c>
      <c r="G190" s="41">
        <f t="shared" si="4"/>
        <v>1</v>
      </c>
      <c r="H190" s="41" t="s">
        <v>10</v>
      </c>
      <c r="I190" s="41">
        <f t="shared" si="5"/>
        <v>1</v>
      </c>
      <c r="J190" s="41">
        <v>465</v>
      </c>
    </row>
    <row r="191" spans="1:10" ht="28.5" customHeight="1" x14ac:dyDescent="0.25">
      <c r="A191" s="41">
        <v>30</v>
      </c>
      <c r="B191" s="41">
        <v>1324</v>
      </c>
      <c r="C191" s="41">
        <v>319</v>
      </c>
      <c r="D191" s="41">
        <v>2</v>
      </c>
      <c r="E191" s="41">
        <v>80</v>
      </c>
      <c r="F191" s="41" t="s">
        <v>11</v>
      </c>
      <c r="G191" s="41">
        <f t="shared" si="4"/>
        <v>0</v>
      </c>
      <c r="H191" s="41" t="s">
        <v>10</v>
      </c>
      <c r="I191" s="41">
        <f t="shared" si="5"/>
        <v>1</v>
      </c>
      <c r="J191" s="41">
        <v>63</v>
      </c>
    </row>
    <row r="192" spans="1:10" ht="28.5" customHeight="1" x14ac:dyDescent="0.25">
      <c r="A192" s="41">
        <v>28</v>
      </c>
      <c r="B192" s="41">
        <v>1606</v>
      </c>
      <c r="C192" s="41">
        <v>377</v>
      </c>
      <c r="D192" s="41">
        <v>1</v>
      </c>
      <c r="E192" s="41">
        <v>47</v>
      </c>
      <c r="F192" s="41" t="s">
        <v>11</v>
      </c>
      <c r="G192" s="41">
        <f t="shared" si="4"/>
        <v>0</v>
      </c>
      <c r="H192" s="41" t="s">
        <v>10</v>
      </c>
      <c r="I192" s="41">
        <f t="shared" si="5"/>
        <v>1</v>
      </c>
      <c r="J192" s="41">
        <v>269</v>
      </c>
    </row>
    <row r="193" spans="1:10" ht="28.5" customHeight="1" x14ac:dyDescent="0.25">
      <c r="A193" s="41">
        <v>63</v>
      </c>
      <c r="B193" s="41">
        <v>2868</v>
      </c>
      <c r="C193" s="41">
        <v>686</v>
      </c>
      <c r="D193" s="41">
        <v>2</v>
      </c>
      <c r="E193" s="41">
        <v>49</v>
      </c>
      <c r="F193" s="41" t="s">
        <v>11</v>
      </c>
      <c r="G193" s="41">
        <f t="shared" si="4"/>
        <v>0</v>
      </c>
      <c r="H193" s="41" t="s">
        <v>12</v>
      </c>
      <c r="I193" s="41">
        <f t="shared" si="5"/>
        <v>0</v>
      </c>
      <c r="J193" s="41">
        <v>844</v>
      </c>
    </row>
    <row r="194" spans="1:10" ht="28.5" customHeight="1" x14ac:dyDescent="0.25">
      <c r="A194" s="41">
        <v>15</v>
      </c>
      <c r="B194" s="41">
        <v>1180</v>
      </c>
      <c r="C194" s="41">
        <v>281</v>
      </c>
      <c r="D194" s="41">
        <v>1</v>
      </c>
      <c r="E194" s="41">
        <v>53</v>
      </c>
      <c r="F194" s="41" t="s">
        <v>9</v>
      </c>
      <c r="G194" s="41">
        <f t="shared" si="4"/>
        <v>1</v>
      </c>
      <c r="H194" s="41" t="s">
        <v>10</v>
      </c>
      <c r="I194" s="41">
        <f t="shared" si="5"/>
        <v>1</v>
      </c>
      <c r="J194" s="41">
        <v>168</v>
      </c>
    </row>
    <row r="195" spans="1:10" ht="28.5" customHeight="1" x14ac:dyDescent="0.25">
      <c r="A195" s="41">
        <v>66</v>
      </c>
      <c r="B195" s="41">
        <v>3027</v>
      </c>
      <c r="C195" s="41">
        <v>715</v>
      </c>
      <c r="D195" s="41">
        <v>1</v>
      </c>
      <c r="E195" s="41">
        <v>37</v>
      </c>
      <c r="F195" s="41" t="s">
        <v>11</v>
      </c>
      <c r="G195" s="41">
        <f t="shared" ref="G195:G258" si="6">IF(TEXT(F195,"0") = "Female", 1, 0)</f>
        <v>0</v>
      </c>
      <c r="H195" s="41" t="s">
        <v>10</v>
      </c>
      <c r="I195" s="41">
        <f t="shared" ref="I195:I258" si="7">IF(TEXT(H195,"0") = "Yes", 1, 0)</f>
        <v>1</v>
      </c>
      <c r="J195" s="41">
        <v>713</v>
      </c>
    </row>
    <row r="196" spans="1:10" ht="28.5" customHeight="1" x14ac:dyDescent="0.25">
      <c r="A196" s="41">
        <v>16</v>
      </c>
      <c r="B196" s="41">
        <v>636</v>
      </c>
      <c r="C196" s="41">
        <v>177</v>
      </c>
      <c r="D196" s="41">
        <v>3</v>
      </c>
      <c r="E196" s="41">
        <v>75</v>
      </c>
      <c r="F196" s="41" t="s">
        <v>9</v>
      </c>
      <c r="G196" s="41">
        <f t="shared" si="6"/>
        <v>1</v>
      </c>
      <c r="H196" s="41" t="s">
        <v>10</v>
      </c>
      <c r="I196" s="41">
        <f t="shared" si="7"/>
        <v>1</v>
      </c>
      <c r="J196" s="41">
        <v>0</v>
      </c>
    </row>
    <row r="197" spans="1:10" ht="28.5" customHeight="1" x14ac:dyDescent="0.25">
      <c r="A197" s="41">
        <v>12</v>
      </c>
      <c r="B197" s="41">
        <v>1616</v>
      </c>
      <c r="C197" s="41">
        <v>390</v>
      </c>
      <c r="D197" s="41">
        <v>3</v>
      </c>
      <c r="E197" s="41">
        <v>69</v>
      </c>
      <c r="F197" s="41" t="s">
        <v>11</v>
      </c>
      <c r="G197" s="41">
        <f t="shared" si="6"/>
        <v>0</v>
      </c>
      <c r="H197" s="41" t="s">
        <v>10</v>
      </c>
      <c r="I197" s="41">
        <f t="shared" si="7"/>
        <v>1</v>
      </c>
      <c r="J197" s="41">
        <v>401</v>
      </c>
    </row>
    <row r="198" spans="1:10" ht="28.5" customHeight="1" x14ac:dyDescent="0.25">
      <c r="A198" s="41">
        <v>47</v>
      </c>
      <c r="B198" s="41">
        <v>2220</v>
      </c>
      <c r="C198" s="41">
        <v>506</v>
      </c>
      <c r="D198" s="41">
        <v>3</v>
      </c>
      <c r="E198" s="41">
        <v>63</v>
      </c>
      <c r="F198" s="41" t="s">
        <v>9</v>
      </c>
      <c r="G198" s="41">
        <f t="shared" si="6"/>
        <v>1</v>
      </c>
      <c r="H198" s="41" t="s">
        <v>10</v>
      </c>
      <c r="I198" s="41">
        <f t="shared" si="7"/>
        <v>1</v>
      </c>
      <c r="J198" s="41">
        <v>375</v>
      </c>
    </row>
    <row r="199" spans="1:10" ht="28.5" customHeight="1" x14ac:dyDescent="0.25">
      <c r="A199" s="41">
        <v>26</v>
      </c>
      <c r="B199" s="41">
        <v>1194</v>
      </c>
      <c r="C199" s="41">
        <v>297</v>
      </c>
      <c r="D199" s="41">
        <v>3</v>
      </c>
      <c r="E199" s="41">
        <v>79</v>
      </c>
      <c r="F199" s="41" t="s">
        <v>11</v>
      </c>
      <c r="G199" s="41">
        <f t="shared" si="6"/>
        <v>0</v>
      </c>
      <c r="H199" s="41" t="s">
        <v>10</v>
      </c>
      <c r="I199" s="41">
        <f t="shared" si="7"/>
        <v>1</v>
      </c>
      <c r="J199" s="41">
        <v>35</v>
      </c>
    </row>
    <row r="200" spans="1:10" ht="28.5" customHeight="1" x14ac:dyDescent="0.25">
      <c r="A200" s="41">
        <v>14</v>
      </c>
      <c r="B200" s="41">
        <v>600</v>
      </c>
      <c r="C200" s="41">
        <v>165</v>
      </c>
      <c r="D200" s="41">
        <v>2</v>
      </c>
      <c r="E200" s="41">
        <v>48</v>
      </c>
      <c r="F200" s="41" t="s">
        <v>11</v>
      </c>
      <c r="G200" s="41">
        <f t="shared" si="6"/>
        <v>0</v>
      </c>
      <c r="H200" s="41" t="s">
        <v>10</v>
      </c>
      <c r="I200" s="41">
        <f t="shared" si="7"/>
        <v>1</v>
      </c>
      <c r="J200" s="41">
        <v>0</v>
      </c>
    </row>
    <row r="201" spans="1:10" ht="28.5" customHeight="1" x14ac:dyDescent="0.25">
      <c r="A201" s="41">
        <v>6</v>
      </c>
      <c r="B201" s="41">
        <v>1248</v>
      </c>
      <c r="C201" s="41">
        <v>303</v>
      </c>
      <c r="D201" s="41">
        <v>4</v>
      </c>
      <c r="E201" s="41">
        <v>40</v>
      </c>
      <c r="F201" s="41" t="s">
        <v>9</v>
      </c>
      <c r="G201" s="41">
        <f t="shared" si="6"/>
        <v>1</v>
      </c>
      <c r="H201" s="41" t="s">
        <v>10</v>
      </c>
      <c r="I201" s="41">
        <f t="shared" si="7"/>
        <v>1</v>
      </c>
      <c r="J201" s="41">
        <v>286</v>
      </c>
    </row>
    <row r="202" spans="1:10" ht="28.5" customHeight="1" x14ac:dyDescent="0.25">
      <c r="A202" s="41">
        <v>12</v>
      </c>
      <c r="B202" s="41">
        <v>1603</v>
      </c>
      <c r="C202" s="41">
        <v>375</v>
      </c>
      <c r="D202" s="41">
        <v>3</v>
      </c>
      <c r="E202" s="41">
        <v>38</v>
      </c>
      <c r="F202" s="41" t="s">
        <v>9</v>
      </c>
      <c r="G202" s="41">
        <f t="shared" si="6"/>
        <v>1</v>
      </c>
      <c r="H202" s="41" t="s">
        <v>10</v>
      </c>
      <c r="I202" s="41">
        <f t="shared" si="7"/>
        <v>1</v>
      </c>
      <c r="J202" s="41">
        <v>415</v>
      </c>
    </row>
    <row r="203" spans="1:10" ht="28.5" customHeight="1" x14ac:dyDescent="0.25">
      <c r="A203" s="41">
        <v>37</v>
      </c>
      <c r="B203" s="41">
        <v>2200</v>
      </c>
      <c r="C203" s="41">
        <v>518</v>
      </c>
      <c r="D203" s="41">
        <v>3</v>
      </c>
      <c r="E203" s="41">
        <v>63</v>
      </c>
      <c r="F203" s="41" t="s">
        <v>11</v>
      </c>
      <c r="G203" s="41">
        <f t="shared" si="6"/>
        <v>0</v>
      </c>
      <c r="H203" s="41" t="s">
        <v>10</v>
      </c>
      <c r="I203" s="41">
        <f t="shared" si="7"/>
        <v>1</v>
      </c>
      <c r="J203" s="41">
        <v>524</v>
      </c>
    </row>
    <row r="204" spans="1:10" ht="28.5" customHeight="1" x14ac:dyDescent="0.25">
      <c r="A204" s="41">
        <v>11</v>
      </c>
      <c r="B204" s="41">
        <v>435</v>
      </c>
      <c r="C204" s="41">
        <v>142</v>
      </c>
      <c r="D204" s="41">
        <v>4</v>
      </c>
      <c r="E204" s="41">
        <v>55</v>
      </c>
      <c r="F204" s="41" t="s">
        <v>11</v>
      </c>
      <c r="G204" s="41">
        <f t="shared" si="6"/>
        <v>0</v>
      </c>
      <c r="H204" s="41" t="s">
        <v>10</v>
      </c>
      <c r="I204" s="41">
        <f t="shared" si="7"/>
        <v>1</v>
      </c>
      <c r="J204" s="41">
        <v>0</v>
      </c>
    </row>
    <row r="205" spans="1:10" ht="28.5" customHeight="1" x14ac:dyDescent="0.25">
      <c r="A205" s="41">
        <v>35</v>
      </c>
      <c r="B205" s="41">
        <v>2036</v>
      </c>
      <c r="C205" s="41">
        <v>489</v>
      </c>
      <c r="D205" s="41">
        <v>2</v>
      </c>
      <c r="E205" s="41">
        <v>38</v>
      </c>
      <c r="F205" s="41" t="s">
        <v>11</v>
      </c>
      <c r="G205" s="41">
        <f t="shared" si="6"/>
        <v>0</v>
      </c>
      <c r="H205" s="41" t="s">
        <v>12</v>
      </c>
      <c r="I205" s="41">
        <f t="shared" si="7"/>
        <v>0</v>
      </c>
      <c r="J205" s="41">
        <v>706</v>
      </c>
    </row>
    <row r="206" spans="1:10" ht="28.5" customHeight="1" x14ac:dyDescent="0.25">
      <c r="A206" s="41">
        <v>29</v>
      </c>
      <c r="B206" s="41">
        <v>1593</v>
      </c>
      <c r="C206" s="41">
        <v>384</v>
      </c>
      <c r="D206" s="41">
        <v>1</v>
      </c>
      <c r="E206" s="41">
        <v>42</v>
      </c>
      <c r="F206" s="41" t="s">
        <v>11</v>
      </c>
      <c r="G206" s="41">
        <f t="shared" si="6"/>
        <v>0</v>
      </c>
      <c r="H206" s="41" t="s">
        <v>10</v>
      </c>
      <c r="I206" s="41">
        <f t="shared" si="7"/>
        <v>1</v>
      </c>
      <c r="J206" s="41">
        <v>228</v>
      </c>
    </row>
    <row r="207" spans="1:10" ht="28.5" customHeight="1" x14ac:dyDescent="0.25">
      <c r="A207" s="41">
        <v>6</v>
      </c>
      <c r="B207" s="41">
        <v>1164</v>
      </c>
      <c r="C207" s="41">
        <v>314</v>
      </c>
      <c r="D207" s="41">
        <v>2</v>
      </c>
      <c r="E207" s="41">
        <v>27</v>
      </c>
      <c r="F207" s="41" t="s">
        <v>9</v>
      </c>
      <c r="G207" s="41">
        <f t="shared" si="6"/>
        <v>1</v>
      </c>
      <c r="H207" s="41" t="s">
        <v>10</v>
      </c>
      <c r="I207" s="41">
        <f t="shared" si="7"/>
        <v>1</v>
      </c>
      <c r="J207" s="41">
        <v>319</v>
      </c>
    </row>
    <row r="208" spans="1:10" ht="28.5" customHeight="1" x14ac:dyDescent="0.25">
      <c r="A208" s="41">
        <v>12</v>
      </c>
      <c r="B208" s="41">
        <v>735</v>
      </c>
      <c r="C208" s="41">
        <v>176</v>
      </c>
      <c r="D208" s="41">
        <v>4</v>
      </c>
      <c r="E208" s="41">
        <v>74</v>
      </c>
      <c r="F208" s="41" t="s">
        <v>9</v>
      </c>
      <c r="G208" s="41">
        <f t="shared" si="6"/>
        <v>1</v>
      </c>
      <c r="H208" s="41" t="s">
        <v>10</v>
      </c>
      <c r="I208" s="41">
        <f t="shared" si="7"/>
        <v>1</v>
      </c>
      <c r="J208" s="41">
        <v>0</v>
      </c>
    </row>
    <row r="209" spans="1:10" ht="28.5" customHeight="1" x14ac:dyDescent="0.25">
      <c r="A209" s="41">
        <v>6</v>
      </c>
      <c r="B209" s="41">
        <v>1318</v>
      </c>
      <c r="C209" s="41">
        <v>350</v>
      </c>
      <c r="D209" s="41">
        <v>1</v>
      </c>
      <c r="E209" s="41">
        <v>35</v>
      </c>
      <c r="F209" s="41" t="s">
        <v>11</v>
      </c>
      <c r="G209" s="41">
        <f t="shared" si="6"/>
        <v>0</v>
      </c>
      <c r="H209" s="41" t="s">
        <v>12</v>
      </c>
      <c r="I209" s="41">
        <f t="shared" si="7"/>
        <v>0</v>
      </c>
      <c r="J209" s="41">
        <v>608</v>
      </c>
    </row>
    <row r="210" spans="1:10" ht="28.5" customHeight="1" x14ac:dyDescent="0.25">
      <c r="A210" s="41">
        <v>26</v>
      </c>
      <c r="B210" s="41">
        <v>1299</v>
      </c>
      <c r="C210" s="41">
        <v>313</v>
      </c>
      <c r="D210" s="41">
        <v>2</v>
      </c>
      <c r="E210" s="41">
        <v>43</v>
      </c>
      <c r="F210" s="41" t="s">
        <v>9</v>
      </c>
      <c r="G210" s="41">
        <f t="shared" si="6"/>
        <v>1</v>
      </c>
      <c r="H210" s="41" t="s">
        <v>10</v>
      </c>
      <c r="I210" s="41">
        <f t="shared" si="7"/>
        <v>1</v>
      </c>
      <c r="J210" s="41">
        <v>115</v>
      </c>
    </row>
    <row r="211" spans="1:10" ht="28.5" customHeight="1" x14ac:dyDescent="0.25">
      <c r="A211" s="41">
        <v>76</v>
      </c>
      <c r="B211" s="41">
        <v>2747</v>
      </c>
      <c r="C211" s="41">
        <v>629</v>
      </c>
      <c r="D211" s="41">
        <v>3</v>
      </c>
      <c r="E211" s="41">
        <v>86</v>
      </c>
      <c r="F211" s="41" t="s">
        <v>11</v>
      </c>
      <c r="G211" s="41">
        <f t="shared" si="6"/>
        <v>0</v>
      </c>
      <c r="H211" s="41" t="s">
        <v>10</v>
      </c>
      <c r="I211" s="41">
        <f t="shared" si="7"/>
        <v>1</v>
      </c>
      <c r="J211" s="41">
        <v>366</v>
      </c>
    </row>
    <row r="212" spans="1:10" ht="28.5" customHeight="1" x14ac:dyDescent="0.25">
      <c r="A212" s="41">
        <v>13</v>
      </c>
      <c r="B212" s="41">
        <v>962</v>
      </c>
      <c r="C212" s="41">
        <v>238</v>
      </c>
      <c r="D212" s="41">
        <v>3</v>
      </c>
      <c r="E212" s="41">
        <v>58</v>
      </c>
      <c r="F212" s="41" t="s">
        <v>11</v>
      </c>
      <c r="G212" s="41">
        <f t="shared" si="6"/>
        <v>0</v>
      </c>
      <c r="H212" s="41" t="s">
        <v>10</v>
      </c>
      <c r="I212" s="41">
        <f t="shared" si="7"/>
        <v>1</v>
      </c>
      <c r="J212" s="41">
        <v>48</v>
      </c>
    </row>
    <row r="213" spans="1:10" ht="28.5" customHeight="1" x14ac:dyDescent="0.25">
      <c r="A213" s="41">
        <v>15</v>
      </c>
      <c r="B213" s="41">
        <v>1593</v>
      </c>
      <c r="C213" s="41">
        <v>389</v>
      </c>
      <c r="D213" s="41">
        <v>3</v>
      </c>
      <c r="E213" s="41">
        <v>23</v>
      </c>
      <c r="F213" s="41" t="s">
        <v>9</v>
      </c>
      <c r="G213" s="41">
        <f t="shared" si="6"/>
        <v>1</v>
      </c>
      <c r="H213" s="41" t="s">
        <v>10</v>
      </c>
      <c r="I213" s="41">
        <f t="shared" si="7"/>
        <v>1</v>
      </c>
      <c r="J213" s="41">
        <v>400</v>
      </c>
    </row>
    <row r="214" spans="1:10" ht="28.5" customHeight="1" x14ac:dyDescent="0.25">
      <c r="A214" s="41">
        <v>20</v>
      </c>
      <c r="B214" s="41">
        <v>1306</v>
      </c>
      <c r="C214" s="41">
        <v>316</v>
      </c>
      <c r="D214" s="41">
        <v>2</v>
      </c>
      <c r="E214" s="41">
        <v>62</v>
      </c>
      <c r="F214" s="41" t="s">
        <v>9</v>
      </c>
      <c r="G214" s="41">
        <f t="shared" si="6"/>
        <v>1</v>
      </c>
      <c r="H214" s="41" t="s">
        <v>10</v>
      </c>
      <c r="I214" s="41">
        <f t="shared" si="7"/>
        <v>1</v>
      </c>
      <c r="J214" s="41">
        <v>154</v>
      </c>
    </row>
    <row r="215" spans="1:10" ht="28.5" customHeight="1" x14ac:dyDescent="0.25">
      <c r="A215" s="41">
        <v>20</v>
      </c>
      <c r="B215" s="41">
        <v>1574</v>
      </c>
      <c r="C215" s="41">
        <v>375</v>
      </c>
      <c r="D215" s="41">
        <v>2</v>
      </c>
      <c r="E215" s="41">
        <v>41</v>
      </c>
      <c r="F215" s="41" t="s">
        <v>9</v>
      </c>
      <c r="G215" s="41">
        <f t="shared" si="6"/>
        <v>1</v>
      </c>
      <c r="H215" s="41" t="s">
        <v>10</v>
      </c>
      <c r="I215" s="41">
        <f t="shared" si="7"/>
        <v>1</v>
      </c>
      <c r="J215" s="41">
        <v>319</v>
      </c>
    </row>
    <row r="216" spans="1:10" ht="28.5" customHeight="1" x14ac:dyDescent="0.25">
      <c r="A216" s="41">
        <v>18</v>
      </c>
      <c r="B216" s="41">
        <v>1587</v>
      </c>
      <c r="C216" s="41">
        <v>401</v>
      </c>
      <c r="D216" s="41">
        <v>4</v>
      </c>
      <c r="E216" s="41">
        <v>58</v>
      </c>
      <c r="F216" s="41" t="s">
        <v>11</v>
      </c>
      <c r="G216" s="41">
        <f t="shared" si="6"/>
        <v>0</v>
      </c>
      <c r="H216" s="41" t="s">
        <v>10</v>
      </c>
      <c r="I216" s="41">
        <f t="shared" si="7"/>
        <v>1</v>
      </c>
      <c r="J216" s="41">
        <v>341</v>
      </c>
    </row>
    <row r="217" spans="1:10" ht="28.5" customHeight="1" x14ac:dyDescent="0.25">
      <c r="A217" s="41">
        <v>21</v>
      </c>
      <c r="B217" s="41">
        <v>1269</v>
      </c>
      <c r="C217" s="41">
        <v>330</v>
      </c>
      <c r="D217" s="41">
        <v>2</v>
      </c>
      <c r="E217" s="41">
        <v>75</v>
      </c>
      <c r="F217" s="41" t="s">
        <v>11</v>
      </c>
      <c r="G217" s="41">
        <f t="shared" si="6"/>
        <v>0</v>
      </c>
      <c r="H217" s="41" t="s">
        <v>10</v>
      </c>
      <c r="I217" s="41">
        <f t="shared" si="7"/>
        <v>1</v>
      </c>
      <c r="J217" s="41">
        <v>123</v>
      </c>
    </row>
    <row r="218" spans="1:10" ht="28.5" customHeight="1" x14ac:dyDescent="0.25">
      <c r="A218" s="41">
        <v>8</v>
      </c>
      <c r="B218" s="41">
        <v>829</v>
      </c>
      <c r="C218" s="41">
        <v>210</v>
      </c>
      <c r="D218" s="41">
        <v>4</v>
      </c>
      <c r="E218" s="41">
        <v>57</v>
      </c>
      <c r="F218" s="41" t="s">
        <v>9</v>
      </c>
      <c r="G218" s="41">
        <f t="shared" si="6"/>
        <v>1</v>
      </c>
      <c r="H218" s="41" t="s">
        <v>10</v>
      </c>
      <c r="I218" s="41">
        <f t="shared" si="7"/>
        <v>1</v>
      </c>
      <c r="J218" s="41">
        <v>26</v>
      </c>
    </row>
    <row r="219" spans="1:10" ht="28.5" customHeight="1" x14ac:dyDescent="0.25">
      <c r="A219" s="41">
        <v>7</v>
      </c>
      <c r="B219" s="41">
        <v>1619</v>
      </c>
      <c r="C219" s="41">
        <v>384</v>
      </c>
      <c r="D219" s="41">
        <v>1</v>
      </c>
      <c r="E219" s="41">
        <v>61</v>
      </c>
      <c r="F219" s="41" t="s">
        <v>9</v>
      </c>
      <c r="G219" s="41">
        <f t="shared" si="6"/>
        <v>1</v>
      </c>
      <c r="H219" s="41" t="s">
        <v>10</v>
      </c>
      <c r="I219" s="41">
        <f t="shared" si="7"/>
        <v>1</v>
      </c>
      <c r="J219" s="41">
        <v>478</v>
      </c>
    </row>
    <row r="220" spans="1:10" ht="28.5" customHeight="1" x14ac:dyDescent="0.25">
      <c r="A220" s="41">
        <v>6</v>
      </c>
      <c r="B220" s="41">
        <v>495</v>
      </c>
      <c r="C220" s="41">
        <v>146</v>
      </c>
      <c r="D220" s="41">
        <v>3</v>
      </c>
      <c r="E220" s="41">
        <v>67</v>
      </c>
      <c r="F220" s="41" t="s">
        <v>11</v>
      </c>
      <c r="G220" s="41">
        <f t="shared" si="6"/>
        <v>0</v>
      </c>
      <c r="H220" s="41" t="s">
        <v>12</v>
      </c>
      <c r="I220" s="41">
        <f t="shared" si="7"/>
        <v>0</v>
      </c>
      <c r="J220" s="41">
        <v>98</v>
      </c>
    </row>
    <row r="221" spans="1:10" ht="28.5" customHeight="1" x14ac:dyDescent="0.25">
      <c r="A221" s="41">
        <v>20</v>
      </c>
      <c r="B221" s="41">
        <v>1567</v>
      </c>
      <c r="C221" s="41">
        <v>362</v>
      </c>
      <c r="D221" s="41">
        <v>4</v>
      </c>
      <c r="E221" s="41">
        <v>72</v>
      </c>
      <c r="F221" s="41" t="s">
        <v>11</v>
      </c>
      <c r="G221" s="41">
        <f t="shared" si="6"/>
        <v>0</v>
      </c>
      <c r="H221" s="41" t="s">
        <v>10</v>
      </c>
      <c r="I221" s="41">
        <f t="shared" si="7"/>
        <v>1</v>
      </c>
      <c r="J221" s="41">
        <v>327</v>
      </c>
    </row>
    <row r="222" spans="1:10" ht="28.5" customHeight="1" x14ac:dyDescent="0.25">
      <c r="A222" s="41">
        <v>23</v>
      </c>
      <c r="B222" s="41">
        <v>1730</v>
      </c>
      <c r="C222" s="41">
        <v>428</v>
      </c>
      <c r="D222" s="41">
        <v>3</v>
      </c>
      <c r="E222" s="41">
        <v>50</v>
      </c>
      <c r="F222" s="41" t="s">
        <v>11</v>
      </c>
      <c r="G222" s="41">
        <f t="shared" si="6"/>
        <v>0</v>
      </c>
      <c r="H222" s="41" t="s">
        <v>12</v>
      </c>
      <c r="I222" s="41">
        <f t="shared" si="7"/>
        <v>0</v>
      </c>
      <c r="J222" s="41">
        <v>623</v>
      </c>
    </row>
    <row r="223" spans="1:10" ht="28.5" customHeight="1" x14ac:dyDescent="0.25">
      <c r="A223" s="41">
        <v>50</v>
      </c>
      <c r="B223" s="41">
        <v>2628</v>
      </c>
      <c r="C223" s="41">
        <v>620</v>
      </c>
      <c r="D223" s="41">
        <v>2</v>
      </c>
      <c r="E223" s="41">
        <v>74</v>
      </c>
      <c r="F223" s="41" t="s">
        <v>11</v>
      </c>
      <c r="G223" s="41">
        <f t="shared" si="6"/>
        <v>0</v>
      </c>
      <c r="H223" s="41" t="s">
        <v>10</v>
      </c>
      <c r="I223" s="41">
        <f t="shared" si="7"/>
        <v>1</v>
      </c>
      <c r="J223" s="41">
        <v>615</v>
      </c>
    </row>
    <row r="224" spans="1:10" ht="28.5" customHeight="1" x14ac:dyDescent="0.25">
      <c r="A224" s="41">
        <v>17</v>
      </c>
      <c r="B224" s="41">
        <v>1863</v>
      </c>
      <c r="C224" s="41">
        <v>441</v>
      </c>
      <c r="D224" s="41">
        <v>2</v>
      </c>
      <c r="E224" s="41">
        <v>41</v>
      </c>
      <c r="F224" s="41" t="s">
        <v>9</v>
      </c>
      <c r="G224" s="41">
        <f t="shared" si="6"/>
        <v>1</v>
      </c>
      <c r="H224" s="41" t="s">
        <v>12</v>
      </c>
      <c r="I224" s="41">
        <f t="shared" si="7"/>
        <v>0</v>
      </c>
      <c r="J224" s="41">
        <v>775</v>
      </c>
    </row>
    <row r="225" spans="1:10" ht="28.5" customHeight="1" x14ac:dyDescent="0.25">
      <c r="A225" s="41">
        <v>14</v>
      </c>
      <c r="B225" s="41">
        <v>1384</v>
      </c>
      <c r="C225" s="41">
        <v>337</v>
      </c>
      <c r="D225" s="41">
        <v>1</v>
      </c>
      <c r="E225" s="41">
        <v>68</v>
      </c>
      <c r="F225" s="41" t="s">
        <v>9</v>
      </c>
      <c r="G225" s="41">
        <f t="shared" si="6"/>
        <v>1</v>
      </c>
      <c r="H225" s="41" t="s">
        <v>10</v>
      </c>
      <c r="I225" s="41">
        <f t="shared" si="7"/>
        <v>1</v>
      </c>
      <c r="J225" s="41">
        <v>287</v>
      </c>
    </row>
    <row r="226" spans="1:10" ht="28.5" customHeight="1" x14ac:dyDescent="0.25">
      <c r="A226" s="41">
        <v>61</v>
      </c>
      <c r="B226" s="41">
        <v>2346</v>
      </c>
      <c r="C226" s="41">
        <v>572</v>
      </c>
      <c r="D226" s="41">
        <v>3</v>
      </c>
      <c r="E226" s="41">
        <v>47</v>
      </c>
      <c r="F226" s="41" t="s">
        <v>9</v>
      </c>
      <c r="G226" s="41">
        <f t="shared" si="6"/>
        <v>1</v>
      </c>
      <c r="H226" s="41" t="s">
        <v>10</v>
      </c>
      <c r="I226" s="41">
        <f t="shared" si="7"/>
        <v>1</v>
      </c>
      <c r="J226" s="41">
        <v>351</v>
      </c>
    </row>
    <row r="227" spans="1:10" ht="28.5" customHeight="1" x14ac:dyDescent="0.25">
      <c r="A227" s="41">
        <v>8</v>
      </c>
      <c r="B227" s="41">
        <v>1702</v>
      </c>
      <c r="C227" s="41">
        <v>402</v>
      </c>
      <c r="D227" s="41">
        <v>4</v>
      </c>
      <c r="E227" s="41">
        <v>26</v>
      </c>
      <c r="F227" s="41" t="s">
        <v>11</v>
      </c>
      <c r="G227" s="41">
        <f t="shared" si="6"/>
        <v>0</v>
      </c>
      <c r="H227" s="41" t="s">
        <v>10</v>
      </c>
      <c r="I227" s="41">
        <f t="shared" si="7"/>
        <v>1</v>
      </c>
      <c r="J227" s="41">
        <v>538</v>
      </c>
    </row>
    <row r="228" spans="1:10" ht="28.5" customHeight="1" x14ac:dyDescent="0.25">
      <c r="A228" s="41">
        <v>30</v>
      </c>
      <c r="B228" s="41">
        <v>2072</v>
      </c>
      <c r="C228" s="41">
        <v>516</v>
      </c>
      <c r="D228" s="41">
        <v>1</v>
      </c>
      <c r="E228" s="41">
        <v>74</v>
      </c>
      <c r="F228" s="41" t="s">
        <v>11</v>
      </c>
      <c r="G228" s="41">
        <f t="shared" si="6"/>
        <v>0</v>
      </c>
      <c r="H228" s="41" t="s">
        <v>10</v>
      </c>
      <c r="I228" s="41">
        <f t="shared" si="7"/>
        <v>1</v>
      </c>
      <c r="J228" s="41">
        <v>516</v>
      </c>
    </row>
    <row r="229" spans="1:10" ht="28.5" customHeight="1" x14ac:dyDescent="0.25">
      <c r="A229" s="41">
        <v>34</v>
      </c>
      <c r="B229" s="41">
        <v>1685</v>
      </c>
      <c r="C229" s="41">
        <v>421</v>
      </c>
      <c r="D229" s="41">
        <v>2</v>
      </c>
      <c r="E229" s="41">
        <v>44</v>
      </c>
      <c r="F229" s="41" t="s">
        <v>11</v>
      </c>
      <c r="G229" s="41">
        <f t="shared" si="6"/>
        <v>0</v>
      </c>
      <c r="H229" s="41" t="s">
        <v>10</v>
      </c>
      <c r="I229" s="41">
        <f t="shared" si="7"/>
        <v>1</v>
      </c>
      <c r="J229" s="41">
        <v>241</v>
      </c>
    </row>
    <row r="230" spans="1:10" ht="28.5" customHeight="1" x14ac:dyDescent="0.25">
      <c r="A230" s="41">
        <v>35</v>
      </c>
      <c r="B230" s="41">
        <v>1401</v>
      </c>
      <c r="C230" s="41">
        <v>334</v>
      </c>
      <c r="D230" s="41">
        <v>3</v>
      </c>
      <c r="E230" s="41">
        <v>32</v>
      </c>
      <c r="F230" s="41" t="s">
        <v>11</v>
      </c>
      <c r="G230" s="41">
        <f t="shared" si="6"/>
        <v>0</v>
      </c>
      <c r="H230" s="41" t="s">
        <v>10</v>
      </c>
      <c r="I230" s="41">
        <f t="shared" si="7"/>
        <v>1</v>
      </c>
      <c r="J230" s="41">
        <v>78</v>
      </c>
    </row>
    <row r="231" spans="1:10" ht="28.5" customHeight="1" x14ac:dyDescent="0.25">
      <c r="A231" s="41">
        <v>35</v>
      </c>
      <c r="B231" s="41">
        <v>2267</v>
      </c>
      <c r="C231" s="41">
        <v>536</v>
      </c>
      <c r="D231" s="41">
        <v>2</v>
      </c>
      <c r="E231" s="41">
        <v>72</v>
      </c>
      <c r="F231" s="41" t="s">
        <v>9</v>
      </c>
      <c r="G231" s="41">
        <f t="shared" si="6"/>
        <v>1</v>
      </c>
      <c r="H231" s="41" t="s">
        <v>10</v>
      </c>
      <c r="I231" s="41">
        <f t="shared" si="7"/>
        <v>1</v>
      </c>
      <c r="J231" s="41">
        <v>529</v>
      </c>
    </row>
    <row r="232" spans="1:10" ht="28.5" customHeight="1" x14ac:dyDescent="0.25">
      <c r="A232" s="41">
        <v>17</v>
      </c>
      <c r="B232" s="41">
        <v>1542</v>
      </c>
      <c r="C232" s="41">
        <v>379</v>
      </c>
      <c r="D232" s="41">
        <v>4</v>
      </c>
      <c r="E232" s="41">
        <v>56</v>
      </c>
      <c r="F232" s="41" t="s">
        <v>9</v>
      </c>
      <c r="G232" s="41">
        <f t="shared" si="6"/>
        <v>1</v>
      </c>
      <c r="H232" s="41" t="s">
        <v>10</v>
      </c>
      <c r="I232" s="41">
        <f t="shared" si="7"/>
        <v>1</v>
      </c>
      <c r="J232" s="41">
        <v>331</v>
      </c>
    </row>
    <row r="233" spans="1:10" ht="28.5" customHeight="1" x14ac:dyDescent="0.25">
      <c r="A233" s="41">
        <v>13</v>
      </c>
      <c r="B233" s="41">
        <v>1433</v>
      </c>
      <c r="C233" s="41">
        <v>370</v>
      </c>
      <c r="D233" s="41">
        <v>4</v>
      </c>
      <c r="E233" s="41">
        <v>27</v>
      </c>
      <c r="F233" s="41" t="s">
        <v>9</v>
      </c>
      <c r="G233" s="41">
        <f t="shared" si="6"/>
        <v>1</v>
      </c>
      <c r="H233" s="41" t="s">
        <v>10</v>
      </c>
      <c r="I233" s="41">
        <f t="shared" si="7"/>
        <v>1</v>
      </c>
      <c r="J233" s="41">
        <v>329</v>
      </c>
    </row>
    <row r="234" spans="1:10" ht="28.5" customHeight="1" x14ac:dyDescent="0.25">
      <c r="A234" s="41">
        <v>8</v>
      </c>
      <c r="B234" s="41">
        <v>1437</v>
      </c>
      <c r="C234" s="41">
        <v>352</v>
      </c>
      <c r="D234" s="41">
        <v>4</v>
      </c>
      <c r="E234" s="41">
        <v>37</v>
      </c>
      <c r="F234" s="41" t="s">
        <v>9</v>
      </c>
      <c r="G234" s="41">
        <f t="shared" si="6"/>
        <v>1</v>
      </c>
      <c r="H234" s="41" t="s">
        <v>10</v>
      </c>
      <c r="I234" s="41">
        <f t="shared" si="7"/>
        <v>1</v>
      </c>
      <c r="J234" s="41">
        <v>345</v>
      </c>
    </row>
    <row r="235" spans="1:10" ht="28.5" customHeight="1" x14ac:dyDescent="0.25">
      <c r="A235" s="41">
        <v>6</v>
      </c>
      <c r="B235" s="41">
        <v>684</v>
      </c>
      <c r="C235" s="41">
        <v>183</v>
      </c>
      <c r="D235" s="41">
        <v>3</v>
      </c>
      <c r="E235" s="41">
        <v>67</v>
      </c>
      <c r="F235" s="41" t="s">
        <v>9</v>
      </c>
      <c r="G235" s="41">
        <f t="shared" si="6"/>
        <v>1</v>
      </c>
      <c r="H235" s="41" t="s">
        <v>10</v>
      </c>
      <c r="I235" s="41">
        <f t="shared" si="7"/>
        <v>1</v>
      </c>
      <c r="J235" s="41">
        <v>0</v>
      </c>
    </row>
    <row r="236" spans="1:10" ht="28.5" customHeight="1" x14ac:dyDescent="0.25">
      <c r="A236" s="41">
        <v>35</v>
      </c>
      <c r="B236" s="41">
        <v>2474</v>
      </c>
      <c r="C236" s="41">
        <v>567</v>
      </c>
      <c r="D236" s="41">
        <v>2</v>
      </c>
      <c r="E236" s="41">
        <v>38</v>
      </c>
      <c r="F236" s="41" t="s">
        <v>9</v>
      </c>
      <c r="G236" s="41">
        <f t="shared" si="6"/>
        <v>1</v>
      </c>
      <c r="H236" s="41" t="s">
        <v>10</v>
      </c>
      <c r="I236" s="41">
        <f t="shared" si="7"/>
        <v>1</v>
      </c>
      <c r="J236" s="41">
        <v>665</v>
      </c>
    </row>
    <row r="237" spans="1:10" ht="28.5" customHeight="1" x14ac:dyDescent="0.25">
      <c r="A237" s="41">
        <v>6</v>
      </c>
      <c r="B237" s="41">
        <v>877</v>
      </c>
      <c r="C237" s="41">
        <v>227</v>
      </c>
      <c r="D237" s="41">
        <v>4</v>
      </c>
      <c r="E237" s="41">
        <v>23</v>
      </c>
      <c r="F237" s="41" t="s">
        <v>11</v>
      </c>
      <c r="G237" s="41">
        <f t="shared" si="6"/>
        <v>0</v>
      </c>
      <c r="H237" s="41" t="s">
        <v>10</v>
      </c>
      <c r="I237" s="41">
        <f t="shared" si="7"/>
        <v>1</v>
      </c>
      <c r="J237" s="41">
        <v>96</v>
      </c>
    </row>
    <row r="238" spans="1:10" ht="28.5" customHeight="1" x14ac:dyDescent="0.25">
      <c r="A238" s="41">
        <v>22</v>
      </c>
      <c r="B238" s="41">
        <v>1496</v>
      </c>
      <c r="C238" s="41">
        <v>361</v>
      </c>
      <c r="D238" s="41">
        <v>2</v>
      </c>
      <c r="E238" s="41">
        <v>35</v>
      </c>
      <c r="F238" s="41" t="s">
        <v>9</v>
      </c>
      <c r="G238" s="41">
        <f t="shared" si="6"/>
        <v>1</v>
      </c>
      <c r="H238" s="41" t="s">
        <v>10</v>
      </c>
      <c r="I238" s="41">
        <f t="shared" si="7"/>
        <v>1</v>
      </c>
      <c r="J238" s="41">
        <v>245</v>
      </c>
    </row>
    <row r="239" spans="1:10" ht="28.5" customHeight="1" x14ac:dyDescent="0.25">
      <c r="A239" s="41">
        <v>31</v>
      </c>
      <c r="B239" s="41">
        <v>1545</v>
      </c>
      <c r="C239" s="41">
        <v>380</v>
      </c>
      <c r="D239" s="41">
        <v>2</v>
      </c>
      <c r="E239" s="41">
        <v>36</v>
      </c>
      <c r="F239" s="41" t="s">
        <v>9</v>
      </c>
      <c r="G239" s="41">
        <f t="shared" si="6"/>
        <v>1</v>
      </c>
      <c r="H239" s="41" t="s">
        <v>10</v>
      </c>
      <c r="I239" s="41">
        <f t="shared" si="7"/>
        <v>1</v>
      </c>
      <c r="J239" s="41">
        <v>222</v>
      </c>
    </row>
    <row r="240" spans="1:10" ht="28.5" customHeight="1" x14ac:dyDescent="0.25">
      <c r="A240" s="41">
        <v>14</v>
      </c>
      <c r="B240" s="41">
        <v>873</v>
      </c>
      <c r="C240" s="41">
        <v>231</v>
      </c>
      <c r="D240" s="41">
        <v>1</v>
      </c>
      <c r="E240" s="41">
        <v>55</v>
      </c>
      <c r="F240" s="41" t="s">
        <v>11</v>
      </c>
      <c r="G240" s="41">
        <f t="shared" si="6"/>
        <v>0</v>
      </c>
      <c r="H240" s="41" t="s">
        <v>10</v>
      </c>
      <c r="I240" s="41">
        <f t="shared" si="7"/>
        <v>1</v>
      </c>
      <c r="J240" s="41">
        <v>26</v>
      </c>
    </row>
    <row r="241" spans="1:10" ht="28.5" customHeight="1" x14ac:dyDescent="0.25">
      <c r="A241" s="41">
        <v>14</v>
      </c>
      <c r="B241" s="41">
        <v>1068</v>
      </c>
      <c r="C241" s="41">
        <v>257</v>
      </c>
      <c r="D241" s="41">
        <v>1</v>
      </c>
      <c r="E241" s="41">
        <v>33</v>
      </c>
      <c r="F241" s="41" t="s">
        <v>11</v>
      </c>
      <c r="G241" s="41">
        <f t="shared" si="6"/>
        <v>0</v>
      </c>
      <c r="H241" s="41" t="s">
        <v>10</v>
      </c>
      <c r="I241" s="41">
        <f t="shared" si="7"/>
        <v>1</v>
      </c>
      <c r="J241" s="41">
        <v>82</v>
      </c>
    </row>
    <row r="242" spans="1:10" ht="28.5" customHeight="1" x14ac:dyDescent="0.25">
      <c r="A242" s="41">
        <v>15</v>
      </c>
      <c r="B242" s="41">
        <v>1006</v>
      </c>
      <c r="C242" s="41">
        <v>256</v>
      </c>
      <c r="D242" s="41">
        <v>4</v>
      </c>
      <c r="E242" s="41">
        <v>67</v>
      </c>
      <c r="F242" s="41" t="s">
        <v>11</v>
      </c>
      <c r="G242" s="41">
        <f t="shared" si="6"/>
        <v>0</v>
      </c>
      <c r="H242" s="41" t="s">
        <v>10</v>
      </c>
      <c r="I242" s="41">
        <f t="shared" si="7"/>
        <v>1</v>
      </c>
      <c r="J242" s="41">
        <v>74</v>
      </c>
    </row>
    <row r="243" spans="1:10" ht="28.5" customHeight="1" x14ac:dyDescent="0.25">
      <c r="A243" s="41">
        <v>8</v>
      </c>
      <c r="B243" s="41">
        <v>272</v>
      </c>
      <c r="C243" s="41">
        <v>100</v>
      </c>
      <c r="D243" s="41">
        <v>3</v>
      </c>
      <c r="E243" s="41">
        <v>34</v>
      </c>
      <c r="F243" s="41" t="s">
        <v>9</v>
      </c>
      <c r="G243" s="41">
        <f t="shared" si="6"/>
        <v>1</v>
      </c>
      <c r="H243" s="41" t="s">
        <v>10</v>
      </c>
      <c r="I243" s="41">
        <f t="shared" si="7"/>
        <v>1</v>
      </c>
      <c r="J243" s="41">
        <v>0</v>
      </c>
    </row>
    <row r="244" spans="1:10" ht="28.5" customHeight="1" x14ac:dyDescent="0.25">
      <c r="A244" s="41">
        <v>11</v>
      </c>
      <c r="B244" s="41">
        <v>370</v>
      </c>
      <c r="C244" s="41">
        <v>125</v>
      </c>
      <c r="D244" s="41">
        <v>2</v>
      </c>
      <c r="E244" s="41">
        <v>44</v>
      </c>
      <c r="F244" s="41" t="s">
        <v>11</v>
      </c>
      <c r="G244" s="41">
        <f t="shared" si="6"/>
        <v>0</v>
      </c>
      <c r="H244" s="41" t="s">
        <v>12</v>
      </c>
      <c r="I244" s="41">
        <f t="shared" si="7"/>
        <v>0</v>
      </c>
      <c r="J244" s="41">
        <v>8</v>
      </c>
    </row>
    <row r="245" spans="1:10" ht="28.5" customHeight="1" x14ac:dyDescent="0.25">
      <c r="A245" s="41">
        <v>30</v>
      </c>
      <c r="B245" s="41">
        <v>1986</v>
      </c>
      <c r="C245" s="41">
        <v>450</v>
      </c>
      <c r="D245" s="41">
        <v>2</v>
      </c>
      <c r="E245" s="41">
        <v>53</v>
      </c>
      <c r="F245" s="41" t="s">
        <v>11</v>
      </c>
      <c r="G245" s="41">
        <f t="shared" si="6"/>
        <v>0</v>
      </c>
      <c r="H245" s="41" t="s">
        <v>10</v>
      </c>
      <c r="I245" s="41">
        <f t="shared" si="7"/>
        <v>1</v>
      </c>
      <c r="J245" s="41">
        <v>428</v>
      </c>
    </row>
    <row r="246" spans="1:10" ht="28.5" customHeight="1" x14ac:dyDescent="0.25">
      <c r="A246" s="41">
        <v>12</v>
      </c>
      <c r="B246" s="41">
        <v>537</v>
      </c>
      <c r="C246" s="41">
        <v>144</v>
      </c>
      <c r="D246" s="41">
        <v>1</v>
      </c>
      <c r="E246" s="41">
        <v>62</v>
      </c>
      <c r="F246" s="41" t="s">
        <v>11</v>
      </c>
      <c r="G246" s="41">
        <f t="shared" si="6"/>
        <v>0</v>
      </c>
      <c r="H246" s="41" t="s">
        <v>10</v>
      </c>
      <c r="I246" s="41">
        <f t="shared" si="7"/>
        <v>1</v>
      </c>
      <c r="J246" s="41">
        <v>0</v>
      </c>
    </row>
    <row r="247" spans="1:10" ht="28.5" customHeight="1" x14ac:dyDescent="0.25">
      <c r="A247" s="41">
        <v>18</v>
      </c>
      <c r="B247" s="41">
        <v>601</v>
      </c>
      <c r="C247" s="41">
        <v>185</v>
      </c>
      <c r="D247" s="41">
        <v>3</v>
      </c>
      <c r="E247" s="41">
        <v>76</v>
      </c>
      <c r="F247" s="41" t="s">
        <v>11</v>
      </c>
      <c r="G247" s="41">
        <f t="shared" si="6"/>
        <v>0</v>
      </c>
      <c r="H247" s="41" t="s">
        <v>10</v>
      </c>
      <c r="I247" s="41">
        <f t="shared" si="7"/>
        <v>1</v>
      </c>
      <c r="J247" s="41">
        <v>0</v>
      </c>
    </row>
    <row r="248" spans="1:10" ht="28.5" customHeight="1" x14ac:dyDescent="0.25">
      <c r="A248" s="41">
        <v>10</v>
      </c>
      <c r="B248" s="41">
        <v>964</v>
      </c>
      <c r="C248" s="41">
        <v>259</v>
      </c>
      <c r="D248" s="41">
        <v>1</v>
      </c>
      <c r="E248" s="41">
        <v>56</v>
      </c>
      <c r="F248" s="41" t="s">
        <v>11</v>
      </c>
      <c r="G248" s="41">
        <f t="shared" si="6"/>
        <v>0</v>
      </c>
      <c r="H248" s="41" t="s">
        <v>10</v>
      </c>
      <c r="I248" s="41">
        <f t="shared" si="7"/>
        <v>1</v>
      </c>
      <c r="J248" s="41">
        <v>100</v>
      </c>
    </row>
    <row r="249" spans="1:10" ht="28.5" customHeight="1" x14ac:dyDescent="0.25">
      <c r="A249" s="41">
        <v>19</v>
      </c>
      <c r="B249" s="41">
        <v>666</v>
      </c>
      <c r="C249" s="41">
        <v>184</v>
      </c>
      <c r="D249" s="41">
        <v>3</v>
      </c>
      <c r="E249" s="41">
        <v>47</v>
      </c>
      <c r="F249" s="41" t="s">
        <v>9</v>
      </c>
      <c r="G249" s="41">
        <f t="shared" si="6"/>
        <v>1</v>
      </c>
      <c r="H249" s="41" t="s">
        <v>10</v>
      </c>
      <c r="I249" s="41">
        <f t="shared" si="7"/>
        <v>1</v>
      </c>
      <c r="J249" s="41">
        <v>0</v>
      </c>
    </row>
    <row r="250" spans="1:10" ht="28.5" customHeight="1" x14ac:dyDescent="0.25">
      <c r="A250" s="41">
        <v>8</v>
      </c>
      <c r="B250" s="41">
        <v>272</v>
      </c>
      <c r="C250" s="41">
        <v>91</v>
      </c>
      <c r="D250" s="41">
        <v>2</v>
      </c>
      <c r="E250" s="41">
        <v>36</v>
      </c>
      <c r="F250" s="41" t="s">
        <v>9</v>
      </c>
      <c r="G250" s="41">
        <f t="shared" si="6"/>
        <v>1</v>
      </c>
      <c r="H250" s="41" t="s">
        <v>12</v>
      </c>
      <c r="I250" s="41">
        <f t="shared" si="7"/>
        <v>0</v>
      </c>
      <c r="J250" s="41">
        <v>0</v>
      </c>
    </row>
    <row r="251" spans="1:10" ht="28.5" customHeight="1" x14ac:dyDescent="0.25">
      <c r="A251" s="41">
        <v>12</v>
      </c>
      <c r="B251" s="41">
        <v>466</v>
      </c>
      <c r="C251" s="41">
        <v>131</v>
      </c>
      <c r="D251" s="41">
        <v>2</v>
      </c>
      <c r="E251" s="41">
        <v>40</v>
      </c>
      <c r="F251" s="41" t="s">
        <v>11</v>
      </c>
      <c r="G251" s="41">
        <f t="shared" si="6"/>
        <v>0</v>
      </c>
      <c r="H251" s="41" t="s">
        <v>12</v>
      </c>
      <c r="I251" s="41">
        <f t="shared" si="7"/>
        <v>0</v>
      </c>
      <c r="J251" s="41">
        <v>49</v>
      </c>
    </row>
    <row r="252" spans="1:10" ht="28.5" customHeight="1" x14ac:dyDescent="0.25">
      <c r="A252" s="41">
        <v>6</v>
      </c>
      <c r="B252" s="41">
        <v>729</v>
      </c>
      <c r="C252" s="41">
        <v>187</v>
      </c>
      <c r="D252" s="41">
        <v>4</v>
      </c>
      <c r="E252" s="41">
        <v>44</v>
      </c>
      <c r="F252" s="41" t="s">
        <v>11</v>
      </c>
      <c r="G252" s="41">
        <f t="shared" si="6"/>
        <v>0</v>
      </c>
      <c r="H252" s="41" t="s">
        <v>10</v>
      </c>
      <c r="I252" s="41">
        <f t="shared" si="7"/>
        <v>1</v>
      </c>
      <c r="J252" s="41">
        <v>0</v>
      </c>
    </row>
    <row r="253" spans="1:10" ht="28.5" customHeight="1" x14ac:dyDescent="0.25">
      <c r="A253" s="41">
        <v>15</v>
      </c>
      <c r="B253" s="41">
        <v>961</v>
      </c>
      <c r="C253" s="41">
        <v>261</v>
      </c>
      <c r="D253" s="41">
        <v>2</v>
      </c>
      <c r="E253" s="41">
        <v>62</v>
      </c>
      <c r="F253" s="41" t="s">
        <v>9</v>
      </c>
      <c r="G253" s="41">
        <f t="shared" si="6"/>
        <v>1</v>
      </c>
      <c r="H253" s="41" t="s">
        <v>10</v>
      </c>
      <c r="I253" s="41">
        <f t="shared" si="7"/>
        <v>1</v>
      </c>
      <c r="J253" s="41">
        <v>66</v>
      </c>
    </row>
    <row r="254" spans="1:10" ht="28.5" customHeight="1" x14ac:dyDescent="0.25">
      <c r="A254" s="41">
        <v>37</v>
      </c>
      <c r="B254" s="41">
        <v>2581</v>
      </c>
      <c r="C254" s="41">
        <v>608</v>
      </c>
      <c r="D254" s="41">
        <v>2</v>
      </c>
      <c r="E254" s="41">
        <v>60</v>
      </c>
      <c r="F254" s="41" t="s">
        <v>11</v>
      </c>
      <c r="G254" s="41">
        <f t="shared" si="6"/>
        <v>0</v>
      </c>
      <c r="H254" s="41" t="s">
        <v>10</v>
      </c>
      <c r="I254" s="41">
        <f t="shared" si="7"/>
        <v>1</v>
      </c>
      <c r="J254" s="41">
        <v>678</v>
      </c>
    </row>
    <row r="255" spans="1:10" ht="28.5" customHeight="1" x14ac:dyDescent="0.25">
      <c r="A255" s="41">
        <v>43</v>
      </c>
      <c r="B255" s="41">
        <v>1555</v>
      </c>
      <c r="C255" s="41">
        <v>393</v>
      </c>
      <c r="D255" s="41">
        <v>1</v>
      </c>
      <c r="E255" s="41">
        <v>57</v>
      </c>
      <c r="F255" s="41" t="s">
        <v>9</v>
      </c>
      <c r="G255" s="41">
        <f t="shared" si="6"/>
        <v>1</v>
      </c>
      <c r="H255" s="41" t="s">
        <v>10</v>
      </c>
      <c r="I255" s="41">
        <f t="shared" si="7"/>
        <v>1</v>
      </c>
      <c r="J255" s="41">
        <v>109</v>
      </c>
    </row>
    <row r="256" spans="1:10" ht="28.5" customHeight="1" x14ac:dyDescent="0.25">
      <c r="A256" s="41">
        <v>19</v>
      </c>
      <c r="B256" s="41">
        <v>1916</v>
      </c>
      <c r="C256" s="41">
        <v>459</v>
      </c>
      <c r="D256" s="41">
        <v>1</v>
      </c>
      <c r="E256" s="41">
        <v>75</v>
      </c>
      <c r="F256" s="41" t="s">
        <v>11</v>
      </c>
      <c r="G256" s="41">
        <f t="shared" si="6"/>
        <v>0</v>
      </c>
      <c r="H256" s="41" t="s">
        <v>10</v>
      </c>
      <c r="I256" s="41">
        <f t="shared" si="7"/>
        <v>1</v>
      </c>
      <c r="J256" s="41">
        <v>524</v>
      </c>
    </row>
    <row r="257" spans="1:10" ht="28.5" customHeight="1" x14ac:dyDescent="0.25">
      <c r="A257" s="41">
        <v>30</v>
      </c>
      <c r="B257" s="41">
        <v>1267</v>
      </c>
      <c r="C257" s="41">
        <v>297</v>
      </c>
      <c r="D257" s="41">
        <v>2</v>
      </c>
      <c r="E257" s="41">
        <v>47</v>
      </c>
      <c r="F257" s="41" t="s">
        <v>9</v>
      </c>
      <c r="G257" s="41">
        <f t="shared" si="6"/>
        <v>1</v>
      </c>
      <c r="H257" s="41" t="s">
        <v>10</v>
      </c>
      <c r="I257" s="41">
        <f t="shared" si="7"/>
        <v>1</v>
      </c>
      <c r="J257" s="41">
        <v>59</v>
      </c>
    </row>
    <row r="258" spans="1:10" ht="28.5" customHeight="1" x14ac:dyDescent="0.25">
      <c r="A258" s="41">
        <v>13</v>
      </c>
      <c r="B258" s="41">
        <v>533</v>
      </c>
      <c r="C258" s="41">
        <v>132</v>
      </c>
      <c r="D258" s="41">
        <v>3</v>
      </c>
      <c r="E258" s="41">
        <v>67</v>
      </c>
      <c r="F258" s="41" t="s">
        <v>11</v>
      </c>
      <c r="G258" s="41">
        <f t="shared" si="6"/>
        <v>0</v>
      </c>
      <c r="H258" s="41" t="s">
        <v>10</v>
      </c>
      <c r="I258" s="41">
        <f t="shared" si="7"/>
        <v>1</v>
      </c>
      <c r="J258" s="41">
        <v>0</v>
      </c>
    </row>
    <row r="259" spans="1:10" ht="28.5" customHeight="1" x14ac:dyDescent="0.25">
      <c r="A259" s="41">
        <v>8</v>
      </c>
      <c r="B259" s="41">
        <v>748</v>
      </c>
      <c r="C259" s="41">
        <v>182</v>
      </c>
      <c r="D259" s="41">
        <v>4</v>
      </c>
      <c r="E259" s="41">
        <v>57</v>
      </c>
      <c r="F259" s="41" t="s">
        <v>9</v>
      </c>
      <c r="G259" s="41">
        <f t="shared" ref="G259:G322" si="8">IF(TEXT(F259,"0") = "Female", 1, 0)</f>
        <v>1</v>
      </c>
      <c r="H259" s="41" t="s">
        <v>10</v>
      </c>
      <c r="I259" s="41">
        <f t="shared" ref="I259:I322" si="9">IF(TEXT(H259,"0") = "Yes", 1, 0)</f>
        <v>1</v>
      </c>
      <c r="J259" s="41">
        <v>0</v>
      </c>
    </row>
    <row r="260" spans="1:10" ht="28.5" customHeight="1" x14ac:dyDescent="0.25">
      <c r="A260" s="41">
        <v>21</v>
      </c>
      <c r="B260" s="41">
        <v>769</v>
      </c>
      <c r="C260" s="41">
        <v>210</v>
      </c>
      <c r="D260" s="41">
        <v>2</v>
      </c>
      <c r="E260" s="41">
        <v>34</v>
      </c>
      <c r="F260" s="41" t="s">
        <v>9</v>
      </c>
      <c r="G260" s="41">
        <f t="shared" si="8"/>
        <v>1</v>
      </c>
      <c r="H260" s="41" t="s">
        <v>10</v>
      </c>
      <c r="I260" s="41">
        <f t="shared" si="9"/>
        <v>1</v>
      </c>
      <c r="J260" s="41">
        <v>0</v>
      </c>
    </row>
    <row r="261" spans="1:10" ht="28.5" customHeight="1" x14ac:dyDescent="0.25">
      <c r="A261" s="41">
        <v>17</v>
      </c>
      <c r="B261" s="41">
        <v>1859</v>
      </c>
      <c r="C261" s="41">
        <v>441</v>
      </c>
      <c r="D261" s="41">
        <v>1</v>
      </c>
      <c r="E261" s="41">
        <v>52</v>
      </c>
      <c r="F261" s="41" t="s">
        <v>11</v>
      </c>
      <c r="G261" s="41">
        <f t="shared" si="8"/>
        <v>0</v>
      </c>
      <c r="H261" s="41" t="s">
        <v>10</v>
      </c>
      <c r="I261" s="41">
        <f t="shared" si="9"/>
        <v>1</v>
      </c>
      <c r="J261" s="41">
        <v>546</v>
      </c>
    </row>
    <row r="262" spans="1:10" ht="28.5" customHeight="1" x14ac:dyDescent="0.25">
      <c r="A262" s="41">
        <v>34</v>
      </c>
      <c r="B262" s="41">
        <v>1556</v>
      </c>
      <c r="C262" s="41">
        <v>375</v>
      </c>
      <c r="D262" s="41">
        <v>4</v>
      </c>
      <c r="E262" s="41">
        <v>59</v>
      </c>
      <c r="F262" s="41" t="s">
        <v>9</v>
      </c>
      <c r="G262" s="41">
        <f t="shared" si="8"/>
        <v>1</v>
      </c>
      <c r="H262" s="41" t="s">
        <v>10</v>
      </c>
      <c r="I262" s="41">
        <f t="shared" si="9"/>
        <v>1</v>
      </c>
      <c r="J262" s="41">
        <v>173</v>
      </c>
    </row>
    <row r="263" spans="1:10" ht="28.5" customHeight="1" x14ac:dyDescent="0.25">
      <c r="A263" s="41">
        <v>91</v>
      </c>
      <c r="B263" s="41">
        <v>2793</v>
      </c>
      <c r="C263" s="41">
        <v>651</v>
      </c>
      <c r="D263" s="41">
        <v>1</v>
      </c>
      <c r="E263" s="41">
        <v>63</v>
      </c>
      <c r="F263" s="41" t="s">
        <v>11</v>
      </c>
      <c r="G263" s="41">
        <f t="shared" si="8"/>
        <v>0</v>
      </c>
      <c r="H263" s="41" t="s">
        <v>12</v>
      </c>
      <c r="I263" s="41">
        <f t="shared" si="9"/>
        <v>0</v>
      </c>
      <c r="J263" s="41">
        <v>525</v>
      </c>
    </row>
    <row r="264" spans="1:10" ht="28.5" customHeight="1" x14ac:dyDescent="0.25">
      <c r="A264" s="41">
        <v>6</v>
      </c>
      <c r="B264" s="41">
        <v>1215</v>
      </c>
      <c r="C264" s="41">
        <v>290</v>
      </c>
      <c r="D264" s="41">
        <v>4</v>
      </c>
      <c r="E264" s="41">
        <v>62</v>
      </c>
      <c r="F264" s="41" t="s">
        <v>11</v>
      </c>
      <c r="G264" s="41">
        <f t="shared" si="8"/>
        <v>0</v>
      </c>
      <c r="H264" s="41" t="s">
        <v>10</v>
      </c>
      <c r="I264" s="41">
        <f t="shared" si="9"/>
        <v>1</v>
      </c>
      <c r="J264" s="41">
        <v>233</v>
      </c>
    </row>
    <row r="265" spans="1:10" ht="28.5" customHeight="1" x14ac:dyDescent="0.25">
      <c r="A265" s="41">
        <v>15</v>
      </c>
      <c r="B265" s="41">
        <v>1061</v>
      </c>
      <c r="C265" s="41">
        <v>264</v>
      </c>
      <c r="D265" s="41">
        <v>3</v>
      </c>
      <c r="E265" s="41">
        <v>49</v>
      </c>
      <c r="F265" s="41" t="s">
        <v>11</v>
      </c>
      <c r="G265" s="41">
        <f t="shared" si="8"/>
        <v>0</v>
      </c>
      <c r="H265" s="41" t="s">
        <v>10</v>
      </c>
      <c r="I265" s="41">
        <f t="shared" si="9"/>
        <v>1</v>
      </c>
      <c r="J265" s="41">
        <v>67</v>
      </c>
    </row>
    <row r="266" spans="1:10" ht="28.5" customHeight="1" x14ac:dyDescent="0.25">
      <c r="A266" s="41">
        <v>14</v>
      </c>
      <c r="B266" s="41">
        <v>1533</v>
      </c>
      <c r="C266" s="41">
        <v>372</v>
      </c>
      <c r="D266" s="41">
        <v>3</v>
      </c>
      <c r="E266" s="41">
        <v>52</v>
      </c>
      <c r="F266" s="41" t="s">
        <v>9</v>
      </c>
      <c r="G266" s="41">
        <f t="shared" si="8"/>
        <v>1</v>
      </c>
      <c r="H266" s="41" t="s">
        <v>10</v>
      </c>
      <c r="I266" s="41">
        <f t="shared" si="9"/>
        <v>1</v>
      </c>
      <c r="J266" s="41">
        <v>326</v>
      </c>
    </row>
    <row r="267" spans="1:10" ht="28.5" customHeight="1" x14ac:dyDescent="0.25">
      <c r="A267" s="41">
        <v>21</v>
      </c>
      <c r="B267" s="41">
        <v>1504</v>
      </c>
      <c r="C267" s="41">
        <v>371</v>
      </c>
      <c r="D267" s="41">
        <v>1</v>
      </c>
      <c r="E267" s="41">
        <v>43</v>
      </c>
      <c r="F267" s="41" t="s">
        <v>11</v>
      </c>
      <c r="G267" s="41">
        <f t="shared" si="8"/>
        <v>0</v>
      </c>
      <c r="H267" s="41" t="s">
        <v>10</v>
      </c>
      <c r="I267" s="41">
        <f t="shared" si="9"/>
        <v>1</v>
      </c>
      <c r="J267" s="41">
        <v>275</v>
      </c>
    </row>
    <row r="268" spans="1:10" ht="28.5" customHeight="1" x14ac:dyDescent="0.25">
      <c r="A268" s="41">
        <v>45</v>
      </c>
      <c r="B268" s="41">
        <v>1486</v>
      </c>
      <c r="C268" s="41">
        <v>352</v>
      </c>
      <c r="D268" s="41">
        <v>1</v>
      </c>
      <c r="E268" s="41">
        <v>81</v>
      </c>
      <c r="F268" s="41" t="s">
        <v>11</v>
      </c>
      <c r="G268" s="41">
        <f t="shared" si="8"/>
        <v>0</v>
      </c>
      <c r="H268" s="41" t="s">
        <v>10</v>
      </c>
      <c r="I268" s="41">
        <f t="shared" si="9"/>
        <v>1</v>
      </c>
      <c r="J268" s="41">
        <v>8</v>
      </c>
    </row>
    <row r="269" spans="1:10" ht="28.5" customHeight="1" x14ac:dyDescent="0.25">
      <c r="A269" s="41">
        <v>15</v>
      </c>
      <c r="B269" s="41">
        <v>1750</v>
      </c>
      <c r="C269" s="41">
        <v>424</v>
      </c>
      <c r="D269" s="41">
        <v>1</v>
      </c>
      <c r="E269" s="41">
        <v>27</v>
      </c>
      <c r="F269" s="41" t="s">
        <v>11</v>
      </c>
      <c r="G269" s="41">
        <f t="shared" si="8"/>
        <v>0</v>
      </c>
      <c r="H269" s="41" t="s">
        <v>10</v>
      </c>
      <c r="I269" s="41">
        <f t="shared" si="9"/>
        <v>1</v>
      </c>
      <c r="J269" s="41">
        <v>471</v>
      </c>
    </row>
    <row r="270" spans="1:10" ht="28.5" customHeight="1" x14ac:dyDescent="0.25">
      <c r="A270" s="41">
        <v>13</v>
      </c>
      <c r="B270" s="41">
        <v>405</v>
      </c>
      <c r="C270" s="41">
        <v>139</v>
      </c>
      <c r="D270" s="41">
        <v>2</v>
      </c>
      <c r="E270" s="41">
        <v>77</v>
      </c>
      <c r="F270" s="41" t="s">
        <v>9</v>
      </c>
      <c r="G270" s="41">
        <f t="shared" si="8"/>
        <v>1</v>
      </c>
      <c r="H270" s="41" t="s">
        <v>10</v>
      </c>
      <c r="I270" s="41">
        <f t="shared" si="9"/>
        <v>1</v>
      </c>
      <c r="J270" s="41">
        <v>0</v>
      </c>
    </row>
    <row r="271" spans="1:10" ht="28.5" customHeight="1" x14ac:dyDescent="0.25">
      <c r="A271" s="41">
        <v>20</v>
      </c>
      <c r="B271" s="41">
        <v>1670</v>
      </c>
      <c r="C271" s="41">
        <v>401</v>
      </c>
      <c r="D271" s="41">
        <v>2</v>
      </c>
      <c r="E271" s="41">
        <v>45</v>
      </c>
      <c r="F271" s="41" t="s">
        <v>11</v>
      </c>
      <c r="G271" s="41">
        <f t="shared" si="8"/>
        <v>0</v>
      </c>
      <c r="H271" s="41" t="s">
        <v>10</v>
      </c>
      <c r="I271" s="41">
        <f t="shared" si="9"/>
        <v>1</v>
      </c>
      <c r="J271" s="41">
        <v>386</v>
      </c>
    </row>
    <row r="272" spans="1:10" ht="28.5" customHeight="1" x14ac:dyDescent="0.25">
      <c r="A272" s="41">
        <v>8</v>
      </c>
      <c r="B272" s="41">
        <v>926</v>
      </c>
      <c r="C272" s="41">
        <v>212</v>
      </c>
      <c r="D272" s="41">
        <v>2</v>
      </c>
      <c r="E272" s="41">
        <v>37</v>
      </c>
      <c r="F272" s="41" t="s">
        <v>9</v>
      </c>
      <c r="G272" s="41">
        <f t="shared" si="8"/>
        <v>1</v>
      </c>
      <c r="H272" s="41" t="s">
        <v>10</v>
      </c>
      <c r="I272" s="41">
        <f t="shared" si="9"/>
        <v>1</v>
      </c>
      <c r="J272" s="41">
        <v>68</v>
      </c>
    </row>
    <row r="273" spans="1:10" ht="28.5" customHeight="1" x14ac:dyDescent="0.25">
      <c r="A273" s="41">
        <v>23</v>
      </c>
      <c r="B273" s="41">
        <v>1460</v>
      </c>
      <c r="C273" s="41">
        <v>340</v>
      </c>
      <c r="D273" s="41">
        <v>3</v>
      </c>
      <c r="E273" s="41">
        <v>28</v>
      </c>
      <c r="F273" s="41" t="s">
        <v>11</v>
      </c>
      <c r="G273" s="41">
        <f t="shared" si="8"/>
        <v>0</v>
      </c>
      <c r="H273" s="41" t="s">
        <v>10</v>
      </c>
      <c r="I273" s="41">
        <f t="shared" si="9"/>
        <v>1</v>
      </c>
      <c r="J273" s="41">
        <v>218</v>
      </c>
    </row>
    <row r="274" spans="1:10" ht="28.5" customHeight="1" x14ac:dyDescent="0.25">
      <c r="A274" s="41">
        <v>16</v>
      </c>
      <c r="B274" s="41">
        <v>1107</v>
      </c>
      <c r="C274" s="41">
        <v>293</v>
      </c>
      <c r="D274" s="41">
        <v>4</v>
      </c>
      <c r="E274" s="41">
        <v>23</v>
      </c>
      <c r="F274" s="41" t="s">
        <v>11</v>
      </c>
      <c r="G274" s="41">
        <f t="shared" si="8"/>
        <v>0</v>
      </c>
      <c r="H274" s="41" t="s">
        <v>12</v>
      </c>
      <c r="I274" s="41">
        <f t="shared" si="9"/>
        <v>0</v>
      </c>
      <c r="J274" s="41">
        <v>364</v>
      </c>
    </row>
    <row r="275" spans="1:10" ht="28.5" customHeight="1" x14ac:dyDescent="0.25">
      <c r="A275" s="41">
        <v>9</v>
      </c>
      <c r="B275" s="41">
        <v>1412</v>
      </c>
      <c r="C275" s="41">
        <v>345</v>
      </c>
      <c r="D275" s="41">
        <v>1</v>
      </c>
      <c r="E275" s="41">
        <v>45</v>
      </c>
      <c r="F275" s="41" t="s">
        <v>9</v>
      </c>
      <c r="G275" s="41">
        <f t="shared" si="8"/>
        <v>1</v>
      </c>
      <c r="H275" s="41" t="s">
        <v>12</v>
      </c>
      <c r="I275" s="41">
        <f t="shared" si="9"/>
        <v>0</v>
      </c>
      <c r="J275" s="41">
        <v>628</v>
      </c>
    </row>
    <row r="276" spans="1:10" ht="28.5" customHeight="1" x14ac:dyDescent="0.25">
      <c r="A276" s="41">
        <v>16</v>
      </c>
      <c r="B276" s="41">
        <v>1761</v>
      </c>
      <c r="C276" s="41">
        <v>430</v>
      </c>
      <c r="D276" s="41">
        <v>1</v>
      </c>
      <c r="E276" s="41">
        <v>76</v>
      </c>
      <c r="F276" s="41" t="s">
        <v>11</v>
      </c>
      <c r="G276" s="41">
        <f t="shared" si="8"/>
        <v>0</v>
      </c>
      <c r="H276" s="41" t="s">
        <v>10</v>
      </c>
      <c r="I276" s="41">
        <f t="shared" si="9"/>
        <v>1</v>
      </c>
      <c r="J276" s="41">
        <v>484</v>
      </c>
    </row>
    <row r="277" spans="1:10" ht="28.5" customHeight="1" x14ac:dyDescent="0.25">
      <c r="A277" s="41">
        <v>82</v>
      </c>
      <c r="B277" s="41">
        <v>2620</v>
      </c>
      <c r="C277" s="41">
        <v>623</v>
      </c>
      <c r="D277" s="41">
        <v>2</v>
      </c>
      <c r="E277" s="41">
        <v>47</v>
      </c>
      <c r="F277" s="41" t="s">
        <v>9</v>
      </c>
      <c r="G277" s="41">
        <f t="shared" si="8"/>
        <v>1</v>
      </c>
      <c r="H277" s="41" t="s">
        <v>10</v>
      </c>
      <c r="I277" s="41">
        <f t="shared" si="9"/>
        <v>1</v>
      </c>
      <c r="J277" s="41">
        <v>265</v>
      </c>
    </row>
    <row r="278" spans="1:10" ht="28.5" customHeight="1" x14ac:dyDescent="0.25">
      <c r="A278" s="41">
        <v>12</v>
      </c>
      <c r="B278" s="41">
        <v>1043</v>
      </c>
      <c r="C278" s="41">
        <v>251</v>
      </c>
      <c r="D278" s="41">
        <v>2</v>
      </c>
      <c r="E278" s="41">
        <v>47</v>
      </c>
      <c r="F278" s="41" t="s">
        <v>11</v>
      </c>
      <c r="G278" s="41">
        <f t="shared" si="8"/>
        <v>0</v>
      </c>
      <c r="H278" s="41" t="s">
        <v>10</v>
      </c>
      <c r="I278" s="41">
        <f t="shared" si="9"/>
        <v>1</v>
      </c>
      <c r="J278" s="41">
        <v>105</v>
      </c>
    </row>
    <row r="279" spans="1:10" ht="28.5" customHeight="1" x14ac:dyDescent="0.25">
      <c r="A279" s="41">
        <v>21</v>
      </c>
      <c r="B279" s="41">
        <v>1500</v>
      </c>
      <c r="C279" s="41">
        <v>345</v>
      </c>
      <c r="D279" s="41">
        <v>3</v>
      </c>
      <c r="E279" s="41">
        <v>47</v>
      </c>
      <c r="F279" s="41" t="s">
        <v>9</v>
      </c>
      <c r="G279" s="41">
        <f t="shared" si="8"/>
        <v>1</v>
      </c>
      <c r="H279" s="41" t="s">
        <v>10</v>
      </c>
      <c r="I279" s="41">
        <f t="shared" si="9"/>
        <v>1</v>
      </c>
      <c r="J279" s="41">
        <v>266</v>
      </c>
    </row>
    <row r="280" spans="1:10" ht="28.5" customHeight="1" x14ac:dyDescent="0.25">
      <c r="A280" s="41">
        <v>65</v>
      </c>
      <c r="B280" s="41">
        <v>2095</v>
      </c>
      <c r="C280" s="41">
        <v>507</v>
      </c>
      <c r="D280" s="41">
        <v>3</v>
      </c>
      <c r="E280" s="41">
        <v>74</v>
      </c>
      <c r="F280" s="41" t="s">
        <v>11</v>
      </c>
      <c r="G280" s="41">
        <f t="shared" si="8"/>
        <v>0</v>
      </c>
      <c r="H280" s="41" t="s">
        <v>10</v>
      </c>
      <c r="I280" s="41">
        <f t="shared" si="9"/>
        <v>1</v>
      </c>
      <c r="J280" s="41">
        <v>125</v>
      </c>
    </row>
    <row r="281" spans="1:10" ht="28.5" customHeight="1" x14ac:dyDescent="0.25">
      <c r="A281" s="41">
        <v>28</v>
      </c>
      <c r="B281" s="41">
        <v>919</v>
      </c>
      <c r="C281" s="41">
        <v>243</v>
      </c>
      <c r="D281" s="41">
        <v>1</v>
      </c>
      <c r="E281" s="41">
        <v>56</v>
      </c>
      <c r="F281" s="41" t="s">
        <v>11</v>
      </c>
      <c r="G281" s="41">
        <f t="shared" si="8"/>
        <v>0</v>
      </c>
      <c r="H281" s="41" t="s">
        <v>12</v>
      </c>
      <c r="I281" s="41">
        <f t="shared" si="9"/>
        <v>0</v>
      </c>
      <c r="J281" s="41">
        <v>135</v>
      </c>
    </row>
    <row r="282" spans="1:10" ht="28.5" customHeight="1" x14ac:dyDescent="0.25">
      <c r="A282" s="41">
        <v>27</v>
      </c>
      <c r="B282" s="41">
        <v>1596</v>
      </c>
      <c r="C282" s="41">
        <v>369</v>
      </c>
      <c r="D282" s="41">
        <v>1</v>
      </c>
      <c r="E282" s="41">
        <v>33</v>
      </c>
      <c r="F282" s="41" t="s">
        <v>11</v>
      </c>
      <c r="G282" s="41">
        <f t="shared" si="8"/>
        <v>0</v>
      </c>
      <c r="H282" s="41" t="s">
        <v>10</v>
      </c>
      <c r="I282" s="41">
        <f t="shared" si="9"/>
        <v>1</v>
      </c>
      <c r="J282" s="41">
        <v>271</v>
      </c>
    </row>
    <row r="283" spans="1:10" ht="28.5" customHeight="1" x14ac:dyDescent="0.25">
      <c r="A283" s="41">
        <v>19</v>
      </c>
      <c r="B283" s="41">
        <v>556</v>
      </c>
      <c r="C283" s="41">
        <v>179</v>
      </c>
      <c r="D283" s="41">
        <v>1</v>
      </c>
      <c r="E283" s="41">
        <v>31</v>
      </c>
      <c r="F283" s="41" t="s">
        <v>11</v>
      </c>
      <c r="G283" s="41">
        <f t="shared" si="8"/>
        <v>0</v>
      </c>
      <c r="H283" s="41" t="s">
        <v>10</v>
      </c>
      <c r="I283" s="41">
        <f t="shared" si="9"/>
        <v>1</v>
      </c>
      <c r="J283" s="41">
        <v>0</v>
      </c>
    </row>
    <row r="284" spans="1:10" ht="28.5" customHeight="1" x14ac:dyDescent="0.25">
      <c r="A284" s="41">
        <v>32</v>
      </c>
      <c r="B284" s="41">
        <v>2430</v>
      </c>
      <c r="C284" s="41">
        <v>569</v>
      </c>
      <c r="D284" s="41">
        <v>3</v>
      </c>
      <c r="E284" s="41">
        <v>47</v>
      </c>
      <c r="F284" s="41" t="s">
        <v>11</v>
      </c>
      <c r="G284" s="41">
        <f t="shared" si="8"/>
        <v>0</v>
      </c>
      <c r="H284" s="41" t="s">
        <v>10</v>
      </c>
      <c r="I284" s="41">
        <f t="shared" si="9"/>
        <v>1</v>
      </c>
      <c r="J284" s="41">
        <v>649</v>
      </c>
    </row>
    <row r="285" spans="1:10" ht="28.5" customHeight="1" x14ac:dyDescent="0.25">
      <c r="A285" s="41">
        <v>25</v>
      </c>
      <c r="B285" s="41">
        <v>1919</v>
      </c>
      <c r="C285" s="41">
        <v>475</v>
      </c>
      <c r="D285" s="41">
        <v>3</v>
      </c>
      <c r="E285" s="41">
        <v>71</v>
      </c>
      <c r="F285" s="41" t="s">
        <v>11</v>
      </c>
      <c r="G285" s="41">
        <f t="shared" si="8"/>
        <v>0</v>
      </c>
      <c r="H285" s="41" t="s">
        <v>10</v>
      </c>
      <c r="I285" s="41">
        <f t="shared" si="9"/>
        <v>1</v>
      </c>
      <c r="J285" s="41">
        <v>445</v>
      </c>
    </row>
    <row r="286" spans="1:10" ht="28.5" customHeight="1" x14ac:dyDescent="0.25">
      <c r="A286" s="41">
        <v>8</v>
      </c>
      <c r="B286" s="41">
        <v>615</v>
      </c>
      <c r="C286" s="41">
        <v>163</v>
      </c>
      <c r="D286" s="41">
        <v>3</v>
      </c>
      <c r="E286" s="41">
        <v>63</v>
      </c>
      <c r="F286" s="41" t="s">
        <v>9</v>
      </c>
      <c r="G286" s="41">
        <f t="shared" si="8"/>
        <v>1</v>
      </c>
      <c r="H286" s="41" t="s">
        <v>10</v>
      </c>
      <c r="I286" s="41">
        <f t="shared" si="9"/>
        <v>1</v>
      </c>
      <c r="J286" s="41">
        <v>0</v>
      </c>
    </row>
    <row r="287" spans="1:10" ht="28.5" customHeight="1" x14ac:dyDescent="0.25">
      <c r="A287" s="41">
        <v>10</v>
      </c>
      <c r="B287" s="41">
        <v>488</v>
      </c>
      <c r="C287" s="41">
        <v>152</v>
      </c>
      <c r="D287" s="41">
        <v>2</v>
      </c>
      <c r="E287" s="41">
        <v>38</v>
      </c>
      <c r="F287" s="41" t="s">
        <v>11</v>
      </c>
      <c r="G287" s="41">
        <f t="shared" si="8"/>
        <v>0</v>
      </c>
      <c r="H287" s="41" t="s">
        <v>10</v>
      </c>
      <c r="I287" s="41">
        <f t="shared" si="9"/>
        <v>1</v>
      </c>
      <c r="J287" s="41">
        <v>0</v>
      </c>
    </row>
    <row r="288" spans="1:10" ht="28.5" customHeight="1" x14ac:dyDescent="0.25">
      <c r="A288" s="41">
        <v>10</v>
      </c>
      <c r="B288" s="41">
        <v>466</v>
      </c>
      <c r="C288" s="41">
        <v>139</v>
      </c>
      <c r="D288" s="41">
        <v>4</v>
      </c>
      <c r="E288" s="41">
        <v>45</v>
      </c>
      <c r="F288" s="41" t="s">
        <v>11</v>
      </c>
      <c r="G288" s="41">
        <f t="shared" si="8"/>
        <v>0</v>
      </c>
      <c r="H288" s="41" t="s">
        <v>10</v>
      </c>
      <c r="I288" s="41">
        <f t="shared" si="9"/>
        <v>1</v>
      </c>
      <c r="J288" s="41">
        <v>0</v>
      </c>
    </row>
    <row r="289" spans="1:10" ht="28.5" customHeight="1" x14ac:dyDescent="0.25">
      <c r="A289" s="41">
        <v>31</v>
      </c>
      <c r="B289" s="41">
        <v>930</v>
      </c>
      <c r="C289" s="41">
        <v>266</v>
      </c>
      <c r="D289" s="41">
        <v>3</v>
      </c>
      <c r="E289" s="41">
        <v>65</v>
      </c>
      <c r="F289" s="41" t="s">
        <v>9</v>
      </c>
      <c r="G289" s="41">
        <f t="shared" si="8"/>
        <v>1</v>
      </c>
      <c r="H289" s="41" t="s">
        <v>10</v>
      </c>
      <c r="I289" s="41">
        <f t="shared" si="9"/>
        <v>1</v>
      </c>
      <c r="J289" s="41">
        <v>0</v>
      </c>
    </row>
    <row r="290" spans="1:10" ht="28.5" customHeight="1" x14ac:dyDescent="0.25">
      <c r="A290" s="41">
        <v>9</v>
      </c>
      <c r="B290" s="41">
        <v>1583</v>
      </c>
      <c r="C290" s="41">
        <v>379</v>
      </c>
      <c r="D290" s="41">
        <v>4</v>
      </c>
      <c r="E290" s="41">
        <v>39</v>
      </c>
      <c r="F290" s="41" t="s">
        <v>11</v>
      </c>
      <c r="G290" s="41">
        <f t="shared" si="8"/>
        <v>0</v>
      </c>
      <c r="H290" s="41" t="s">
        <v>10</v>
      </c>
      <c r="I290" s="41">
        <f t="shared" si="9"/>
        <v>1</v>
      </c>
      <c r="J290" s="41">
        <v>432</v>
      </c>
    </row>
    <row r="291" spans="1:10" ht="28.5" customHeight="1" x14ac:dyDescent="0.25">
      <c r="A291" s="41">
        <v>6</v>
      </c>
      <c r="B291" s="41">
        <v>1173</v>
      </c>
      <c r="C291" s="41">
        <v>290</v>
      </c>
      <c r="D291" s="41">
        <v>3</v>
      </c>
      <c r="E291" s="41">
        <v>28</v>
      </c>
      <c r="F291" s="41" t="s">
        <v>9</v>
      </c>
      <c r="G291" s="41">
        <f t="shared" si="8"/>
        <v>1</v>
      </c>
      <c r="H291" s="41" t="s">
        <v>10</v>
      </c>
      <c r="I291" s="41">
        <f t="shared" si="9"/>
        <v>1</v>
      </c>
      <c r="J291" s="41">
        <v>243</v>
      </c>
    </row>
    <row r="292" spans="1:10" ht="28.5" customHeight="1" x14ac:dyDescent="0.25">
      <c r="A292" s="41">
        <v>14</v>
      </c>
      <c r="B292" s="41">
        <v>971</v>
      </c>
      <c r="C292" s="41">
        <v>262</v>
      </c>
      <c r="D292" s="41">
        <v>3</v>
      </c>
      <c r="E292" s="41">
        <v>74</v>
      </c>
      <c r="F292" s="41" t="s">
        <v>9</v>
      </c>
      <c r="G292" s="41">
        <f t="shared" si="8"/>
        <v>1</v>
      </c>
      <c r="H292" s="41" t="s">
        <v>10</v>
      </c>
      <c r="I292" s="41">
        <f t="shared" si="9"/>
        <v>1</v>
      </c>
      <c r="J292" s="41">
        <v>80</v>
      </c>
    </row>
    <row r="293" spans="1:10" ht="28.5" customHeight="1" x14ac:dyDescent="0.25">
      <c r="A293" s="41">
        <v>13</v>
      </c>
      <c r="B293" s="41">
        <v>1100</v>
      </c>
      <c r="C293" s="41">
        <v>281</v>
      </c>
      <c r="D293" s="41">
        <v>2</v>
      </c>
      <c r="E293" s="41">
        <v>53</v>
      </c>
      <c r="F293" s="41" t="s">
        <v>11</v>
      </c>
      <c r="G293" s="41">
        <f t="shared" si="8"/>
        <v>0</v>
      </c>
      <c r="H293" s="41" t="s">
        <v>10</v>
      </c>
      <c r="I293" s="41">
        <f t="shared" si="9"/>
        <v>1</v>
      </c>
      <c r="J293" s="41">
        <v>155</v>
      </c>
    </row>
    <row r="294" spans="1:10" ht="28.5" customHeight="1" x14ac:dyDescent="0.25">
      <c r="A294" s="41">
        <v>26</v>
      </c>
      <c r="B294" s="41">
        <v>1529</v>
      </c>
      <c r="C294" s="41">
        <v>372</v>
      </c>
      <c r="D294" s="41">
        <v>4</v>
      </c>
      <c r="E294" s="41">
        <v>29</v>
      </c>
      <c r="F294" s="41" t="s">
        <v>9</v>
      </c>
      <c r="G294" s="41">
        <f t="shared" si="8"/>
        <v>1</v>
      </c>
      <c r="H294" s="41" t="s">
        <v>10</v>
      </c>
      <c r="I294" s="41">
        <f t="shared" si="9"/>
        <v>1</v>
      </c>
      <c r="J294" s="41">
        <v>241</v>
      </c>
    </row>
    <row r="295" spans="1:10" ht="28.5" customHeight="1" x14ac:dyDescent="0.25">
      <c r="A295" s="41">
        <v>71</v>
      </c>
      <c r="B295" s="41">
        <v>3360</v>
      </c>
      <c r="C295" s="41">
        <v>800</v>
      </c>
      <c r="D295" s="41">
        <v>2</v>
      </c>
      <c r="E295" s="41">
        <v>43</v>
      </c>
      <c r="F295" s="41" t="s">
        <v>9</v>
      </c>
      <c r="G295" s="41">
        <f t="shared" si="8"/>
        <v>1</v>
      </c>
      <c r="H295" s="41" t="s">
        <v>10</v>
      </c>
      <c r="I295" s="41">
        <f t="shared" si="9"/>
        <v>1</v>
      </c>
      <c r="J295" s="41">
        <v>839</v>
      </c>
    </row>
    <row r="296" spans="1:10" ht="28.5" customHeight="1" x14ac:dyDescent="0.25">
      <c r="A296" s="41">
        <v>22</v>
      </c>
      <c r="B296" s="41">
        <v>760</v>
      </c>
      <c r="C296" s="41">
        <v>200</v>
      </c>
      <c r="D296" s="41">
        <v>2</v>
      </c>
      <c r="E296" s="41">
        <v>39</v>
      </c>
      <c r="F296" s="41" t="s">
        <v>9</v>
      </c>
      <c r="G296" s="41">
        <f t="shared" si="8"/>
        <v>1</v>
      </c>
      <c r="H296" s="41" t="s">
        <v>10</v>
      </c>
      <c r="I296" s="41">
        <f t="shared" si="9"/>
        <v>1</v>
      </c>
      <c r="J296" s="41">
        <v>0</v>
      </c>
    </row>
    <row r="297" spans="1:10" ht="28.5" customHeight="1" x14ac:dyDescent="0.25">
      <c r="A297" s="41">
        <v>14</v>
      </c>
      <c r="B297" s="41">
        <v>417</v>
      </c>
      <c r="C297" s="41">
        <v>146</v>
      </c>
      <c r="D297" s="41">
        <v>4</v>
      </c>
      <c r="E297" s="41">
        <v>63</v>
      </c>
      <c r="F297" s="41" t="s">
        <v>11</v>
      </c>
      <c r="G297" s="41">
        <f t="shared" si="8"/>
        <v>0</v>
      </c>
      <c r="H297" s="41" t="s">
        <v>10</v>
      </c>
      <c r="I297" s="41">
        <f t="shared" si="9"/>
        <v>1</v>
      </c>
      <c r="J297" s="41">
        <v>0</v>
      </c>
    </row>
    <row r="298" spans="1:10" ht="28.5" customHeight="1" x14ac:dyDescent="0.25">
      <c r="A298" s="41">
        <v>33</v>
      </c>
      <c r="B298" s="41">
        <v>1542</v>
      </c>
      <c r="C298" s="41">
        <v>362</v>
      </c>
      <c r="D298" s="41">
        <v>1</v>
      </c>
      <c r="E298" s="41">
        <v>46</v>
      </c>
      <c r="F298" s="41" t="s">
        <v>11</v>
      </c>
      <c r="G298" s="41">
        <f t="shared" si="8"/>
        <v>0</v>
      </c>
      <c r="H298" s="41" t="s">
        <v>10</v>
      </c>
      <c r="I298" s="41">
        <f t="shared" si="9"/>
        <v>1</v>
      </c>
      <c r="J298" s="41">
        <v>147</v>
      </c>
    </row>
    <row r="299" spans="1:10" ht="28.5" customHeight="1" x14ac:dyDescent="0.25">
      <c r="A299" s="41">
        <v>28</v>
      </c>
      <c r="B299" s="41">
        <v>1315</v>
      </c>
      <c r="C299" s="41">
        <v>314</v>
      </c>
      <c r="D299" s="41">
        <v>1</v>
      </c>
      <c r="E299" s="41">
        <v>70</v>
      </c>
      <c r="F299" s="41" t="s">
        <v>9</v>
      </c>
      <c r="G299" s="41">
        <f t="shared" si="8"/>
        <v>1</v>
      </c>
      <c r="H299" s="41" t="s">
        <v>10</v>
      </c>
      <c r="I299" s="41">
        <f t="shared" si="9"/>
        <v>1</v>
      </c>
      <c r="J299" s="41">
        <v>94</v>
      </c>
    </row>
    <row r="300" spans="1:10" ht="28.5" customHeight="1" x14ac:dyDescent="0.25">
      <c r="A300" s="41">
        <v>11</v>
      </c>
      <c r="B300" s="41">
        <v>802</v>
      </c>
      <c r="C300" s="41">
        <v>199</v>
      </c>
      <c r="D300" s="41">
        <v>3</v>
      </c>
      <c r="E300" s="41">
        <v>66</v>
      </c>
      <c r="F300" s="41" t="s">
        <v>11</v>
      </c>
      <c r="G300" s="41">
        <f t="shared" si="8"/>
        <v>0</v>
      </c>
      <c r="H300" s="41" t="s">
        <v>10</v>
      </c>
      <c r="I300" s="41">
        <f t="shared" si="9"/>
        <v>1</v>
      </c>
      <c r="J300" s="41">
        <v>0</v>
      </c>
    </row>
    <row r="301" spans="1:10" ht="28.5" customHeight="1" x14ac:dyDescent="0.25">
      <c r="A301" s="41">
        <v>13</v>
      </c>
      <c r="B301" s="41">
        <v>1516</v>
      </c>
      <c r="C301" s="41">
        <v>364</v>
      </c>
      <c r="D301" s="41">
        <v>2</v>
      </c>
      <c r="E301" s="41">
        <v>72</v>
      </c>
      <c r="F301" s="41" t="s">
        <v>11</v>
      </c>
      <c r="G301" s="41">
        <f t="shared" si="8"/>
        <v>0</v>
      </c>
      <c r="H301" s="41" t="s">
        <v>10</v>
      </c>
      <c r="I301" s="41">
        <f t="shared" si="9"/>
        <v>1</v>
      </c>
      <c r="J301" s="41">
        <v>356</v>
      </c>
    </row>
    <row r="302" spans="1:10" ht="28.5" customHeight="1" x14ac:dyDescent="0.25">
      <c r="A302" s="41">
        <v>11</v>
      </c>
      <c r="B302" s="41">
        <v>1390</v>
      </c>
      <c r="C302" s="41">
        <v>347</v>
      </c>
      <c r="D302" s="41">
        <v>2</v>
      </c>
      <c r="E302" s="41">
        <v>47</v>
      </c>
      <c r="F302" s="41" t="s">
        <v>9</v>
      </c>
      <c r="G302" s="41">
        <f t="shared" si="8"/>
        <v>1</v>
      </c>
      <c r="H302" s="41" t="s">
        <v>10</v>
      </c>
      <c r="I302" s="41">
        <f t="shared" si="9"/>
        <v>1</v>
      </c>
      <c r="J302" s="41">
        <v>290</v>
      </c>
    </row>
    <row r="303" spans="1:10" ht="28.5" customHeight="1" x14ac:dyDescent="0.25">
      <c r="A303" s="41">
        <v>16</v>
      </c>
      <c r="B303" s="41">
        <v>1058</v>
      </c>
      <c r="C303" s="41">
        <v>283</v>
      </c>
      <c r="D303" s="41">
        <v>4</v>
      </c>
      <c r="E303" s="41">
        <v>36</v>
      </c>
      <c r="F303" s="41" t="s">
        <v>11</v>
      </c>
      <c r="G303" s="41">
        <f t="shared" si="8"/>
        <v>0</v>
      </c>
      <c r="H303" s="41" t="s">
        <v>10</v>
      </c>
      <c r="I303" s="41">
        <f t="shared" si="9"/>
        <v>1</v>
      </c>
      <c r="J303" s="41">
        <v>86</v>
      </c>
    </row>
    <row r="304" spans="1:10" ht="28.5" customHeight="1" x14ac:dyDescent="0.25">
      <c r="A304" s="41">
        <v>30</v>
      </c>
      <c r="B304" s="41">
        <v>1490</v>
      </c>
      <c r="C304" s="41">
        <v>357</v>
      </c>
      <c r="D304" s="41">
        <v>4</v>
      </c>
      <c r="E304" s="41">
        <v>43</v>
      </c>
      <c r="F304" s="41" t="s">
        <v>11</v>
      </c>
      <c r="G304" s="41">
        <f t="shared" si="8"/>
        <v>0</v>
      </c>
      <c r="H304" s="41" t="s">
        <v>10</v>
      </c>
      <c r="I304" s="41">
        <f t="shared" si="9"/>
        <v>1</v>
      </c>
      <c r="J304" s="41">
        <v>148</v>
      </c>
    </row>
    <row r="305" spans="1:10" ht="28.5" customHeight="1" x14ac:dyDescent="0.25">
      <c r="A305" s="41">
        <v>23</v>
      </c>
      <c r="B305" s="41">
        <v>1491</v>
      </c>
      <c r="C305" s="41">
        <v>344</v>
      </c>
      <c r="D305" s="41">
        <v>1</v>
      </c>
      <c r="E305" s="41">
        <v>75</v>
      </c>
      <c r="F305" s="41" t="s">
        <v>9</v>
      </c>
      <c r="G305" s="41">
        <f t="shared" si="8"/>
        <v>1</v>
      </c>
      <c r="H305" s="41" t="s">
        <v>10</v>
      </c>
      <c r="I305" s="41">
        <f t="shared" si="9"/>
        <v>1</v>
      </c>
      <c r="J305" s="41">
        <v>207</v>
      </c>
    </row>
    <row r="306" spans="1:10" ht="28.5" customHeight="1" x14ac:dyDescent="0.25">
      <c r="A306" s="41">
        <v>42</v>
      </c>
      <c r="B306" s="41">
        <v>2252</v>
      </c>
      <c r="C306" s="41">
        <v>525</v>
      </c>
      <c r="D306" s="41">
        <v>3</v>
      </c>
      <c r="E306" s="41">
        <v>60</v>
      </c>
      <c r="F306" s="41" t="s">
        <v>11</v>
      </c>
      <c r="G306" s="41">
        <f t="shared" si="8"/>
        <v>0</v>
      </c>
      <c r="H306" s="41" t="s">
        <v>10</v>
      </c>
      <c r="I306" s="41">
        <f t="shared" si="9"/>
        <v>1</v>
      </c>
      <c r="J306" s="41">
        <v>453</v>
      </c>
    </row>
    <row r="307" spans="1:10" ht="28.5" customHeight="1" x14ac:dyDescent="0.25">
      <c r="A307" s="41">
        <v>13</v>
      </c>
      <c r="B307" s="41">
        <v>578</v>
      </c>
      <c r="C307" s="41">
        <v>161</v>
      </c>
      <c r="D307" s="41">
        <v>2</v>
      </c>
      <c r="E307" s="41">
        <v>47</v>
      </c>
      <c r="F307" s="41" t="s">
        <v>11</v>
      </c>
      <c r="G307" s="41">
        <f t="shared" si="8"/>
        <v>0</v>
      </c>
      <c r="H307" s="41" t="s">
        <v>10</v>
      </c>
      <c r="I307" s="41">
        <f t="shared" si="9"/>
        <v>1</v>
      </c>
      <c r="J307" s="41">
        <v>0</v>
      </c>
    </row>
    <row r="308" spans="1:10" ht="28.5" customHeight="1" x14ac:dyDescent="0.25">
      <c r="A308" s="41">
        <v>23</v>
      </c>
      <c r="B308" s="41">
        <v>1129</v>
      </c>
      <c r="C308" s="41">
        <v>281</v>
      </c>
      <c r="D308" s="41">
        <v>3</v>
      </c>
      <c r="E308" s="41">
        <v>76</v>
      </c>
      <c r="F308" s="41" t="s">
        <v>9</v>
      </c>
      <c r="G308" s="41">
        <f t="shared" si="8"/>
        <v>1</v>
      </c>
      <c r="H308" s="41" t="s">
        <v>10</v>
      </c>
      <c r="I308" s="41">
        <f t="shared" si="9"/>
        <v>1</v>
      </c>
      <c r="J308" s="41">
        <v>35</v>
      </c>
    </row>
    <row r="309" spans="1:10" ht="28.5" customHeight="1" x14ac:dyDescent="0.25">
      <c r="A309" s="41">
        <v>38</v>
      </c>
      <c r="B309" s="41">
        <v>1163</v>
      </c>
      <c r="C309" s="41">
        <v>292</v>
      </c>
      <c r="D309" s="41">
        <v>3</v>
      </c>
      <c r="E309" s="41">
        <v>38</v>
      </c>
      <c r="F309" s="41" t="s">
        <v>11</v>
      </c>
      <c r="G309" s="41">
        <f t="shared" si="8"/>
        <v>0</v>
      </c>
      <c r="H309" s="41" t="s">
        <v>10</v>
      </c>
      <c r="I309" s="41">
        <f t="shared" si="9"/>
        <v>1</v>
      </c>
      <c r="J309" s="41">
        <v>0</v>
      </c>
    </row>
    <row r="310" spans="1:10" ht="28.5" customHeight="1" x14ac:dyDescent="0.25">
      <c r="A310" s="41">
        <v>8</v>
      </c>
      <c r="B310" s="41">
        <v>1392</v>
      </c>
      <c r="C310" s="41">
        <v>325</v>
      </c>
      <c r="D310" s="41">
        <v>2</v>
      </c>
      <c r="E310" s="41">
        <v>31</v>
      </c>
      <c r="F310" s="41" t="s">
        <v>9</v>
      </c>
      <c r="G310" s="41">
        <f t="shared" si="8"/>
        <v>1</v>
      </c>
      <c r="H310" s="41" t="s">
        <v>10</v>
      </c>
      <c r="I310" s="41">
        <f t="shared" si="9"/>
        <v>1</v>
      </c>
      <c r="J310" s="41">
        <v>341</v>
      </c>
    </row>
    <row r="311" spans="1:10" ht="28.5" customHeight="1" x14ac:dyDescent="0.25">
      <c r="A311" s="41">
        <v>38</v>
      </c>
      <c r="B311" s="41">
        <v>2103</v>
      </c>
      <c r="C311" s="41">
        <v>484</v>
      </c>
      <c r="D311" s="41">
        <v>4</v>
      </c>
      <c r="E311" s="41">
        <v>32</v>
      </c>
      <c r="F311" s="41" t="s">
        <v>11</v>
      </c>
      <c r="G311" s="41">
        <f t="shared" si="8"/>
        <v>0</v>
      </c>
      <c r="H311" s="41" t="s">
        <v>10</v>
      </c>
      <c r="I311" s="41">
        <f t="shared" si="9"/>
        <v>1</v>
      </c>
      <c r="J311" s="41">
        <v>443</v>
      </c>
    </row>
    <row r="312" spans="1:10" ht="28.5" customHeight="1" x14ac:dyDescent="0.25">
      <c r="A312" s="41">
        <v>17</v>
      </c>
      <c r="B312" s="41">
        <v>1468</v>
      </c>
      <c r="C312" s="41">
        <v>361</v>
      </c>
      <c r="D312" s="41">
        <v>1</v>
      </c>
      <c r="E312" s="41">
        <v>49</v>
      </c>
      <c r="F312" s="41" t="s">
        <v>9</v>
      </c>
      <c r="G312" s="41">
        <f t="shared" si="8"/>
        <v>1</v>
      </c>
      <c r="H312" s="41" t="s">
        <v>12</v>
      </c>
      <c r="I312" s="41">
        <f t="shared" si="9"/>
        <v>0</v>
      </c>
      <c r="J312" s="41">
        <v>518</v>
      </c>
    </row>
    <row r="313" spans="1:10" ht="28.5" customHeight="1" x14ac:dyDescent="0.25">
      <c r="A313" s="41">
        <v>12</v>
      </c>
      <c r="B313" s="41">
        <v>1629</v>
      </c>
      <c r="C313" s="41">
        <v>388</v>
      </c>
      <c r="D313" s="41">
        <v>3</v>
      </c>
      <c r="E313" s="41">
        <v>54</v>
      </c>
      <c r="F313" s="41" t="s">
        <v>11</v>
      </c>
      <c r="G313" s="41">
        <f t="shared" si="8"/>
        <v>0</v>
      </c>
      <c r="H313" s="41" t="s">
        <v>10</v>
      </c>
      <c r="I313" s="41">
        <f t="shared" si="9"/>
        <v>1</v>
      </c>
      <c r="J313" s="41">
        <v>422</v>
      </c>
    </row>
    <row r="314" spans="1:10" ht="28.5" customHeight="1" x14ac:dyDescent="0.25">
      <c r="A314" s="41">
        <v>14</v>
      </c>
      <c r="B314" s="41">
        <v>1569</v>
      </c>
      <c r="C314" s="41">
        <v>378</v>
      </c>
      <c r="D314" s="41">
        <v>3</v>
      </c>
      <c r="E314" s="41">
        <v>59</v>
      </c>
      <c r="F314" s="41" t="s">
        <v>9</v>
      </c>
      <c r="G314" s="41">
        <f t="shared" si="8"/>
        <v>1</v>
      </c>
      <c r="H314" s="41" t="s">
        <v>10</v>
      </c>
      <c r="I314" s="41">
        <f t="shared" si="9"/>
        <v>1</v>
      </c>
      <c r="J314" s="41">
        <v>412</v>
      </c>
    </row>
    <row r="315" spans="1:10" ht="28.5" customHeight="1" x14ac:dyDescent="0.25">
      <c r="A315" s="41">
        <v>47</v>
      </c>
      <c r="B315" s="41">
        <v>2306</v>
      </c>
      <c r="C315" s="41">
        <v>523</v>
      </c>
      <c r="D315" s="41">
        <v>3</v>
      </c>
      <c r="E315" s="41">
        <v>71</v>
      </c>
      <c r="F315" s="41" t="s">
        <v>11</v>
      </c>
      <c r="G315" s="41">
        <f t="shared" si="8"/>
        <v>0</v>
      </c>
      <c r="H315" s="41" t="s">
        <v>10</v>
      </c>
      <c r="I315" s="41">
        <f t="shared" si="9"/>
        <v>1</v>
      </c>
      <c r="J315" s="41">
        <v>422</v>
      </c>
    </row>
    <row r="316" spans="1:10" ht="28.5" customHeight="1" x14ac:dyDescent="0.25">
      <c r="A316" s="41">
        <v>58</v>
      </c>
      <c r="B316" s="41">
        <v>2782</v>
      </c>
      <c r="C316" s="41">
        <v>642</v>
      </c>
      <c r="D316" s="41">
        <v>4</v>
      </c>
      <c r="E316" s="41">
        <v>65</v>
      </c>
      <c r="F316" s="41" t="s">
        <v>9</v>
      </c>
      <c r="G316" s="41">
        <f t="shared" si="8"/>
        <v>1</v>
      </c>
      <c r="H316" s="41" t="s">
        <v>10</v>
      </c>
      <c r="I316" s="41">
        <f t="shared" si="9"/>
        <v>1</v>
      </c>
      <c r="J316" s="41">
        <v>570</v>
      </c>
    </row>
    <row r="317" spans="1:10" ht="28.5" customHeight="1" x14ac:dyDescent="0.25">
      <c r="A317" s="41">
        <v>8</v>
      </c>
      <c r="B317" s="41">
        <v>1173</v>
      </c>
      <c r="C317" s="41">
        <v>290</v>
      </c>
      <c r="D317" s="41">
        <v>4</v>
      </c>
      <c r="E317" s="41">
        <v>40</v>
      </c>
      <c r="F317" s="41" t="s">
        <v>9</v>
      </c>
      <c r="G317" s="41">
        <f t="shared" si="8"/>
        <v>1</v>
      </c>
      <c r="H317" s="41" t="s">
        <v>10</v>
      </c>
      <c r="I317" s="41">
        <f t="shared" si="9"/>
        <v>1</v>
      </c>
      <c r="J317" s="41">
        <v>232</v>
      </c>
    </row>
    <row r="318" spans="1:10" ht="28.5" customHeight="1" x14ac:dyDescent="0.25">
      <c r="A318" s="41">
        <v>27</v>
      </c>
      <c r="B318" s="41">
        <v>2192</v>
      </c>
      <c r="C318" s="41">
        <v>511</v>
      </c>
      <c r="D318" s="41">
        <v>3</v>
      </c>
      <c r="E318" s="41">
        <v>54</v>
      </c>
      <c r="F318" s="41" t="s">
        <v>9</v>
      </c>
      <c r="G318" s="41">
        <f t="shared" si="8"/>
        <v>1</v>
      </c>
      <c r="H318" s="41" t="s">
        <v>10</v>
      </c>
      <c r="I318" s="41">
        <f t="shared" si="9"/>
        <v>1</v>
      </c>
      <c r="J318" s="41">
        <v>571</v>
      </c>
    </row>
    <row r="319" spans="1:10" ht="28.5" customHeight="1" x14ac:dyDescent="0.25">
      <c r="A319" s="41">
        <v>35</v>
      </c>
      <c r="B319" s="41">
        <v>1414</v>
      </c>
      <c r="C319" s="41">
        <v>333</v>
      </c>
      <c r="D319" s="41">
        <v>1</v>
      </c>
      <c r="E319" s="41">
        <v>67</v>
      </c>
      <c r="F319" s="41" t="s">
        <v>9</v>
      </c>
      <c r="G319" s="41">
        <f t="shared" si="8"/>
        <v>1</v>
      </c>
      <c r="H319" s="41" t="s">
        <v>10</v>
      </c>
      <c r="I319" s="41">
        <f t="shared" si="9"/>
        <v>1</v>
      </c>
      <c r="J319" s="41">
        <v>68</v>
      </c>
    </row>
    <row r="320" spans="1:10" ht="28.5" customHeight="1" x14ac:dyDescent="0.25">
      <c r="A320" s="41">
        <v>10</v>
      </c>
      <c r="B320" s="41">
        <v>446</v>
      </c>
      <c r="C320" s="41">
        <v>126</v>
      </c>
      <c r="D320" s="41">
        <v>2</v>
      </c>
      <c r="E320" s="41">
        <v>77</v>
      </c>
      <c r="F320" s="41" t="s">
        <v>11</v>
      </c>
      <c r="G320" s="41">
        <f t="shared" si="8"/>
        <v>0</v>
      </c>
      <c r="H320" s="41" t="s">
        <v>10</v>
      </c>
      <c r="I320" s="41">
        <f t="shared" si="9"/>
        <v>1</v>
      </c>
      <c r="J320" s="41">
        <v>0</v>
      </c>
    </row>
    <row r="321" spans="1:10" ht="28.5" customHeight="1" x14ac:dyDescent="0.25">
      <c r="A321" s="41">
        <v>14</v>
      </c>
      <c r="B321" s="41">
        <v>776</v>
      </c>
      <c r="C321" s="41">
        <v>224</v>
      </c>
      <c r="D321" s="41">
        <v>2</v>
      </c>
      <c r="E321" s="41">
        <v>51</v>
      </c>
      <c r="F321" s="41" t="s">
        <v>9</v>
      </c>
      <c r="G321" s="41">
        <f t="shared" si="8"/>
        <v>1</v>
      </c>
      <c r="H321" s="41" t="s">
        <v>10</v>
      </c>
      <c r="I321" s="41">
        <f t="shared" si="9"/>
        <v>1</v>
      </c>
      <c r="J321" s="41">
        <v>0</v>
      </c>
    </row>
    <row r="322" spans="1:10" ht="28.5" customHeight="1" x14ac:dyDescent="0.25">
      <c r="A322" s="41">
        <v>9</v>
      </c>
      <c r="B322" s="41">
        <v>348</v>
      </c>
      <c r="C322" s="41">
        <v>123</v>
      </c>
      <c r="D322" s="41">
        <v>2</v>
      </c>
      <c r="E322" s="41">
        <v>74</v>
      </c>
      <c r="F322" s="41" t="s">
        <v>9</v>
      </c>
      <c r="G322" s="41">
        <f t="shared" si="8"/>
        <v>1</v>
      </c>
      <c r="H322" s="41" t="s">
        <v>12</v>
      </c>
      <c r="I322" s="41">
        <f t="shared" si="9"/>
        <v>0</v>
      </c>
      <c r="J322" s="41">
        <v>3</v>
      </c>
    </row>
    <row r="323" spans="1:10" ht="28.5" customHeight="1" x14ac:dyDescent="0.25">
      <c r="A323" s="41">
        <v>13</v>
      </c>
      <c r="B323" s="41">
        <v>929</v>
      </c>
      <c r="C323" s="41">
        <v>231</v>
      </c>
      <c r="D323" s="41">
        <v>1</v>
      </c>
      <c r="E323" s="41">
        <v>25</v>
      </c>
      <c r="F323" s="41" t="s">
        <v>11</v>
      </c>
      <c r="G323" s="41">
        <f t="shared" ref="G323:G351" si="10">IF(TEXT(F323,"0") = "Female", 1, 0)</f>
        <v>0</v>
      </c>
      <c r="H323" s="41" t="s">
        <v>10</v>
      </c>
      <c r="I323" s="41">
        <f t="shared" ref="I323:I351" si="11">IF(TEXT(H323,"0") = "Yes", 1, 0)</f>
        <v>1</v>
      </c>
      <c r="J323" s="41">
        <v>41</v>
      </c>
    </row>
    <row r="324" spans="1:10" ht="28.5" customHeight="1" x14ac:dyDescent="0.25">
      <c r="A324" s="41">
        <v>14</v>
      </c>
      <c r="B324" s="41">
        <v>1046</v>
      </c>
      <c r="C324" s="41">
        <v>276</v>
      </c>
      <c r="D324" s="41">
        <v>4</v>
      </c>
      <c r="E324" s="41">
        <v>48</v>
      </c>
      <c r="F324" s="41" t="s">
        <v>9</v>
      </c>
      <c r="G324" s="41">
        <f t="shared" si="10"/>
        <v>1</v>
      </c>
      <c r="H324" s="41" t="s">
        <v>10</v>
      </c>
      <c r="I324" s="41">
        <f t="shared" si="11"/>
        <v>1</v>
      </c>
      <c r="J324" s="41">
        <v>133</v>
      </c>
    </row>
    <row r="325" spans="1:10" ht="28.5" customHeight="1" x14ac:dyDescent="0.25">
      <c r="A325" s="41">
        <v>92</v>
      </c>
      <c r="B325" s="41">
        <v>4174</v>
      </c>
      <c r="C325" s="41">
        <v>962</v>
      </c>
      <c r="D325" s="41">
        <v>3</v>
      </c>
      <c r="E325" s="41">
        <v>93</v>
      </c>
      <c r="F325" s="41" t="s">
        <v>9</v>
      </c>
      <c r="G325" s="41">
        <f t="shared" si="10"/>
        <v>1</v>
      </c>
      <c r="H325" s="41" t="s">
        <v>10</v>
      </c>
      <c r="I325" s="41">
        <f t="shared" si="11"/>
        <v>1</v>
      </c>
      <c r="J325" s="41">
        <v>1000</v>
      </c>
    </row>
    <row r="326" spans="1:10" ht="28.5" customHeight="1" x14ac:dyDescent="0.25">
      <c r="A326" s="41">
        <v>16</v>
      </c>
      <c r="B326" s="41">
        <v>859</v>
      </c>
      <c r="C326" s="41">
        <v>218</v>
      </c>
      <c r="D326" s="41">
        <v>1</v>
      </c>
      <c r="E326" s="41">
        <v>62</v>
      </c>
      <c r="F326" s="41" t="s">
        <v>9</v>
      </c>
      <c r="G326" s="41">
        <f t="shared" si="10"/>
        <v>1</v>
      </c>
      <c r="H326" s="41" t="s">
        <v>12</v>
      </c>
      <c r="I326" s="41">
        <f t="shared" si="11"/>
        <v>0</v>
      </c>
      <c r="J326" s="41">
        <v>208</v>
      </c>
    </row>
    <row r="327" spans="1:10" ht="28.5" customHeight="1" x14ac:dyDescent="0.25">
      <c r="A327" s="41">
        <v>9</v>
      </c>
      <c r="B327" s="41">
        <v>1522</v>
      </c>
      <c r="C327" s="41">
        <v>356</v>
      </c>
      <c r="D327" s="41">
        <v>2</v>
      </c>
      <c r="E327" s="41">
        <v>62</v>
      </c>
      <c r="F327" s="41" t="s">
        <v>11</v>
      </c>
      <c r="G327" s="41">
        <f t="shared" si="10"/>
        <v>0</v>
      </c>
      <c r="H327" s="41" t="s">
        <v>10</v>
      </c>
      <c r="I327" s="41">
        <f t="shared" si="11"/>
        <v>1</v>
      </c>
      <c r="J327" s="41">
        <v>366</v>
      </c>
    </row>
    <row r="328" spans="1:10" ht="28.5" customHeight="1" x14ac:dyDescent="0.25">
      <c r="A328" s="41">
        <v>63</v>
      </c>
      <c r="B328" s="41">
        <v>3069</v>
      </c>
      <c r="C328" s="41">
        <v>706</v>
      </c>
      <c r="D328" s="41">
        <v>4</v>
      </c>
      <c r="E328" s="41">
        <v>77</v>
      </c>
      <c r="F328" s="41" t="s">
        <v>9</v>
      </c>
      <c r="G328" s="41">
        <f t="shared" si="10"/>
        <v>1</v>
      </c>
      <c r="H328" s="41" t="s">
        <v>10</v>
      </c>
      <c r="I328" s="41">
        <f t="shared" si="11"/>
        <v>1</v>
      </c>
      <c r="J328" s="41">
        <v>681</v>
      </c>
    </row>
    <row r="329" spans="1:10" ht="28.5" customHeight="1" x14ac:dyDescent="0.25">
      <c r="A329" s="41">
        <v>25</v>
      </c>
      <c r="B329" s="41">
        <v>1999</v>
      </c>
      <c r="C329" s="41">
        <v>497</v>
      </c>
      <c r="D329" s="41">
        <v>4</v>
      </c>
      <c r="E329" s="41">
        <v>64</v>
      </c>
      <c r="F329" s="41" t="s">
        <v>11</v>
      </c>
      <c r="G329" s="41">
        <f t="shared" si="10"/>
        <v>0</v>
      </c>
      <c r="H329" s="41" t="s">
        <v>10</v>
      </c>
      <c r="I329" s="41">
        <f t="shared" si="11"/>
        <v>1</v>
      </c>
      <c r="J329" s="41">
        <v>492</v>
      </c>
    </row>
    <row r="330" spans="1:10" ht="28.5" customHeight="1" x14ac:dyDescent="0.25">
      <c r="A330" s="41">
        <v>21</v>
      </c>
      <c r="B330" s="41">
        <v>1102</v>
      </c>
      <c r="C330" s="41">
        <v>291</v>
      </c>
      <c r="D330" s="41">
        <v>4</v>
      </c>
      <c r="E330" s="41">
        <v>51</v>
      </c>
      <c r="F330" s="41" t="s">
        <v>11</v>
      </c>
      <c r="G330" s="41">
        <f t="shared" si="10"/>
        <v>0</v>
      </c>
      <c r="H330" s="41" t="s">
        <v>10</v>
      </c>
      <c r="I330" s="41">
        <f t="shared" si="11"/>
        <v>1</v>
      </c>
      <c r="J330" s="41">
        <v>61</v>
      </c>
    </row>
    <row r="331" spans="1:10" ht="28.5" customHeight="1" x14ac:dyDescent="0.25">
      <c r="A331" s="41">
        <v>48</v>
      </c>
      <c r="B331" s="41">
        <v>2273</v>
      </c>
      <c r="C331" s="41">
        <v>516</v>
      </c>
      <c r="D331" s="41">
        <v>1</v>
      </c>
      <c r="E331" s="41">
        <v>41</v>
      </c>
      <c r="F331" s="41" t="s">
        <v>11</v>
      </c>
      <c r="G331" s="41">
        <f t="shared" si="10"/>
        <v>0</v>
      </c>
      <c r="H331" s="41" t="s">
        <v>10</v>
      </c>
      <c r="I331" s="41">
        <f t="shared" si="11"/>
        <v>1</v>
      </c>
      <c r="J331" s="41">
        <v>423</v>
      </c>
    </row>
    <row r="332" spans="1:10" ht="28.5" customHeight="1" x14ac:dyDescent="0.25">
      <c r="A332" s="41">
        <v>11</v>
      </c>
      <c r="B332" s="41">
        <v>1363</v>
      </c>
      <c r="C332" s="41">
        <v>322</v>
      </c>
      <c r="D332" s="41">
        <v>4</v>
      </c>
      <c r="E332" s="41">
        <v>68</v>
      </c>
      <c r="F332" s="41" t="s">
        <v>9</v>
      </c>
      <c r="G332" s="41">
        <f t="shared" si="10"/>
        <v>1</v>
      </c>
      <c r="H332" s="41" t="s">
        <v>12</v>
      </c>
      <c r="I332" s="41">
        <f t="shared" si="11"/>
        <v>0</v>
      </c>
      <c r="J332" s="41">
        <v>527</v>
      </c>
    </row>
    <row r="333" spans="1:10" ht="28.5" customHeight="1" x14ac:dyDescent="0.25">
      <c r="A333" s="41">
        <v>7</v>
      </c>
      <c r="B333" s="41">
        <v>1193</v>
      </c>
      <c r="C333" s="41">
        <v>285</v>
      </c>
      <c r="D333" s="41">
        <v>4</v>
      </c>
      <c r="E333" s="41">
        <v>45</v>
      </c>
      <c r="F333" s="41" t="s">
        <v>9</v>
      </c>
      <c r="G333" s="41">
        <f t="shared" si="10"/>
        <v>1</v>
      </c>
      <c r="H333" s="41" t="s">
        <v>10</v>
      </c>
      <c r="I333" s="41">
        <f t="shared" si="11"/>
        <v>1</v>
      </c>
      <c r="J333" s="41">
        <v>237</v>
      </c>
    </row>
    <row r="334" spans="1:10" ht="28.5" customHeight="1" x14ac:dyDescent="0.25">
      <c r="A334" s="41">
        <v>32</v>
      </c>
      <c r="B334" s="41">
        <v>1569</v>
      </c>
      <c r="C334" s="41">
        <v>369</v>
      </c>
      <c r="D334" s="41">
        <v>4</v>
      </c>
      <c r="E334" s="41">
        <v>78</v>
      </c>
      <c r="F334" s="41" t="s">
        <v>9</v>
      </c>
      <c r="G334" s="41">
        <f t="shared" si="10"/>
        <v>1</v>
      </c>
      <c r="H334" s="41" t="s">
        <v>10</v>
      </c>
      <c r="I334" s="41">
        <f t="shared" si="11"/>
        <v>1</v>
      </c>
      <c r="J334" s="41">
        <v>190</v>
      </c>
    </row>
    <row r="335" spans="1:10" ht="28.5" customHeight="1" x14ac:dyDescent="0.25">
      <c r="A335" s="41">
        <v>11</v>
      </c>
      <c r="B335" s="41">
        <v>1021</v>
      </c>
      <c r="C335" s="41">
        <v>255</v>
      </c>
      <c r="D335" s="41">
        <v>1</v>
      </c>
      <c r="E335" s="41">
        <v>64</v>
      </c>
      <c r="F335" s="41" t="s">
        <v>9</v>
      </c>
      <c r="G335" s="41">
        <f t="shared" si="10"/>
        <v>1</v>
      </c>
      <c r="H335" s="41" t="s">
        <v>10</v>
      </c>
      <c r="I335" s="41">
        <f t="shared" si="11"/>
        <v>1</v>
      </c>
      <c r="J335" s="41">
        <v>91</v>
      </c>
    </row>
    <row r="336" spans="1:10" ht="28.5" customHeight="1" x14ac:dyDescent="0.25">
      <c r="A336" s="41">
        <v>13</v>
      </c>
      <c r="B336" s="41">
        <v>1427</v>
      </c>
      <c r="C336" s="41">
        <v>343</v>
      </c>
      <c r="D336" s="41">
        <v>1</v>
      </c>
      <c r="E336" s="41">
        <v>60</v>
      </c>
      <c r="F336" s="41" t="s">
        <v>11</v>
      </c>
      <c r="G336" s="41">
        <f t="shared" si="10"/>
        <v>0</v>
      </c>
      <c r="H336" s="41" t="s">
        <v>10</v>
      </c>
      <c r="I336" s="41">
        <f t="shared" si="11"/>
        <v>1</v>
      </c>
      <c r="J336" s="41">
        <v>297</v>
      </c>
    </row>
    <row r="337" spans="1:10" ht="28.5" customHeight="1" x14ac:dyDescent="0.25">
      <c r="A337" s="41">
        <v>13</v>
      </c>
      <c r="B337" s="41">
        <v>1023</v>
      </c>
      <c r="C337" s="41">
        <v>264</v>
      </c>
      <c r="D337" s="41">
        <v>4</v>
      </c>
      <c r="E337" s="41">
        <v>21</v>
      </c>
      <c r="F337" s="41" t="s">
        <v>11</v>
      </c>
      <c r="G337" s="41">
        <f t="shared" si="10"/>
        <v>0</v>
      </c>
      <c r="H337" s="41" t="s">
        <v>10</v>
      </c>
      <c r="I337" s="41">
        <f t="shared" si="11"/>
        <v>1</v>
      </c>
      <c r="J337" s="41">
        <v>97</v>
      </c>
    </row>
    <row r="338" spans="1:10" ht="28.5" customHeight="1" x14ac:dyDescent="0.25">
      <c r="A338" s="41">
        <v>17</v>
      </c>
      <c r="B338" s="41">
        <v>1766</v>
      </c>
      <c r="C338" s="41">
        <v>429</v>
      </c>
      <c r="D338" s="41">
        <v>1</v>
      </c>
      <c r="E338" s="41">
        <v>64</v>
      </c>
      <c r="F338" s="41" t="s">
        <v>9</v>
      </c>
      <c r="G338" s="41">
        <f t="shared" si="10"/>
        <v>1</v>
      </c>
      <c r="H338" s="41" t="s">
        <v>10</v>
      </c>
      <c r="I338" s="41">
        <f t="shared" si="11"/>
        <v>1</v>
      </c>
      <c r="J338" s="41">
        <v>463</v>
      </c>
    </row>
    <row r="339" spans="1:10" ht="28.5" customHeight="1" x14ac:dyDescent="0.25">
      <c r="A339" s="41">
        <v>7</v>
      </c>
      <c r="B339" s="41">
        <v>257</v>
      </c>
      <c r="C339" s="41">
        <v>116</v>
      </c>
      <c r="D339" s="41">
        <v>3</v>
      </c>
      <c r="E339" s="41">
        <v>30</v>
      </c>
      <c r="F339" s="41" t="s">
        <v>9</v>
      </c>
      <c r="G339" s="41">
        <f t="shared" si="10"/>
        <v>1</v>
      </c>
      <c r="H339" s="41" t="s">
        <v>10</v>
      </c>
      <c r="I339" s="41">
        <f t="shared" si="11"/>
        <v>1</v>
      </c>
      <c r="J339" s="41">
        <v>0</v>
      </c>
    </row>
    <row r="340" spans="1:10" ht="28.5" customHeight="1" x14ac:dyDescent="0.25">
      <c r="A340" s="41">
        <v>21</v>
      </c>
      <c r="B340" s="41">
        <v>1591</v>
      </c>
      <c r="C340" s="41">
        <v>369</v>
      </c>
      <c r="D340" s="41">
        <v>3</v>
      </c>
      <c r="E340" s="41">
        <v>42</v>
      </c>
      <c r="F340" s="41" t="s">
        <v>9</v>
      </c>
      <c r="G340" s="41">
        <f t="shared" si="10"/>
        <v>1</v>
      </c>
      <c r="H340" s="41" t="s">
        <v>10</v>
      </c>
      <c r="I340" s="41">
        <f t="shared" si="11"/>
        <v>1</v>
      </c>
      <c r="J340" s="41">
        <v>303</v>
      </c>
    </row>
    <row r="341" spans="1:10" ht="28.5" customHeight="1" x14ac:dyDescent="0.25">
      <c r="A341" s="41">
        <v>75</v>
      </c>
      <c r="B341" s="41">
        <v>3084</v>
      </c>
      <c r="C341" s="41">
        <v>692</v>
      </c>
      <c r="D341" s="41">
        <v>3</v>
      </c>
      <c r="E341" s="41">
        <v>76</v>
      </c>
      <c r="F341" s="41" t="s">
        <v>9</v>
      </c>
      <c r="G341" s="41">
        <f t="shared" si="10"/>
        <v>1</v>
      </c>
      <c r="H341" s="41" t="s">
        <v>10</v>
      </c>
      <c r="I341" s="41">
        <f t="shared" si="11"/>
        <v>1</v>
      </c>
      <c r="J341" s="41">
        <v>554</v>
      </c>
    </row>
    <row r="342" spans="1:10" ht="28.5" customHeight="1" x14ac:dyDescent="0.25">
      <c r="A342" s="41">
        <v>14</v>
      </c>
      <c r="B342" s="41">
        <v>1143</v>
      </c>
      <c r="C342" s="41">
        <v>294</v>
      </c>
      <c r="D342" s="41">
        <v>4</v>
      </c>
      <c r="E342" s="41">
        <v>33</v>
      </c>
      <c r="F342" s="41" t="s">
        <v>11</v>
      </c>
      <c r="G342" s="41">
        <f t="shared" si="10"/>
        <v>0</v>
      </c>
      <c r="H342" s="41" t="s">
        <v>10</v>
      </c>
      <c r="I342" s="41">
        <f t="shared" si="11"/>
        <v>1</v>
      </c>
      <c r="J342" s="41">
        <v>160</v>
      </c>
    </row>
    <row r="343" spans="1:10" ht="28.5" customHeight="1" x14ac:dyDescent="0.25">
      <c r="A343" s="41">
        <v>7</v>
      </c>
      <c r="B343" s="41">
        <v>1177</v>
      </c>
      <c r="C343" s="41">
        <v>293</v>
      </c>
      <c r="D343" s="41">
        <v>4</v>
      </c>
      <c r="E343" s="41">
        <v>73</v>
      </c>
      <c r="F343" s="41" t="s">
        <v>11</v>
      </c>
      <c r="G343" s="41">
        <f t="shared" si="10"/>
        <v>0</v>
      </c>
      <c r="H343" s="41" t="s">
        <v>10</v>
      </c>
      <c r="I343" s="41">
        <f t="shared" si="11"/>
        <v>1</v>
      </c>
      <c r="J343" s="41">
        <v>213</v>
      </c>
    </row>
    <row r="344" spans="1:10" ht="28.5" customHeight="1" x14ac:dyDescent="0.25">
      <c r="A344" s="41">
        <v>8</v>
      </c>
      <c r="B344" s="41">
        <v>887</v>
      </c>
      <c r="C344" s="41">
        <v>254</v>
      </c>
      <c r="D344" s="41">
        <v>3</v>
      </c>
      <c r="E344" s="41">
        <v>35</v>
      </c>
      <c r="F344" s="41" t="s">
        <v>9</v>
      </c>
      <c r="G344" s="41">
        <f t="shared" si="10"/>
        <v>1</v>
      </c>
      <c r="H344" s="41" t="s">
        <v>10</v>
      </c>
      <c r="I344" s="41">
        <f t="shared" si="11"/>
        <v>1</v>
      </c>
      <c r="J344" s="41">
        <v>102</v>
      </c>
    </row>
    <row r="345" spans="1:10" ht="28.5" customHeight="1" x14ac:dyDescent="0.25">
      <c r="A345" s="41">
        <v>6</v>
      </c>
      <c r="B345" s="41">
        <v>1124</v>
      </c>
      <c r="C345" s="41">
        <v>274</v>
      </c>
      <c r="D345" s="41">
        <v>4</v>
      </c>
      <c r="E345" s="41">
        <v>41</v>
      </c>
      <c r="F345" s="41" t="s">
        <v>11</v>
      </c>
      <c r="G345" s="41">
        <f t="shared" si="10"/>
        <v>0</v>
      </c>
      <c r="H345" s="41" t="s">
        <v>10</v>
      </c>
      <c r="I345" s="41">
        <f t="shared" si="11"/>
        <v>1</v>
      </c>
      <c r="J345" s="41">
        <v>205</v>
      </c>
    </row>
    <row r="346" spans="1:10" ht="28.5" customHeight="1" x14ac:dyDescent="0.25">
      <c r="A346" s="41">
        <v>25</v>
      </c>
      <c r="B346" s="41">
        <v>1560</v>
      </c>
      <c r="C346" s="41">
        <v>392</v>
      </c>
      <c r="D346" s="41">
        <v>1</v>
      </c>
      <c r="E346" s="41">
        <v>37</v>
      </c>
      <c r="F346" s="41" t="s">
        <v>9</v>
      </c>
      <c r="G346" s="41">
        <f t="shared" si="10"/>
        <v>1</v>
      </c>
      <c r="H346" s="41" t="s">
        <v>10</v>
      </c>
      <c r="I346" s="41">
        <f t="shared" si="11"/>
        <v>1</v>
      </c>
      <c r="J346" s="41">
        <v>317</v>
      </c>
    </row>
    <row r="347" spans="1:10" ht="28.5" customHeight="1" x14ac:dyDescent="0.25">
      <c r="A347" s="41">
        <v>16</v>
      </c>
      <c r="B347" s="41">
        <v>454</v>
      </c>
      <c r="C347" s="41">
        <v>134</v>
      </c>
      <c r="D347" s="41">
        <v>3</v>
      </c>
      <c r="E347" s="41">
        <v>31</v>
      </c>
      <c r="F347" s="41" t="s">
        <v>9</v>
      </c>
      <c r="G347" s="41">
        <f t="shared" si="10"/>
        <v>1</v>
      </c>
      <c r="H347" s="41" t="s">
        <v>10</v>
      </c>
      <c r="I347" s="41">
        <f t="shared" si="11"/>
        <v>1</v>
      </c>
      <c r="J347" s="41">
        <v>0</v>
      </c>
    </row>
    <row r="348" spans="1:10" ht="28.5" customHeight="1" x14ac:dyDescent="0.25">
      <c r="A348" s="41">
        <v>11</v>
      </c>
      <c r="B348" s="41">
        <v>1614</v>
      </c>
      <c r="C348" s="41">
        <v>411</v>
      </c>
      <c r="D348" s="41">
        <v>4</v>
      </c>
      <c r="E348" s="41">
        <v>48</v>
      </c>
      <c r="F348" s="41" t="s">
        <v>9</v>
      </c>
      <c r="G348" s="41">
        <f t="shared" si="10"/>
        <v>1</v>
      </c>
      <c r="H348" s="41" t="s">
        <v>10</v>
      </c>
      <c r="I348" s="41">
        <f t="shared" si="11"/>
        <v>1</v>
      </c>
      <c r="J348" s="41">
        <v>454</v>
      </c>
    </row>
    <row r="349" spans="1:10" ht="28.5" customHeight="1" x14ac:dyDescent="0.25">
      <c r="A349" s="41">
        <v>81</v>
      </c>
      <c r="B349" s="41">
        <v>3225</v>
      </c>
      <c r="C349" s="41">
        <v>738</v>
      </c>
      <c r="D349" s="41">
        <v>1</v>
      </c>
      <c r="E349" s="41">
        <v>65</v>
      </c>
      <c r="F349" s="41" t="s">
        <v>9</v>
      </c>
      <c r="G349" s="41">
        <f t="shared" si="10"/>
        <v>1</v>
      </c>
      <c r="H349" s="41" t="s">
        <v>10</v>
      </c>
      <c r="I349" s="41">
        <f t="shared" si="11"/>
        <v>1</v>
      </c>
      <c r="J349" s="41">
        <v>596</v>
      </c>
    </row>
    <row r="350" spans="1:10" ht="28.5" customHeight="1" x14ac:dyDescent="0.25">
      <c r="A350" s="41">
        <v>7</v>
      </c>
      <c r="B350" s="41">
        <v>341</v>
      </c>
      <c r="C350" s="41">
        <v>109</v>
      </c>
      <c r="D350" s="41">
        <v>2</v>
      </c>
      <c r="E350" s="41">
        <v>66</v>
      </c>
      <c r="F350" s="41" t="s">
        <v>9</v>
      </c>
      <c r="G350" s="41">
        <f t="shared" si="10"/>
        <v>1</v>
      </c>
      <c r="H350" s="41" t="s">
        <v>10</v>
      </c>
      <c r="I350" s="41">
        <f t="shared" si="11"/>
        <v>1</v>
      </c>
      <c r="J350" s="41">
        <v>0</v>
      </c>
    </row>
    <row r="351" spans="1:10" ht="28.5" customHeight="1" x14ac:dyDescent="0.25">
      <c r="A351" s="41">
        <v>25</v>
      </c>
      <c r="B351" s="41">
        <v>1544</v>
      </c>
      <c r="C351" s="41">
        <v>381</v>
      </c>
      <c r="D351" s="41">
        <v>2</v>
      </c>
      <c r="E351" s="41">
        <v>67</v>
      </c>
      <c r="F351" s="41" t="s">
        <v>11</v>
      </c>
      <c r="G351" s="41">
        <f t="shared" si="10"/>
        <v>0</v>
      </c>
      <c r="H351" s="41" t="s">
        <v>10</v>
      </c>
      <c r="I351" s="41">
        <f t="shared" si="11"/>
        <v>1</v>
      </c>
      <c r="J351" s="41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F1ED-5216-4424-8E4B-B2B41D735E5D}">
  <dimension ref="A1:BZ295"/>
  <sheetViews>
    <sheetView showGridLines="0" showRowColHeaders="0" topLeftCell="E7" zoomScale="118" zoomScaleNormal="100" workbookViewId="0">
      <selection activeCell="M20" sqref="M20"/>
    </sheetView>
  </sheetViews>
  <sheetFormatPr defaultRowHeight="11.25" outlineLevelRow="1" x14ac:dyDescent="0.2"/>
  <cols>
    <col min="1" max="1" width="15.7109375" style="1" customWidth="1"/>
    <col min="2" max="10" width="10.7109375" style="1" customWidth="1"/>
    <col min="11" max="77" width="9.140625" style="1"/>
    <col min="78" max="78" width="9.140625" style="1" customWidth="1"/>
    <col min="79" max="16384" width="9.140625" style="1"/>
  </cols>
  <sheetData>
    <row r="1" spans="1:78" x14ac:dyDescent="0.2">
      <c r="A1" s="2" t="s">
        <v>15</v>
      </c>
      <c r="B1" s="1" t="s">
        <v>100</v>
      </c>
      <c r="M1" s="3" t="s">
        <v>87</v>
      </c>
      <c r="N1" s="3" t="s">
        <v>88</v>
      </c>
      <c r="O1" s="3" t="s">
        <v>92</v>
      </c>
      <c r="Q1" s="3" t="s">
        <v>33</v>
      </c>
      <c r="R1" s="3" t="s">
        <v>16</v>
      </c>
      <c r="U1" s="3" t="s">
        <v>93</v>
      </c>
      <c r="Z1" s="40" t="s">
        <v>101</v>
      </c>
      <c r="AR1" s="27"/>
      <c r="BZ1" s="4" t="s">
        <v>101</v>
      </c>
    </row>
    <row r="2" spans="1:78" ht="11.25" customHeight="1" x14ac:dyDescent="0.2">
      <c r="A2" s="2" t="s">
        <v>17</v>
      </c>
      <c r="C2" s="1" t="s">
        <v>8</v>
      </c>
      <c r="Q2" s="3" t="s">
        <v>109</v>
      </c>
      <c r="R2" s="3" t="s">
        <v>90</v>
      </c>
      <c r="S2" s="63" t="s">
        <v>160</v>
      </c>
      <c r="T2" s="64" t="s">
        <v>161</v>
      </c>
      <c r="U2" s="65"/>
      <c r="V2" s="65"/>
      <c r="W2" s="65"/>
      <c r="X2" s="65"/>
      <c r="Y2" s="65"/>
      <c r="Z2" s="65"/>
      <c r="AA2" s="65"/>
      <c r="AB2" s="65"/>
      <c r="AC2" s="66"/>
    </row>
    <row r="3" spans="1:78" ht="11.25" hidden="1" customHeight="1" outlineLevel="1" x14ac:dyDescent="0.2">
      <c r="A3" s="2" t="s">
        <v>18</v>
      </c>
      <c r="S3" s="45"/>
      <c r="AA3" s="29" t="s">
        <v>107</v>
      </c>
      <c r="AC3" s="67"/>
    </row>
    <row r="4" spans="1:78" hidden="1" outlineLevel="1" x14ac:dyDescent="0.2">
      <c r="A4" s="1" t="s">
        <v>96</v>
      </c>
      <c r="S4" s="45"/>
      <c r="AC4" s="67"/>
    </row>
    <row r="5" spans="1:78" hidden="1" outlineLevel="1" x14ac:dyDescent="0.2">
      <c r="A5" s="2" t="s">
        <v>19</v>
      </c>
      <c r="S5" s="45"/>
      <c r="AC5" s="67"/>
    </row>
    <row r="6" spans="1:78" hidden="1" outlineLevel="1" x14ac:dyDescent="0.2">
      <c r="A6" s="1" t="s">
        <v>97</v>
      </c>
      <c r="S6" s="45"/>
      <c r="AC6" s="67"/>
    </row>
    <row r="7" spans="1:78" ht="26.25" collapsed="1" x14ac:dyDescent="0.4">
      <c r="A7" s="27"/>
      <c r="J7" s="3" t="s">
        <v>91</v>
      </c>
      <c r="K7" s="3" t="s">
        <v>118</v>
      </c>
      <c r="S7" s="45"/>
      <c r="T7" s="51" t="s">
        <v>179</v>
      </c>
      <c r="U7" s="51"/>
      <c r="V7" s="49"/>
      <c r="W7" s="49"/>
      <c r="X7" s="49"/>
      <c r="AC7" s="67"/>
    </row>
    <row r="8" spans="1:78" hidden="1" x14ac:dyDescent="0.2">
      <c r="A8" s="5" t="s">
        <v>102</v>
      </c>
      <c r="S8" s="45"/>
      <c r="AC8" s="67"/>
    </row>
    <row r="9" spans="1:78" ht="12" outlineLevel="1" thickBot="1" x14ac:dyDescent="0.25">
      <c r="A9" s="7"/>
      <c r="B9" s="11" t="s">
        <v>20</v>
      </c>
      <c r="C9" s="11" t="s">
        <v>21</v>
      </c>
      <c r="D9" s="11" t="s">
        <v>22</v>
      </c>
      <c r="E9" s="11" t="s">
        <v>23</v>
      </c>
      <c r="F9" s="11" t="s">
        <v>24</v>
      </c>
      <c r="G9" s="11" t="s">
        <v>25</v>
      </c>
      <c r="H9" s="11" t="s">
        <v>27</v>
      </c>
      <c r="I9" s="11" t="s">
        <v>26</v>
      </c>
      <c r="S9" s="45"/>
      <c r="AC9" s="67"/>
    </row>
    <row r="10" spans="1:78" outlineLevel="1" x14ac:dyDescent="0.2">
      <c r="B10" s="12">
        <v>0.95322855931121941</v>
      </c>
      <c r="C10" s="12">
        <v>0.95227124912168293</v>
      </c>
      <c r="D10" s="12">
        <v>50.692143195263455</v>
      </c>
      <c r="E10" s="12">
        <v>232.03346140684903</v>
      </c>
      <c r="F10" s="13">
        <v>350</v>
      </c>
      <c r="G10" s="13">
        <v>0</v>
      </c>
      <c r="H10" s="14">
        <v>1.9669246454804259</v>
      </c>
      <c r="I10" s="15">
        <v>0.95</v>
      </c>
      <c r="S10" s="45"/>
      <c r="AC10" s="67"/>
    </row>
    <row r="11" spans="1:78" x14ac:dyDescent="0.2">
      <c r="A11" s="27"/>
      <c r="M11" s="42" t="s">
        <v>20</v>
      </c>
      <c r="N11" s="42" t="s">
        <v>21</v>
      </c>
      <c r="S11" s="45"/>
      <c r="AC11" s="67"/>
    </row>
    <row r="12" spans="1:78" hidden="1" x14ac:dyDescent="0.2">
      <c r="A12" s="5" t="s">
        <v>103</v>
      </c>
      <c r="M12" s="43">
        <v>0.95322855931121941</v>
      </c>
      <c r="N12" s="43">
        <v>0.95227124912168293</v>
      </c>
      <c r="S12" s="45"/>
      <c r="AC12" s="67"/>
    </row>
    <row r="13" spans="1:78" ht="12" outlineLevel="1" thickBot="1" x14ac:dyDescent="0.25">
      <c r="A13" s="16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94</v>
      </c>
      <c r="G13" s="8" t="s">
        <v>95</v>
      </c>
      <c r="H13" s="11" t="s">
        <v>35</v>
      </c>
      <c r="I13" s="11" t="s">
        <v>34</v>
      </c>
      <c r="M13" s="44">
        <v>0.95322855931121941</v>
      </c>
      <c r="N13" s="44">
        <v>0.95227124912168293</v>
      </c>
      <c r="S13" s="45"/>
      <c r="U13" s="1" t="s">
        <v>129</v>
      </c>
      <c r="AC13" s="67"/>
    </row>
    <row r="14" spans="1:78" outlineLevel="1" x14ac:dyDescent="0.2">
      <c r="A14" s="17" t="s">
        <v>36</v>
      </c>
      <c r="B14" s="19">
        <v>-30.849028096659293</v>
      </c>
      <c r="C14" s="19">
        <v>17.072836842349641</v>
      </c>
      <c r="D14" s="19">
        <v>-1.8069069822150137</v>
      </c>
      <c r="E14" s="92">
        <v>7.1655522401858879E-2</v>
      </c>
      <c r="F14" s="19">
        <v>-64.430011650143015</v>
      </c>
      <c r="G14" s="19">
        <v>2.7319554568244264</v>
      </c>
      <c r="H14" s="47">
        <v>0</v>
      </c>
      <c r="I14" s="12">
        <v>0</v>
      </c>
      <c r="S14" s="45"/>
      <c r="AC14" s="67"/>
    </row>
    <row r="15" spans="1:78" ht="15.75" outlineLevel="1" x14ac:dyDescent="0.25">
      <c r="A15" s="17" t="s">
        <v>5</v>
      </c>
      <c r="B15" s="19">
        <v>-0.32530730019984366</v>
      </c>
      <c r="C15" s="19">
        <v>0.1680900519774873</v>
      </c>
      <c r="D15" s="19">
        <v>-1.9353156023975342</v>
      </c>
      <c r="E15" s="92">
        <v>5.3775687576769919E-2</v>
      </c>
      <c r="F15" s="19">
        <v>-0.65592776609444925</v>
      </c>
      <c r="G15" s="21">
        <v>5.3131656947619232E-3</v>
      </c>
      <c r="H15" s="47">
        <v>1.035877406697594</v>
      </c>
      <c r="I15" s="12">
        <v>-2.303473917646932E-2</v>
      </c>
      <c r="L15" s="182" t="s">
        <v>119</v>
      </c>
      <c r="M15" s="182"/>
      <c r="N15" s="182"/>
      <c r="O15" s="182" t="s">
        <v>125</v>
      </c>
      <c r="S15" s="68" t="s">
        <v>126</v>
      </c>
      <c r="AC15" s="67"/>
    </row>
    <row r="16" spans="1:78" ht="15" outlineLevel="1" x14ac:dyDescent="0.25">
      <c r="A16" s="17" t="s">
        <v>4</v>
      </c>
      <c r="B16" s="19">
        <v>-1.7081541695792246</v>
      </c>
      <c r="C16" s="19">
        <v>2.513068270792429</v>
      </c>
      <c r="D16" s="19">
        <v>-0.67970862130243825</v>
      </c>
      <c r="E16" s="92">
        <v>0.49714877333861907</v>
      </c>
      <c r="F16" s="19">
        <v>-6.6511700871757302</v>
      </c>
      <c r="G16" s="19">
        <v>3.2348617480172805</v>
      </c>
      <c r="H16" s="47">
        <v>1.0209177930163209</v>
      </c>
      <c r="I16" s="20">
        <v>-8.0314782153316621E-3</v>
      </c>
      <c r="S16" s="68" t="s">
        <v>127</v>
      </c>
      <c r="AC16" s="67"/>
    </row>
    <row r="17" spans="1:29" ht="15" outlineLevel="1" x14ac:dyDescent="0.25">
      <c r="A17" s="17" t="s">
        <v>2</v>
      </c>
      <c r="B17" s="19">
        <v>0.19072718095335892</v>
      </c>
      <c r="C17" s="19">
        <v>4.945232785664927E-2</v>
      </c>
      <c r="D17" s="19">
        <v>3.8567887341164688</v>
      </c>
      <c r="E17" s="92">
        <v>1.3727129664941896E-4</v>
      </c>
      <c r="F17" s="19">
        <v>9.3458178515737261E-2</v>
      </c>
      <c r="G17" s="19">
        <v>0.28799618339098054</v>
      </c>
      <c r="H17" s="47">
        <v>158.09463865508346</v>
      </c>
      <c r="I17" s="12">
        <v>0.56710273498785979</v>
      </c>
      <c r="L17" s="191" t="s">
        <v>120</v>
      </c>
      <c r="M17" s="191"/>
      <c r="N17" s="191"/>
      <c r="O17" s="191"/>
      <c r="P17" s="191"/>
      <c r="Q17" s="191"/>
      <c r="R17" s="191"/>
      <c r="S17" s="68" t="s">
        <v>128</v>
      </c>
      <c r="AC17" s="67"/>
    </row>
    <row r="18" spans="1:29" ht="13.5" outlineLevel="1" x14ac:dyDescent="0.25">
      <c r="A18" s="17" t="s">
        <v>3</v>
      </c>
      <c r="B18" s="19">
        <v>1.1892806244267657</v>
      </c>
      <c r="C18" s="19">
        <v>0.22552789595392156</v>
      </c>
      <c r="D18" s="19">
        <v>5.2733193798329587</v>
      </c>
      <c r="E18" s="92">
        <v>2.3807188188060455E-7</v>
      </c>
      <c r="F18" s="19">
        <v>0.7456842476316522</v>
      </c>
      <c r="G18" s="19">
        <v>1.6328770012218792</v>
      </c>
      <c r="H18" s="47">
        <v>158.06163720728915</v>
      </c>
      <c r="I18" s="12">
        <v>0.7753086584148271</v>
      </c>
      <c r="L18" s="191" t="s">
        <v>121</v>
      </c>
      <c r="M18" s="191"/>
      <c r="N18" s="191"/>
      <c r="O18" s="191"/>
      <c r="P18" s="191"/>
      <c r="Q18" s="191"/>
      <c r="R18" s="191"/>
      <c r="S18" s="45"/>
      <c r="AC18" s="67"/>
    </row>
    <row r="19" spans="1:29" ht="13.5" outlineLevel="1" x14ac:dyDescent="0.25">
      <c r="A19" s="17" t="s">
        <v>14</v>
      </c>
      <c r="B19" s="19">
        <v>-212.48794383335076</v>
      </c>
      <c r="C19" s="19">
        <v>8.973662996262755</v>
      </c>
      <c r="D19" s="19">
        <v>-23.679064382275691</v>
      </c>
      <c r="E19" s="92">
        <v>4.5492748604617161E-74</v>
      </c>
      <c r="F19" s="19">
        <v>-230.13846274093569</v>
      </c>
      <c r="G19" s="19">
        <v>-194.83742492576582</v>
      </c>
      <c r="H19" s="47">
        <v>1.0120974015577748</v>
      </c>
      <c r="I19" s="12">
        <v>-0.2785819756814692</v>
      </c>
      <c r="L19" s="191" t="s">
        <v>122</v>
      </c>
      <c r="M19" s="191"/>
      <c r="N19" s="191"/>
      <c r="O19" s="191"/>
      <c r="P19" s="191"/>
      <c r="Q19" s="191"/>
      <c r="R19" s="191"/>
      <c r="S19" s="45"/>
      <c r="AC19" s="67"/>
    </row>
    <row r="20" spans="1:29" ht="15.75" outlineLevel="1" x14ac:dyDescent="0.25">
      <c r="A20" s="17" t="s">
        <v>13</v>
      </c>
      <c r="B20" s="19">
        <v>5.501733319619988</v>
      </c>
      <c r="C20" s="19">
        <v>5.4437332060155104</v>
      </c>
      <c r="D20" s="19">
        <v>1.0106544739445322</v>
      </c>
      <c r="E20" s="92">
        <v>0.31289632143525514</v>
      </c>
      <c r="F20" s="19">
        <v>-5.2056796867120925</v>
      </c>
      <c r="G20" s="19">
        <v>16.209146325952069</v>
      </c>
      <c r="H20" s="47">
        <v>1.0057730337674939</v>
      </c>
      <c r="I20" s="12">
        <v>1.185304729563191E-2</v>
      </c>
      <c r="L20" s="191"/>
      <c r="M20" s="191"/>
      <c r="N20" s="191"/>
      <c r="O20" s="191"/>
      <c r="P20" s="191"/>
      <c r="Q20" s="191"/>
      <c r="R20" s="191"/>
      <c r="S20" s="94" t="s">
        <v>130</v>
      </c>
      <c r="T20" s="95"/>
      <c r="U20" s="95"/>
      <c r="V20" s="95"/>
      <c r="W20" s="95"/>
      <c r="X20" s="95"/>
      <c r="AC20" s="67"/>
    </row>
    <row r="21" spans="1:29" outlineLevel="1" x14ac:dyDescent="0.2">
      <c r="A21" s="17" t="s">
        <v>1</v>
      </c>
      <c r="B21" s="19">
        <v>-7.9810191245491096</v>
      </c>
      <c r="C21" s="19">
        <v>0.25848779473731809</v>
      </c>
      <c r="D21" s="19">
        <v>-30.875806467611461</v>
      </c>
      <c r="E21" s="92">
        <v>6.3529365212692658E-101</v>
      </c>
      <c r="F21" s="19">
        <v>-8.4894451385738261</v>
      </c>
      <c r="G21" s="19">
        <v>-7.472593110524393</v>
      </c>
      <c r="H21" s="47">
        <v>2.7578207173520992</v>
      </c>
      <c r="I21" s="12">
        <v>-0.59962350092018368</v>
      </c>
      <c r="S21" s="45"/>
      <c r="AC21" s="67"/>
    </row>
    <row r="22" spans="1:29" ht="12" thickBot="1" x14ac:dyDescent="0.25">
      <c r="A22" s="27"/>
      <c r="S22" s="69"/>
      <c r="T22" s="6"/>
      <c r="U22" s="6"/>
      <c r="V22" s="6"/>
      <c r="W22" s="6"/>
      <c r="X22" s="6"/>
      <c r="Y22" s="6"/>
      <c r="Z22" s="6"/>
      <c r="AA22" s="6"/>
      <c r="AB22" s="6"/>
      <c r="AC22" s="70"/>
    </row>
    <row r="23" spans="1:29" hidden="1" x14ac:dyDescent="0.2">
      <c r="A23" s="5" t="s">
        <v>104</v>
      </c>
    </row>
    <row r="24" spans="1:29" ht="12" hidden="1" outlineLevel="1" thickBot="1" x14ac:dyDescent="0.25">
      <c r="A24" s="16" t="s">
        <v>37</v>
      </c>
      <c r="B24" s="8" t="s">
        <v>41</v>
      </c>
      <c r="C24" s="8" t="s">
        <v>42</v>
      </c>
      <c r="D24" s="8" t="s">
        <v>43</v>
      </c>
      <c r="E24" s="8" t="s">
        <v>44</v>
      </c>
      <c r="F24" s="8" t="s">
        <v>32</v>
      </c>
    </row>
    <row r="25" spans="1:29" hidden="1" outlineLevel="1" x14ac:dyDescent="0.2">
      <c r="A25" s="1" t="s">
        <v>38</v>
      </c>
      <c r="B25" s="10">
        <v>7</v>
      </c>
      <c r="C25" s="18">
        <v>17911159.860591501</v>
      </c>
      <c r="D25" s="18">
        <v>2558737.122941643</v>
      </c>
      <c r="E25" s="9">
        <v>995.73635560360913</v>
      </c>
      <c r="F25" s="9">
        <v>3.8634133069626961E-223</v>
      </c>
    </row>
    <row r="26" spans="1:29" hidden="1" outlineLevel="1" x14ac:dyDescent="0.2">
      <c r="A26" s="1" t="s">
        <v>39</v>
      </c>
      <c r="B26" s="10">
        <v>342</v>
      </c>
      <c r="C26" s="18">
        <v>878835.13655135047</v>
      </c>
      <c r="D26" s="18">
        <v>2569.6933817290951</v>
      </c>
    </row>
    <row r="27" spans="1:29" hidden="1" outlineLevel="1" x14ac:dyDescent="0.2">
      <c r="A27" s="1" t="s">
        <v>40</v>
      </c>
      <c r="B27" s="10">
        <v>349</v>
      </c>
      <c r="C27" s="18">
        <v>18789994.997142851</v>
      </c>
    </row>
    <row r="28" spans="1:29" collapsed="1" x14ac:dyDescent="0.2">
      <c r="A28" s="27"/>
      <c r="K28" s="75" t="s">
        <v>123</v>
      </c>
      <c r="L28" s="76"/>
      <c r="M28" s="76"/>
      <c r="N28" s="76"/>
      <c r="O28" s="76"/>
      <c r="P28" s="76"/>
      <c r="Q28" s="76"/>
      <c r="R28" s="77"/>
    </row>
    <row r="29" spans="1:29" hidden="1" x14ac:dyDescent="0.2">
      <c r="A29" s="5" t="s">
        <v>105</v>
      </c>
      <c r="K29" s="78"/>
      <c r="L29" s="79"/>
      <c r="M29" s="79"/>
      <c r="N29" s="79"/>
      <c r="O29" s="79"/>
      <c r="P29" s="79"/>
      <c r="Q29" s="79"/>
      <c r="R29" s="80"/>
    </row>
    <row r="30" spans="1:29" ht="12" outlineLevel="1" thickBot="1" x14ac:dyDescent="0.25">
      <c r="A30" s="7"/>
      <c r="B30" s="8" t="s">
        <v>46</v>
      </c>
      <c r="C30" s="8" t="s">
        <v>47</v>
      </c>
      <c r="D30" s="8" t="s">
        <v>48</v>
      </c>
      <c r="E30" s="8" t="s">
        <v>49</v>
      </c>
      <c r="F30" s="8" t="s">
        <v>50</v>
      </c>
      <c r="G30" s="22"/>
      <c r="H30" s="11" t="s">
        <v>51</v>
      </c>
      <c r="I30" s="22"/>
      <c r="K30" s="81" t="s">
        <v>124</v>
      </c>
      <c r="L30" s="82"/>
      <c r="M30" s="82"/>
      <c r="N30" s="82"/>
      <c r="O30" s="82"/>
      <c r="P30" s="82"/>
      <c r="Q30" s="82"/>
      <c r="R30" s="83"/>
    </row>
    <row r="31" spans="1:29" outlineLevel="1" x14ac:dyDescent="0.2">
      <c r="A31" s="1" t="s">
        <v>45</v>
      </c>
      <c r="B31" s="19">
        <v>-2.903074606105552E-14</v>
      </c>
      <c r="C31" s="19">
        <v>50.109455524919234</v>
      </c>
      <c r="D31" s="19">
        <v>40.073816281683719</v>
      </c>
      <c r="E31" s="19">
        <v>-86.238302932428923</v>
      </c>
      <c r="F31" s="19">
        <v>151.73384086031558</v>
      </c>
      <c r="G31" s="15"/>
      <c r="H31" s="14" t="s">
        <v>98</v>
      </c>
      <c r="I31" s="14"/>
    </row>
    <row r="32" spans="1:29" outlineLevel="1" x14ac:dyDescent="0.2"/>
    <row r="33" spans="1:18" ht="15.75" x14ac:dyDescent="0.25">
      <c r="A33" s="27"/>
      <c r="K33" s="218" t="s">
        <v>131</v>
      </c>
      <c r="L33" s="182"/>
      <c r="M33" s="182"/>
      <c r="N33" s="182"/>
    </row>
    <row r="34" spans="1:18" hidden="1" x14ac:dyDescent="0.2">
      <c r="A34" s="5" t="s">
        <v>106</v>
      </c>
    </row>
    <row r="35" spans="1:18" ht="12" hidden="1" outlineLevel="1" thickBot="1" x14ac:dyDescent="0.25">
      <c r="A35" s="24" t="s">
        <v>28</v>
      </c>
      <c r="B35" s="7" t="s">
        <v>52</v>
      </c>
    </row>
    <row r="36" spans="1:18" ht="12" hidden="1" outlineLevel="1" thickBot="1" x14ac:dyDescent="0.25">
      <c r="A36" s="23" t="s">
        <v>36</v>
      </c>
      <c r="B36" s="25">
        <v>1</v>
      </c>
      <c r="C36" s="26" t="s">
        <v>53</v>
      </c>
    </row>
    <row r="37" spans="1:18" ht="12" hidden="1" outlineLevel="1" thickBot="1" x14ac:dyDescent="0.25">
      <c r="A37" s="23" t="s">
        <v>5</v>
      </c>
      <c r="B37" s="25">
        <v>-0.48549757277235367</v>
      </c>
      <c r="C37" s="25">
        <v>1</v>
      </c>
      <c r="D37" s="26" t="s">
        <v>54</v>
      </c>
    </row>
    <row r="38" spans="1:18" ht="12" hidden="1" outlineLevel="1" thickBot="1" x14ac:dyDescent="0.25">
      <c r="A38" s="23" t="s">
        <v>4</v>
      </c>
      <c r="B38" s="25">
        <v>-0.38405211749931112</v>
      </c>
      <c r="C38" s="25">
        <v>2.230159521906204E-2</v>
      </c>
      <c r="D38" s="25">
        <v>1</v>
      </c>
      <c r="E38" s="26" t="s">
        <v>55</v>
      </c>
    </row>
    <row r="39" spans="1:18" ht="12" hidden="1" outlineLevel="1" thickBot="1" x14ac:dyDescent="0.25">
      <c r="A39" s="23" t="s">
        <v>2</v>
      </c>
      <c r="B39" s="25">
        <v>0.48729783705069474</v>
      </c>
      <c r="C39" s="25">
        <v>2.4928782555387462E-2</v>
      </c>
      <c r="D39" s="25">
        <v>-6.7717782553925535E-2</v>
      </c>
      <c r="E39" s="25">
        <v>1</v>
      </c>
      <c r="F39" s="26" t="s">
        <v>56</v>
      </c>
    </row>
    <row r="40" spans="1:18" ht="12" hidden="1" outlineLevel="1" thickBot="1" x14ac:dyDescent="0.25">
      <c r="A40" s="23" t="s">
        <v>3</v>
      </c>
      <c r="B40" s="25">
        <v>-0.52420785845809703</v>
      </c>
      <c r="C40" s="25">
        <v>-1.7211426331400281E-2</v>
      </c>
      <c r="D40" s="25">
        <v>6.0652170318210512E-2</v>
      </c>
      <c r="E40" s="2">
        <v>-0.99147869017864254</v>
      </c>
      <c r="F40" s="25">
        <v>1</v>
      </c>
      <c r="G40" s="26" t="s">
        <v>99</v>
      </c>
    </row>
    <row r="41" spans="1:18" ht="12" hidden="1" outlineLevel="1" thickBot="1" x14ac:dyDescent="0.25">
      <c r="A41" s="23" t="s">
        <v>14</v>
      </c>
      <c r="B41" s="25">
        <v>-0.44071527526979398</v>
      </c>
      <c r="C41" s="25">
        <v>-1.6321056254691282E-2</v>
      </c>
      <c r="D41" s="25">
        <v>-7.0989316457099647E-2</v>
      </c>
      <c r="E41" s="25">
        <v>-3.980007149955609E-2</v>
      </c>
      <c r="F41" s="25">
        <v>3.555976399281674E-2</v>
      </c>
      <c r="G41" s="25">
        <v>1</v>
      </c>
      <c r="H41" s="26" t="s">
        <v>57</v>
      </c>
    </row>
    <row r="42" spans="1:18" ht="12" hidden="1" outlineLevel="1" thickBot="1" x14ac:dyDescent="0.25">
      <c r="A42" s="23" t="s">
        <v>13</v>
      </c>
      <c r="B42" s="25">
        <v>-0.13504657093334324</v>
      </c>
      <c r="C42" s="25">
        <v>5.606039938147604E-3</v>
      </c>
      <c r="D42" s="25">
        <v>4.2075962342443034E-2</v>
      </c>
      <c r="E42" s="25">
        <v>-6.6184297089285664E-3</v>
      </c>
      <c r="F42" s="25">
        <v>4.9563063562063046E-3</v>
      </c>
      <c r="G42" s="25">
        <v>-5.8813186662016022E-2</v>
      </c>
      <c r="H42" s="25">
        <v>1</v>
      </c>
      <c r="I42" s="26" t="s">
        <v>58</v>
      </c>
    </row>
    <row r="43" spans="1:18" hidden="1" outlineLevel="1" x14ac:dyDescent="0.2">
      <c r="A43" s="23" t="s">
        <v>1</v>
      </c>
      <c r="B43" s="25">
        <v>0.12682612207769989</v>
      </c>
      <c r="C43" s="1">
        <v>-0.15145653851710486</v>
      </c>
      <c r="D43" s="25">
        <v>8.470203984522999E-2</v>
      </c>
      <c r="E43" s="25">
        <v>-5.5174606951469647E-2</v>
      </c>
      <c r="F43" s="25">
        <v>-4.7945773146111079E-2</v>
      </c>
      <c r="G43" s="25">
        <v>3.7852710391699476E-2</v>
      </c>
      <c r="H43" s="25">
        <v>-4.6503213468194349E-3</v>
      </c>
      <c r="I43" s="25">
        <v>1</v>
      </c>
    </row>
    <row r="44" spans="1:18" ht="12.75" collapsed="1" x14ac:dyDescent="0.2">
      <c r="A44" s="27"/>
      <c r="J44" s="217"/>
      <c r="K44" s="217" t="s">
        <v>132</v>
      </c>
      <c r="L44" s="217"/>
      <c r="M44" s="217"/>
      <c r="N44" s="217"/>
      <c r="O44" s="217"/>
      <c r="P44" s="217"/>
      <c r="Q44" s="217"/>
      <c r="R44" s="217"/>
    </row>
    <row r="45" spans="1:18" ht="12.75" x14ac:dyDescent="0.2">
      <c r="J45" s="217"/>
      <c r="K45" s="217" t="s">
        <v>133</v>
      </c>
      <c r="L45" s="217"/>
      <c r="M45" s="217"/>
      <c r="N45" s="217"/>
      <c r="O45" s="217"/>
      <c r="P45" s="217"/>
      <c r="Q45" s="217"/>
      <c r="R45" s="217"/>
    </row>
    <row r="46" spans="1:18" ht="15.75" x14ac:dyDescent="0.25">
      <c r="K46" s="218" t="s">
        <v>134</v>
      </c>
      <c r="L46" s="182"/>
      <c r="M46" s="182"/>
    </row>
    <row r="47" spans="1:18" ht="12.75" x14ac:dyDescent="0.2">
      <c r="J47" s="217"/>
      <c r="K47" s="217" t="s">
        <v>135</v>
      </c>
      <c r="L47" s="217"/>
      <c r="M47" s="217"/>
      <c r="N47" s="217"/>
      <c r="O47" s="217"/>
      <c r="P47" s="217"/>
      <c r="Q47" s="217"/>
      <c r="R47" s="217"/>
    </row>
    <row r="48" spans="1:18" ht="12.75" hidden="1" x14ac:dyDescent="0.2">
      <c r="A48" s="5" t="s">
        <v>59</v>
      </c>
      <c r="J48" s="217"/>
      <c r="K48" s="217"/>
      <c r="L48" s="217"/>
      <c r="M48" s="217"/>
      <c r="N48" s="217"/>
      <c r="O48" s="217"/>
      <c r="P48" s="217"/>
      <c r="Q48" s="217"/>
      <c r="R48" s="217"/>
    </row>
    <row r="49" spans="3:19" ht="12.75" outlineLevel="1" x14ac:dyDescent="0.2">
      <c r="J49" s="217"/>
      <c r="K49" s="217" t="s">
        <v>136</v>
      </c>
      <c r="L49" s="217"/>
      <c r="M49" s="217"/>
      <c r="N49" s="217"/>
      <c r="O49" s="217"/>
      <c r="P49" s="217"/>
      <c r="Q49" s="217"/>
      <c r="R49" s="217"/>
    </row>
    <row r="50" spans="3:19" ht="12.75" outlineLevel="1" x14ac:dyDescent="0.2">
      <c r="J50" s="217"/>
      <c r="K50" s="217" t="s">
        <v>137</v>
      </c>
      <c r="L50" s="217"/>
      <c r="M50" s="217"/>
      <c r="N50" s="217"/>
      <c r="O50" s="217"/>
      <c r="P50" s="217"/>
      <c r="Q50" s="217"/>
      <c r="R50" s="217"/>
    </row>
    <row r="51" spans="3:19" ht="12.75" outlineLevel="1" x14ac:dyDescent="0.2">
      <c r="C51" s="28" t="b">
        <v>0</v>
      </c>
      <c r="J51" s="217"/>
      <c r="K51" s="217"/>
      <c r="L51" s="217"/>
      <c r="M51" s="217"/>
      <c r="N51" s="217"/>
      <c r="O51" s="217"/>
      <c r="P51" s="217"/>
      <c r="Q51" s="217"/>
      <c r="R51" s="217"/>
    </row>
    <row r="52" spans="3:19" ht="12.75" outlineLevel="1" x14ac:dyDescent="0.2">
      <c r="J52" s="217"/>
      <c r="K52" s="217"/>
      <c r="L52" s="217"/>
      <c r="M52" s="217"/>
      <c r="N52" s="217"/>
      <c r="O52" s="217"/>
      <c r="P52" s="217"/>
      <c r="Q52" s="217"/>
      <c r="R52" s="217"/>
    </row>
    <row r="53" spans="3:19" outlineLevel="1" x14ac:dyDescent="0.2"/>
    <row r="54" spans="3:19" ht="12" outlineLevel="1" thickBot="1" x14ac:dyDescent="0.25"/>
    <row r="55" spans="3:19" ht="27.75" outlineLevel="1" thickBot="1" x14ac:dyDescent="0.25">
      <c r="L55" s="71" t="s">
        <v>138</v>
      </c>
      <c r="M55" s="72"/>
      <c r="N55" s="72"/>
      <c r="O55" s="73"/>
      <c r="P55" s="73"/>
      <c r="Q55" s="73"/>
      <c r="R55" s="73"/>
      <c r="S55" s="74"/>
    </row>
    <row r="56" spans="3:19" outlineLevel="1" x14ac:dyDescent="0.2"/>
    <row r="57" spans="3:19" outlineLevel="1" x14ac:dyDescent="0.2"/>
    <row r="58" spans="3:19" outlineLevel="1" x14ac:dyDescent="0.2"/>
    <row r="59" spans="3:19" outlineLevel="1" x14ac:dyDescent="0.2"/>
    <row r="60" spans="3:19" outlineLevel="1" x14ac:dyDescent="0.2"/>
    <row r="61" spans="3:19" outlineLevel="1" x14ac:dyDescent="0.2"/>
    <row r="62" spans="3:19" outlineLevel="1" x14ac:dyDescent="0.2"/>
    <row r="63" spans="3:19" outlineLevel="1" x14ac:dyDescent="0.2"/>
    <row r="64" spans="3:19" outlineLevel="1" x14ac:dyDescent="0.2"/>
    <row r="65" spans="1:1" outlineLevel="1" x14ac:dyDescent="0.2"/>
    <row r="66" spans="1:1" outlineLevel="1" x14ac:dyDescent="0.2"/>
    <row r="67" spans="1:1" outlineLevel="1" x14ac:dyDescent="0.2"/>
    <row r="68" spans="1:1" outlineLevel="1" x14ac:dyDescent="0.2"/>
    <row r="69" spans="1:1" x14ac:dyDescent="0.2">
      <c r="A69" s="39"/>
    </row>
    <row r="70" spans="1:1" hidden="1" x14ac:dyDescent="0.2">
      <c r="A70" s="5" t="s">
        <v>60</v>
      </c>
    </row>
    <row r="71" spans="1:1" outlineLevel="1" x14ac:dyDescent="0.2"/>
    <row r="72" spans="1:1" outlineLevel="1" x14ac:dyDescent="0.2"/>
    <row r="73" spans="1:1" outlineLevel="1" x14ac:dyDescent="0.2"/>
    <row r="74" spans="1:1" outlineLevel="1" x14ac:dyDescent="0.2"/>
    <row r="75" spans="1:1" outlineLevel="1" x14ac:dyDescent="0.2"/>
    <row r="76" spans="1:1" outlineLevel="1" x14ac:dyDescent="0.2"/>
    <row r="77" spans="1:1" outlineLevel="1" x14ac:dyDescent="0.2"/>
    <row r="78" spans="1:1" outlineLevel="1" x14ac:dyDescent="0.2"/>
    <row r="79" spans="1:1" outlineLevel="1" x14ac:dyDescent="0.2"/>
    <row r="80" spans="1:1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x14ac:dyDescent="0.2">
      <c r="A91" s="39"/>
    </row>
    <row r="92" spans="1:1" hidden="1" x14ac:dyDescent="0.2">
      <c r="A92" s="5" t="s">
        <v>61</v>
      </c>
    </row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spans="1:1" x14ac:dyDescent="0.2">
      <c r="A113" s="39"/>
    </row>
    <row r="114" spans="1:1" hidden="1" x14ac:dyDescent="0.2">
      <c r="A114" s="5" t="s">
        <v>62</v>
      </c>
    </row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x14ac:dyDescent="0.2">
      <c r="A135" s="39"/>
    </row>
    <row r="136" spans="1:1" hidden="1" x14ac:dyDescent="0.2">
      <c r="A136" s="5" t="s">
        <v>63</v>
      </c>
    </row>
    <row r="137" spans="1:1" hidden="1" outlineLevel="1" x14ac:dyDescent="0.2"/>
    <row r="138" spans="1:1" hidden="1" outlineLevel="1" x14ac:dyDescent="0.2">
      <c r="A138" s="30" t="s">
        <v>64</v>
      </c>
    </row>
    <row r="139" spans="1:1" hidden="1" outlineLevel="1" x14ac:dyDescent="0.2"/>
    <row r="140" spans="1:1" hidden="1" outlineLevel="1" x14ac:dyDescent="0.2"/>
    <row r="141" spans="1:1" hidden="1" outlineLevel="1" x14ac:dyDescent="0.2"/>
    <row r="142" spans="1:1" hidden="1" outlineLevel="1" x14ac:dyDescent="0.2"/>
    <row r="143" spans="1:1" hidden="1" outlineLevel="1" x14ac:dyDescent="0.2"/>
    <row r="144" spans="1:1" hidden="1" outlineLevel="1" x14ac:dyDescent="0.2"/>
    <row r="145" spans="1:1" hidden="1" outlineLevel="1" x14ac:dyDescent="0.2"/>
    <row r="146" spans="1:1" hidden="1" outlineLevel="1" x14ac:dyDescent="0.2"/>
    <row r="147" spans="1:1" hidden="1" outlineLevel="1" x14ac:dyDescent="0.2"/>
    <row r="148" spans="1:1" hidden="1" outlineLevel="1" x14ac:dyDescent="0.2"/>
    <row r="149" spans="1:1" hidden="1" outlineLevel="1" x14ac:dyDescent="0.2"/>
    <row r="150" spans="1:1" hidden="1" outlineLevel="1" x14ac:dyDescent="0.2"/>
    <row r="151" spans="1:1" hidden="1" outlineLevel="1" x14ac:dyDescent="0.2"/>
    <row r="152" spans="1:1" hidden="1" outlineLevel="1" x14ac:dyDescent="0.2"/>
    <row r="153" spans="1:1" hidden="1" outlineLevel="1" x14ac:dyDescent="0.2"/>
    <row r="154" spans="1:1" hidden="1" outlineLevel="1" x14ac:dyDescent="0.2"/>
    <row r="155" spans="1:1" hidden="1" outlineLevel="1" x14ac:dyDescent="0.2"/>
    <row r="156" spans="1:1" hidden="1" outlineLevel="1" x14ac:dyDescent="0.2"/>
    <row r="157" spans="1:1" hidden="1" outlineLevel="1" x14ac:dyDescent="0.2"/>
    <row r="158" spans="1:1" hidden="1" outlineLevel="1" x14ac:dyDescent="0.2"/>
    <row r="159" spans="1:1" hidden="1" outlineLevel="1" x14ac:dyDescent="0.2"/>
    <row r="160" spans="1:1" hidden="1" outlineLevel="1" x14ac:dyDescent="0.2">
      <c r="A160" s="30" t="s">
        <v>65</v>
      </c>
    </row>
    <row r="161" hidden="1" outlineLevel="1" x14ac:dyDescent="0.2"/>
    <row r="162" hidden="1" outlineLevel="1" x14ac:dyDescent="0.2"/>
    <row r="163" hidden="1" outlineLevel="1" x14ac:dyDescent="0.2"/>
    <row r="164" hidden="1" outlineLevel="1" x14ac:dyDescent="0.2"/>
    <row r="165" hidden="1" outlineLevel="1" x14ac:dyDescent="0.2"/>
    <row r="166" hidden="1" outlineLevel="1" x14ac:dyDescent="0.2"/>
    <row r="167" hidden="1" outlineLevel="1" x14ac:dyDescent="0.2"/>
    <row r="168" hidden="1" outlineLevel="1" x14ac:dyDescent="0.2"/>
    <row r="169" hidden="1" outlineLevel="1" x14ac:dyDescent="0.2"/>
    <row r="170" hidden="1" outlineLevel="1" x14ac:dyDescent="0.2"/>
    <row r="171" hidden="1" outlineLevel="1" x14ac:dyDescent="0.2"/>
    <row r="172" hidden="1" outlineLevel="1" x14ac:dyDescent="0.2"/>
    <row r="173" hidden="1" outlineLevel="1" x14ac:dyDescent="0.2"/>
    <row r="174" hidden="1" outlineLevel="1" x14ac:dyDescent="0.2"/>
    <row r="175" hidden="1" outlineLevel="1" x14ac:dyDescent="0.2"/>
    <row r="176" hidden="1" outlineLevel="1" x14ac:dyDescent="0.2"/>
    <row r="177" spans="1:1" hidden="1" outlineLevel="1" x14ac:dyDescent="0.2"/>
    <row r="178" spans="1:1" hidden="1" outlineLevel="1" x14ac:dyDescent="0.2"/>
    <row r="179" spans="1:1" hidden="1" outlineLevel="1" x14ac:dyDescent="0.2"/>
    <row r="180" spans="1:1" hidden="1" outlineLevel="1" x14ac:dyDescent="0.2"/>
    <row r="181" spans="1:1" hidden="1" outlineLevel="1" x14ac:dyDescent="0.2"/>
    <row r="182" spans="1:1" hidden="1" outlineLevel="1" x14ac:dyDescent="0.2">
      <c r="A182" s="30" t="s">
        <v>66</v>
      </c>
    </row>
    <row r="183" spans="1:1" hidden="1" outlineLevel="1" x14ac:dyDescent="0.2"/>
    <row r="184" spans="1:1" hidden="1" outlineLevel="1" x14ac:dyDescent="0.2"/>
    <row r="185" spans="1:1" hidden="1" outlineLevel="1" x14ac:dyDescent="0.2"/>
    <row r="186" spans="1:1" hidden="1" outlineLevel="1" x14ac:dyDescent="0.2"/>
    <row r="187" spans="1:1" hidden="1" outlineLevel="1" x14ac:dyDescent="0.2"/>
    <row r="188" spans="1:1" hidden="1" outlineLevel="1" x14ac:dyDescent="0.2"/>
    <row r="189" spans="1:1" hidden="1" outlineLevel="1" x14ac:dyDescent="0.2"/>
    <row r="190" spans="1:1" hidden="1" outlineLevel="1" x14ac:dyDescent="0.2"/>
    <row r="191" spans="1:1" hidden="1" outlineLevel="1" x14ac:dyDescent="0.2"/>
    <row r="192" spans="1:1" hidden="1" outlineLevel="1" x14ac:dyDescent="0.2"/>
    <row r="193" spans="1:1" hidden="1" outlineLevel="1" x14ac:dyDescent="0.2"/>
    <row r="194" spans="1:1" hidden="1" outlineLevel="1" x14ac:dyDescent="0.2"/>
    <row r="195" spans="1:1" hidden="1" outlineLevel="1" x14ac:dyDescent="0.2"/>
    <row r="196" spans="1:1" hidden="1" outlineLevel="1" x14ac:dyDescent="0.2"/>
    <row r="197" spans="1:1" hidden="1" outlineLevel="1" x14ac:dyDescent="0.2"/>
    <row r="198" spans="1:1" hidden="1" outlineLevel="1" x14ac:dyDescent="0.2"/>
    <row r="199" spans="1:1" hidden="1" outlineLevel="1" x14ac:dyDescent="0.2"/>
    <row r="200" spans="1:1" hidden="1" outlineLevel="1" x14ac:dyDescent="0.2"/>
    <row r="201" spans="1:1" hidden="1" outlineLevel="1" x14ac:dyDescent="0.2"/>
    <row r="202" spans="1:1" hidden="1" outlineLevel="1" x14ac:dyDescent="0.2"/>
    <row r="203" spans="1:1" hidden="1" outlineLevel="1" x14ac:dyDescent="0.2"/>
    <row r="204" spans="1:1" hidden="1" outlineLevel="1" x14ac:dyDescent="0.2">
      <c r="A204" s="30" t="s">
        <v>67</v>
      </c>
    </row>
    <row r="205" spans="1:1" hidden="1" outlineLevel="1" x14ac:dyDescent="0.2"/>
    <row r="206" spans="1:1" hidden="1" outlineLevel="1" x14ac:dyDescent="0.2"/>
    <row r="207" spans="1:1" hidden="1" outlineLevel="1" x14ac:dyDescent="0.2"/>
    <row r="208" spans="1:1" hidden="1" outlineLevel="1" x14ac:dyDescent="0.2"/>
    <row r="209" hidden="1" outlineLevel="1" x14ac:dyDescent="0.2"/>
    <row r="210" hidden="1" outlineLevel="1" x14ac:dyDescent="0.2"/>
    <row r="211" hidden="1" outlineLevel="1" x14ac:dyDescent="0.2"/>
    <row r="212" hidden="1" outlineLevel="1" x14ac:dyDescent="0.2"/>
    <row r="213" hidden="1" outlineLevel="1" x14ac:dyDescent="0.2"/>
    <row r="214" hidden="1" outlineLevel="1" x14ac:dyDescent="0.2"/>
    <row r="215" hidden="1" outlineLevel="1" x14ac:dyDescent="0.2"/>
    <row r="216" hidden="1" outlineLevel="1" x14ac:dyDescent="0.2"/>
    <row r="217" hidden="1" outlineLevel="1" x14ac:dyDescent="0.2"/>
    <row r="218" hidden="1" outlineLevel="1" x14ac:dyDescent="0.2"/>
    <row r="219" hidden="1" outlineLevel="1" x14ac:dyDescent="0.2"/>
    <row r="220" hidden="1" outlineLevel="1" x14ac:dyDescent="0.2"/>
    <row r="221" hidden="1" outlineLevel="1" x14ac:dyDescent="0.2"/>
    <row r="222" hidden="1" outlineLevel="1" x14ac:dyDescent="0.2"/>
    <row r="223" hidden="1" outlineLevel="1" x14ac:dyDescent="0.2"/>
    <row r="224" hidden="1" outlineLevel="1" x14ac:dyDescent="0.2"/>
    <row r="225" spans="1:1" hidden="1" outlineLevel="1" x14ac:dyDescent="0.2"/>
    <row r="226" spans="1:1" hidden="1" outlineLevel="1" x14ac:dyDescent="0.2">
      <c r="A226" s="30" t="s">
        <v>108</v>
      </c>
    </row>
    <row r="227" spans="1:1" hidden="1" outlineLevel="1" x14ac:dyDescent="0.2"/>
    <row r="228" spans="1:1" hidden="1" outlineLevel="1" x14ac:dyDescent="0.2"/>
    <row r="229" spans="1:1" hidden="1" outlineLevel="1" x14ac:dyDescent="0.2"/>
    <row r="230" spans="1:1" hidden="1" outlineLevel="1" x14ac:dyDescent="0.2"/>
    <row r="231" spans="1:1" hidden="1" outlineLevel="1" x14ac:dyDescent="0.2"/>
    <row r="232" spans="1:1" hidden="1" outlineLevel="1" x14ac:dyDescent="0.2"/>
    <row r="233" spans="1:1" hidden="1" outlineLevel="1" x14ac:dyDescent="0.2"/>
    <row r="234" spans="1:1" hidden="1" outlineLevel="1" x14ac:dyDescent="0.2"/>
    <row r="235" spans="1:1" hidden="1" outlineLevel="1" x14ac:dyDescent="0.2"/>
    <row r="236" spans="1:1" hidden="1" outlineLevel="1" x14ac:dyDescent="0.2"/>
    <row r="237" spans="1:1" hidden="1" outlineLevel="1" x14ac:dyDescent="0.2"/>
    <row r="238" spans="1:1" hidden="1" outlineLevel="1" x14ac:dyDescent="0.2"/>
    <row r="239" spans="1:1" hidden="1" outlineLevel="1" x14ac:dyDescent="0.2"/>
    <row r="240" spans="1:1" hidden="1" outlineLevel="1" x14ac:dyDescent="0.2"/>
    <row r="241" spans="1:1" hidden="1" outlineLevel="1" x14ac:dyDescent="0.2"/>
    <row r="242" spans="1:1" hidden="1" outlineLevel="1" x14ac:dyDescent="0.2"/>
    <row r="243" spans="1:1" hidden="1" outlineLevel="1" x14ac:dyDescent="0.2"/>
    <row r="244" spans="1:1" hidden="1" outlineLevel="1" x14ac:dyDescent="0.2"/>
    <row r="245" spans="1:1" hidden="1" outlineLevel="1" x14ac:dyDescent="0.2"/>
    <row r="246" spans="1:1" hidden="1" outlineLevel="1" x14ac:dyDescent="0.2"/>
    <row r="247" spans="1:1" hidden="1" outlineLevel="1" x14ac:dyDescent="0.2"/>
    <row r="248" spans="1:1" hidden="1" outlineLevel="1" x14ac:dyDescent="0.2">
      <c r="A248" s="30" t="s">
        <v>68</v>
      </c>
    </row>
    <row r="249" spans="1:1" hidden="1" outlineLevel="1" x14ac:dyDescent="0.2"/>
    <row r="250" spans="1:1" hidden="1" outlineLevel="1" x14ac:dyDescent="0.2"/>
    <row r="251" spans="1:1" hidden="1" outlineLevel="1" x14ac:dyDescent="0.2"/>
    <row r="252" spans="1:1" hidden="1" outlineLevel="1" x14ac:dyDescent="0.2"/>
    <row r="253" spans="1:1" hidden="1" outlineLevel="1" x14ac:dyDescent="0.2"/>
    <row r="254" spans="1:1" hidden="1" outlineLevel="1" x14ac:dyDescent="0.2"/>
    <row r="255" spans="1:1" hidden="1" outlineLevel="1" x14ac:dyDescent="0.2"/>
    <row r="256" spans="1:1" hidden="1" outlineLevel="1" x14ac:dyDescent="0.2"/>
    <row r="257" spans="1:1" hidden="1" outlineLevel="1" x14ac:dyDescent="0.2"/>
    <row r="258" spans="1:1" hidden="1" outlineLevel="1" x14ac:dyDescent="0.2"/>
    <row r="259" spans="1:1" hidden="1" outlineLevel="1" x14ac:dyDescent="0.2"/>
    <row r="260" spans="1:1" hidden="1" outlineLevel="1" x14ac:dyDescent="0.2"/>
    <row r="261" spans="1:1" hidden="1" outlineLevel="1" x14ac:dyDescent="0.2"/>
    <row r="262" spans="1:1" hidden="1" outlineLevel="1" x14ac:dyDescent="0.2"/>
    <row r="263" spans="1:1" hidden="1" outlineLevel="1" x14ac:dyDescent="0.2"/>
    <row r="264" spans="1:1" hidden="1" outlineLevel="1" x14ac:dyDescent="0.2"/>
    <row r="265" spans="1:1" hidden="1" outlineLevel="1" x14ac:dyDescent="0.2"/>
    <row r="266" spans="1:1" hidden="1" outlineLevel="1" x14ac:dyDescent="0.2"/>
    <row r="267" spans="1:1" hidden="1" outlineLevel="1" x14ac:dyDescent="0.2"/>
    <row r="268" spans="1:1" hidden="1" outlineLevel="1" x14ac:dyDescent="0.2"/>
    <row r="269" spans="1:1" hidden="1" outlineLevel="1" x14ac:dyDescent="0.2"/>
    <row r="270" spans="1:1" hidden="1" outlineLevel="1" x14ac:dyDescent="0.2">
      <c r="A270" s="30" t="s">
        <v>69</v>
      </c>
    </row>
    <row r="271" spans="1:1" hidden="1" outlineLevel="1" x14ac:dyDescent="0.2"/>
    <row r="272" spans="1:1" hidden="1" outlineLevel="1" x14ac:dyDescent="0.2"/>
    <row r="273" hidden="1" outlineLevel="1" x14ac:dyDescent="0.2"/>
    <row r="274" hidden="1" outlineLevel="1" x14ac:dyDescent="0.2"/>
    <row r="275" hidden="1" outlineLevel="1" x14ac:dyDescent="0.2"/>
    <row r="276" hidden="1" outlineLevel="1" x14ac:dyDescent="0.2"/>
    <row r="277" hidden="1" outlineLevel="1" x14ac:dyDescent="0.2"/>
    <row r="278" hidden="1" outlineLevel="1" x14ac:dyDescent="0.2"/>
    <row r="279" hidden="1" outlineLevel="1" x14ac:dyDescent="0.2"/>
    <row r="280" hidden="1" outlineLevel="1" x14ac:dyDescent="0.2"/>
    <row r="281" hidden="1" outlineLevel="1" x14ac:dyDescent="0.2"/>
    <row r="282" hidden="1" outlineLevel="1" x14ac:dyDescent="0.2"/>
    <row r="283" hidden="1" outlineLevel="1" x14ac:dyDescent="0.2"/>
    <row r="284" hidden="1" outlineLevel="1" x14ac:dyDescent="0.2"/>
    <row r="285" hidden="1" outlineLevel="1" x14ac:dyDescent="0.2"/>
    <row r="286" hidden="1" outlineLevel="1" x14ac:dyDescent="0.2"/>
    <row r="287" hidden="1" outlineLevel="1" x14ac:dyDescent="0.2"/>
    <row r="288" hidden="1" outlineLevel="1" x14ac:dyDescent="0.2"/>
    <row r="289" spans="1:1" hidden="1" outlineLevel="1" x14ac:dyDescent="0.2"/>
    <row r="290" spans="1:1" hidden="1" outlineLevel="1" x14ac:dyDescent="0.2"/>
    <row r="291" spans="1:1" hidden="1" outlineLevel="1" x14ac:dyDescent="0.2"/>
    <row r="292" spans="1:1" collapsed="1" x14ac:dyDescent="0.2">
      <c r="A292" s="39"/>
    </row>
    <row r="295" spans="1:1" x14ac:dyDescent="0.2">
      <c r="A295" s="3" t="s">
        <v>70</v>
      </c>
    </row>
  </sheetData>
  <dataValidations count="1">
    <dataValidation type="decimal" allowBlank="1" showInputMessage="1" showErrorMessage="1" error="Please enter a confidence level between 0 and 1." sqref="I10" xr:uid="{BE5936EF-A4EF-42F5-9F14-E84752EF5039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AFDD-9978-4466-9EF1-650BF36B51A6}">
  <dimension ref="A1:BZ268"/>
  <sheetViews>
    <sheetView showGridLines="0" showRowColHeaders="0" topLeftCell="E2" zoomScaleNormal="100" workbookViewId="0">
      <selection activeCell="J49" sqref="J49"/>
    </sheetView>
  </sheetViews>
  <sheetFormatPr defaultRowHeight="11.25" outlineLevelRow="1" x14ac:dyDescent="0.2"/>
  <cols>
    <col min="1" max="1" width="15.7109375" style="1" customWidth="1"/>
    <col min="2" max="10" width="10.7109375" style="1" customWidth="1"/>
    <col min="11" max="77" width="9.140625" style="1"/>
    <col min="78" max="78" width="9.140625" style="1" customWidth="1"/>
    <col min="79" max="16384" width="9.140625" style="1"/>
  </cols>
  <sheetData>
    <row r="1" spans="1:78" x14ac:dyDescent="0.2">
      <c r="A1" s="2" t="s">
        <v>15</v>
      </c>
      <c r="B1" s="1" t="s">
        <v>139</v>
      </c>
      <c r="M1" s="3" t="s">
        <v>87</v>
      </c>
      <c r="N1" s="3" t="s">
        <v>88</v>
      </c>
      <c r="O1" s="3" t="s">
        <v>92</v>
      </c>
      <c r="Q1" s="3" t="s">
        <v>33</v>
      </c>
      <c r="R1" s="3" t="s">
        <v>16</v>
      </c>
      <c r="U1" s="53" t="s">
        <v>93</v>
      </c>
      <c r="V1" s="54"/>
      <c r="W1" s="54"/>
      <c r="X1" s="54"/>
      <c r="Y1" s="54"/>
      <c r="Z1" s="55" t="s">
        <v>140</v>
      </c>
      <c r="AA1" s="54"/>
      <c r="AB1" s="54"/>
      <c r="AC1" s="54"/>
      <c r="AD1" s="54"/>
      <c r="AE1" s="54"/>
      <c r="AF1" s="54"/>
      <c r="AG1" s="54"/>
      <c r="AH1" s="56"/>
      <c r="AP1" s="27"/>
      <c r="BZ1" s="4" t="s">
        <v>140</v>
      </c>
    </row>
    <row r="2" spans="1:78" ht="11.25" customHeight="1" x14ac:dyDescent="0.2">
      <c r="A2" s="2" t="s">
        <v>17</v>
      </c>
      <c r="C2" s="1" t="s">
        <v>8</v>
      </c>
      <c r="Q2" s="3" t="s">
        <v>150</v>
      </c>
      <c r="R2" s="3" t="s">
        <v>158</v>
      </c>
      <c r="S2" s="3" t="s">
        <v>211</v>
      </c>
      <c r="T2" s="3" t="s">
        <v>212</v>
      </c>
      <c r="U2" s="57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8"/>
    </row>
    <row r="3" spans="1:78" ht="11.25" hidden="1" customHeight="1" outlineLevel="1" x14ac:dyDescent="0.2">
      <c r="A3" s="2" t="s">
        <v>18</v>
      </c>
      <c r="U3" s="57"/>
      <c r="V3" s="49"/>
      <c r="W3" s="49"/>
      <c r="X3" s="49"/>
      <c r="Y3" s="49"/>
      <c r="Z3" s="49"/>
      <c r="AA3" s="50" t="s">
        <v>149</v>
      </c>
      <c r="AB3" s="49"/>
      <c r="AC3" s="49"/>
      <c r="AD3" s="49"/>
      <c r="AE3" s="49"/>
      <c r="AF3" s="49"/>
      <c r="AG3" s="49"/>
      <c r="AH3" s="58"/>
    </row>
    <row r="4" spans="1:78" hidden="1" outlineLevel="1" x14ac:dyDescent="0.2">
      <c r="A4" s="1" t="s">
        <v>141</v>
      </c>
      <c r="U4" s="57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58"/>
    </row>
    <row r="5" spans="1:78" hidden="1" outlineLevel="1" x14ac:dyDescent="0.2">
      <c r="A5" s="2" t="s">
        <v>19</v>
      </c>
      <c r="U5" s="57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58"/>
    </row>
    <row r="6" spans="1:78" hidden="1" outlineLevel="1" x14ac:dyDescent="0.2">
      <c r="A6" s="1" t="s">
        <v>142</v>
      </c>
      <c r="U6" s="57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58"/>
    </row>
    <row r="7" spans="1:78" collapsed="1" x14ac:dyDescent="0.2">
      <c r="A7" s="27"/>
      <c r="J7" s="3" t="s">
        <v>91</v>
      </c>
      <c r="K7" s="3" t="s">
        <v>159</v>
      </c>
      <c r="U7" s="57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58"/>
    </row>
    <row r="8" spans="1:78" hidden="1" x14ac:dyDescent="0.2">
      <c r="A8" s="5" t="s">
        <v>143</v>
      </c>
      <c r="U8" s="57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58"/>
    </row>
    <row r="9" spans="1:78" ht="27" outlineLevel="1" thickBot="1" x14ac:dyDescent="0.45">
      <c r="A9" s="7"/>
      <c r="B9" s="11" t="s">
        <v>20</v>
      </c>
      <c r="C9" s="11" t="s">
        <v>21</v>
      </c>
      <c r="D9" s="11" t="s">
        <v>22</v>
      </c>
      <c r="E9" s="11" t="s">
        <v>23</v>
      </c>
      <c r="F9" s="11" t="s">
        <v>24</v>
      </c>
      <c r="G9" s="11" t="s">
        <v>25</v>
      </c>
      <c r="H9" s="11" t="s">
        <v>27</v>
      </c>
      <c r="I9" s="11" t="s">
        <v>26</v>
      </c>
      <c r="U9" s="57"/>
      <c r="V9" s="51" t="s">
        <v>179</v>
      </c>
      <c r="W9" s="51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58"/>
    </row>
    <row r="10" spans="1:78" ht="15" outlineLevel="1" x14ac:dyDescent="0.25">
      <c r="B10" s="12">
        <v>0.95119429986531667</v>
      </c>
      <c r="C10" s="12">
        <v>0.95034055583963706</v>
      </c>
      <c r="D10" s="12">
        <v>51.707262499833497</v>
      </c>
      <c r="E10" s="12">
        <v>232.03346140684903</v>
      </c>
      <c r="F10" s="13">
        <v>350</v>
      </c>
      <c r="G10" s="13">
        <v>0</v>
      </c>
      <c r="H10" s="14">
        <v>1.9669042814877109</v>
      </c>
      <c r="I10" s="15">
        <v>0.95</v>
      </c>
      <c r="U10" s="59" t="s">
        <v>165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58"/>
    </row>
    <row r="11" spans="1:78" x14ac:dyDescent="0.2">
      <c r="A11" s="27"/>
      <c r="M11" s="46" t="s">
        <v>20</v>
      </c>
      <c r="N11" s="46" t="s">
        <v>21</v>
      </c>
      <c r="U11" s="57" t="s">
        <v>166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8"/>
    </row>
    <row r="12" spans="1:78" hidden="1" x14ac:dyDescent="0.2">
      <c r="A12" s="5" t="s">
        <v>144</v>
      </c>
      <c r="M12" s="43">
        <v>0.95119429986531667</v>
      </c>
      <c r="N12" s="43">
        <v>0.95034055583963706</v>
      </c>
      <c r="U12" s="57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8"/>
    </row>
    <row r="13" spans="1:78" ht="12" outlineLevel="1" thickBot="1" x14ac:dyDescent="0.25">
      <c r="A13" s="16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94</v>
      </c>
      <c r="G13" s="8" t="s">
        <v>95</v>
      </c>
      <c r="H13" s="11" t="s">
        <v>35</v>
      </c>
      <c r="I13" s="11" t="s">
        <v>34</v>
      </c>
      <c r="M13" s="43">
        <v>0.95119429986531667</v>
      </c>
      <c r="N13" s="43">
        <v>0.95034055583963706</v>
      </c>
      <c r="U13" s="57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8"/>
    </row>
    <row r="14" spans="1:78" ht="15" outlineLevel="1" x14ac:dyDescent="0.25">
      <c r="A14" s="17" t="s">
        <v>36</v>
      </c>
      <c r="B14" s="19">
        <v>-62.935799746017885</v>
      </c>
      <c r="C14" s="19">
        <v>15.207160542048348</v>
      </c>
      <c r="D14" s="19">
        <v>-4.1385635123663045</v>
      </c>
      <c r="E14" s="19">
        <v>4.402288283768028E-5</v>
      </c>
      <c r="F14" s="19">
        <v>-92.846828925443759</v>
      </c>
      <c r="G14" s="19">
        <v>-33.024770566592011</v>
      </c>
      <c r="H14" s="91">
        <v>0</v>
      </c>
      <c r="I14" s="12">
        <v>0</v>
      </c>
      <c r="U14" s="59" t="s">
        <v>167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8"/>
    </row>
    <row r="15" spans="1:78" ht="15" outlineLevel="1" x14ac:dyDescent="0.25">
      <c r="A15" s="17" t="s">
        <v>5</v>
      </c>
      <c r="B15" s="19">
        <v>-0.34146832626760826</v>
      </c>
      <c r="C15" s="19">
        <v>0.17140280209159003</v>
      </c>
      <c r="D15" s="19">
        <v>-1.9921980393596062</v>
      </c>
      <c r="E15" s="19">
        <v>4.714168978834609E-2</v>
      </c>
      <c r="F15" s="19">
        <v>-0.67860123156054741</v>
      </c>
      <c r="G15" s="21">
        <v>-4.3354209746690464E-3</v>
      </c>
      <c r="H15" s="91">
        <v>1.0352336666916089</v>
      </c>
      <c r="I15" s="12">
        <v>-2.4179087981634123E-2</v>
      </c>
      <c r="M15" s="180" t="s">
        <v>162</v>
      </c>
      <c r="N15" s="180"/>
      <c r="O15" s="180"/>
      <c r="P15" s="180"/>
      <c r="Q15" s="180"/>
      <c r="R15" s="180"/>
      <c r="U15" s="59" t="s">
        <v>168</v>
      </c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58"/>
    </row>
    <row r="16" spans="1:78" ht="15" outlineLevel="1" x14ac:dyDescent="0.25">
      <c r="A16" s="17" t="s">
        <v>4</v>
      </c>
      <c r="B16" s="19">
        <v>-1.0518081355947477</v>
      </c>
      <c r="C16" s="19">
        <v>2.5575086893353607</v>
      </c>
      <c r="D16" s="19">
        <v>-0.41126278083852341</v>
      </c>
      <c r="E16" s="84">
        <v>0.68113669666907362</v>
      </c>
      <c r="F16" s="19">
        <v>-6.0821829265904928</v>
      </c>
      <c r="G16" s="19">
        <v>3.9785666554009969</v>
      </c>
      <c r="H16" s="91">
        <v>1.0162361722591531</v>
      </c>
      <c r="I16" s="20">
        <v>-4.9454401003035612E-3</v>
      </c>
      <c r="U16" s="59" t="s">
        <v>169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58"/>
    </row>
    <row r="17" spans="1:34" ht="15" outlineLevel="1" x14ac:dyDescent="0.25">
      <c r="A17" s="17" t="s">
        <v>3</v>
      </c>
      <c r="B17" s="19">
        <v>2.0516821228907181</v>
      </c>
      <c r="C17" s="19">
        <v>2.9967614322711691E-2</v>
      </c>
      <c r="D17" s="19">
        <v>68.463311787078112</v>
      </c>
      <c r="E17" s="19">
        <v>4.2650079229850831E-202</v>
      </c>
      <c r="F17" s="19">
        <v>1.992738693973404</v>
      </c>
      <c r="G17" s="19">
        <v>2.1106255518080319</v>
      </c>
      <c r="H17" s="91">
        <v>2.682307077454066</v>
      </c>
      <c r="I17" s="12">
        <v>1.3375202467111573</v>
      </c>
      <c r="M17" s="215" t="s">
        <v>164</v>
      </c>
      <c r="N17" s="215"/>
      <c r="O17" s="215"/>
      <c r="P17" s="215"/>
      <c r="Q17" s="215"/>
      <c r="R17" s="215"/>
      <c r="S17" s="215"/>
      <c r="U17" s="59" t="s">
        <v>170</v>
      </c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58"/>
    </row>
    <row r="18" spans="1:34" ht="15" outlineLevel="1" x14ac:dyDescent="0.25">
      <c r="A18" s="17" t="s">
        <v>14</v>
      </c>
      <c r="B18" s="19">
        <v>-211.11048236934505</v>
      </c>
      <c r="C18" s="19">
        <v>9.1461096700165552</v>
      </c>
      <c r="D18" s="19">
        <v>-23.081997700226889</v>
      </c>
      <c r="E18" s="19">
        <v>8.3831301657480986E-72</v>
      </c>
      <c r="F18" s="19">
        <v>-229.10000463825676</v>
      </c>
      <c r="G18" s="19">
        <v>-193.12096010043334</v>
      </c>
      <c r="H18" s="91">
        <v>1.0104941930295894</v>
      </c>
      <c r="I18" s="12">
        <v>-0.27677605705312225</v>
      </c>
      <c r="M18" s="215" t="s">
        <v>163</v>
      </c>
      <c r="N18" s="215"/>
      <c r="O18" s="215"/>
      <c r="P18" s="215"/>
      <c r="Q18" s="215"/>
      <c r="R18" s="215"/>
      <c r="S18" s="215"/>
      <c r="U18" s="59" t="s">
        <v>171</v>
      </c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58"/>
    </row>
    <row r="19" spans="1:34" ht="15" outlineLevel="1" x14ac:dyDescent="0.25">
      <c r="A19" s="17" t="s">
        <v>13</v>
      </c>
      <c r="B19" s="19">
        <v>5.6406894281637596</v>
      </c>
      <c r="C19" s="19">
        <v>5.552623328206356</v>
      </c>
      <c r="D19" s="19">
        <v>1.0158602690569776</v>
      </c>
      <c r="E19" s="84">
        <v>0.31041195521864168</v>
      </c>
      <c r="F19" s="19">
        <v>-5.2807891695738656</v>
      </c>
      <c r="G19" s="19">
        <v>16.562168025901386</v>
      </c>
      <c r="H19" s="91">
        <v>1.0057289772759523</v>
      </c>
      <c r="I19" s="12">
        <v>1.2152417190699824E-2</v>
      </c>
      <c r="U19" s="57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58"/>
    </row>
    <row r="20" spans="1:34" ht="15" outlineLevel="1" x14ac:dyDescent="0.25">
      <c r="A20" s="17" t="s">
        <v>1</v>
      </c>
      <c r="B20" s="19">
        <v>-7.9260137483437987</v>
      </c>
      <c r="C20" s="19">
        <v>0.26326242554240303</v>
      </c>
      <c r="D20" s="19">
        <v>-30.106893272041113</v>
      </c>
      <c r="E20" s="19">
        <v>2.6322852249696085E-98</v>
      </c>
      <c r="F20" s="19">
        <v>-8.4438257402979904</v>
      </c>
      <c r="G20" s="19">
        <v>-7.4082017563896061</v>
      </c>
      <c r="H20" s="91">
        <v>2.749425256789308</v>
      </c>
      <c r="I20" s="12">
        <v>-0.59549088129668115</v>
      </c>
      <c r="U20" s="57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58"/>
    </row>
    <row r="21" spans="1:34" x14ac:dyDescent="0.2">
      <c r="A21" s="27"/>
      <c r="U21" s="57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58"/>
    </row>
    <row r="22" spans="1:34" hidden="1" x14ac:dyDescent="0.2">
      <c r="A22" s="5" t="s">
        <v>145</v>
      </c>
      <c r="U22" s="57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58"/>
    </row>
    <row r="23" spans="1:34" ht="12" hidden="1" outlineLevel="1" thickBot="1" x14ac:dyDescent="0.25">
      <c r="A23" s="16" t="s">
        <v>37</v>
      </c>
      <c r="B23" s="8" t="s">
        <v>41</v>
      </c>
      <c r="C23" s="8" t="s">
        <v>42</v>
      </c>
      <c r="D23" s="8" t="s">
        <v>43</v>
      </c>
      <c r="E23" s="8" t="s">
        <v>44</v>
      </c>
      <c r="F23" s="8" t="s">
        <v>32</v>
      </c>
      <c r="U23" s="57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58"/>
    </row>
    <row r="24" spans="1:34" hidden="1" outlineLevel="1" x14ac:dyDescent="0.2">
      <c r="A24" s="1" t="s">
        <v>38</v>
      </c>
      <c r="B24" s="10">
        <v>6</v>
      </c>
      <c r="C24" s="18">
        <v>17872936.135780096</v>
      </c>
      <c r="D24" s="18">
        <v>2978822.6892966828</v>
      </c>
      <c r="E24" s="9">
        <v>1114.1446045354794</v>
      </c>
      <c r="F24" s="9">
        <v>1.6016007963268131E-221</v>
      </c>
      <c r="U24" s="57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58"/>
    </row>
    <row r="25" spans="1:34" hidden="1" outlineLevel="1" x14ac:dyDescent="0.2">
      <c r="A25" s="1" t="s">
        <v>39</v>
      </c>
      <c r="B25" s="10">
        <v>343</v>
      </c>
      <c r="C25" s="18">
        <v>917058.86136275367</v>
      </c>
      <c r="D25" s="18">
        <v>2673.6409952266872</v>
      </c>
      <c r="U25" s="57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58"/>
    </row>
    <row r="26" spans="1:34" hidden="1" outlineLevel="1" x14ac:dyDescent="0.2">
      <c r="A26" s="1" t="s">
        <v>40</v>
      </c>
      <c r="B26" s="10">
        <v>349</v>
      </c>
      <c r="C26" s="18">
        <v>18789994.997142851</v>
      </c>
      <c r="U26" s="57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58"/>
    </row>
    <row r="27" spans="1:34" collapsed="1" x14ac:dyDescent="0.2">
      <c r="A27" s="27"/>
      <c r="U27" s="57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58"/>
    </row>
    <row r="28" spans="1:34" hidden="1" x14ac:dyDescent="0.2">
      <c r="A28" s="5" t="s">
        <v>146</v>
      </c>
      <c r="U28" s="57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8"/>
    </row>
    <row r="29" spans="1:34" ht="16.5" outlineLevel="1" thickBot="1" x14ac:dyDescent="0.3">
      <c r="A29" s="7"/>
      <c r="B29" s="8" t="s">
        <v>46</v>
      </c>
      <c r="C29" s="8" t="s">
        <v>47</v>
      </c>
      <c r="D29" s="8" t="s">
        <v>48</v>
      </c>
      <c r="E29" s="8" t="s">
        <v>49</v>
      </c>
      <c r="F29" s="8" t="s">
        <v>50</v>
      </c>
      <c r="G29" s="22"/>
      <c r="H29" s="11" t="s">
        <v>51</v>
      </c>
      <c r="I29" s="22"/>
      <c r="M29" s="218" t="s">
        <v>180</v>
      </c>
      <c r="N29" s="218"/>
      <c r="O29" s="218"/>
      <c r="P29" s="218"/>
      <c r="Q29" s="218"/>
      <c r="R29" s="181"/>
      <c r="S29" s="181"/>
      <c r="U29" s="57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8"/>
    </row>
    <row r="30" spans="1:34" ht="15.75" outlineLevel="1" x14ac:dyDescent="0.25">
      <c r="A30" s="1" t="s">
        <v>45</v>
      </c>
      <c r="B30" s="19">
        <v>9.2329953206769593E-14</v>
      </c>
      <c r="C30" s="19">
        <v>51.187578330315198</v>
      </c>
      <c r="D30" s="19">
        <v>41.135592528995986</v>
      </c>
      <c r="E30" s="19">
        <v>-97.541579997296822</v>
      </c>
      <c r="F30" s="19">
        <v>153.21813819247993</v>
      </c>
      <c r="G30" s="15"/>
      <c r="H30" s="14" t="s">
        <v>147</v>
      </c>
      <c r="I30" s="14"/>
      <c r="M30" s="218" t="s">
        <v>181</v>
      </c>
      <c r="N30" s="218"/>
      <c r="O30" s="218"/>
      <c r="P30" s="218"/>
      <c r="Q30" s="218"/>
      <c r="R30" s="181"/>
      <c r="S30" s="181"/>
      <c r="U30" s="59" t="s">
        <v>172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58"/>
    </row>
    <row r="31" spans="1:34" ht="12" outlineLevel="1" thickBot="1" x14ac:dyDescent="0.25">
      <c r="U31" s="57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58"/>
    </row>
    <row r="32" spans="1:34" ht="12.75" x14ac:dyDescent="0.2">
      <c r="A32" s="27"/>
      <c r="M32" s="219" t="s">
        <v>182</v>
      </c>
      <c r="N32" s="220"/>
      <c r="O32" s="220"/>
      <c r="P32" s="220"/>
      <c r="Q32" s="220"/>
      <c r="R32" s="221"/>
      <c r="U32" s="57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58"/>
    </row>
    <row r="33" spans="1:34" ht="12.75" hidden="1" x14ac:dyDescent="0.2">
      <c r="A33" s="5" t="s">
        <v>148</v>
      </c>
      <c r="M33" s="222"/>
      <c r="N33" s="217"/>
      <c r="O33" s="217"/>
      <c r="P33" s="217"/>
      <c r="Q33" s="217"/>
      <c r="R33" s="223"/>
      <c r="U33" s="57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58"/>
    </row>
    <row r="34" spans="1:34" ht="13.5" hidden="1" outlineLevel="1" thickBot="1" x14ac:dyDescent="0.25">
      <c r="A34" s="24" t="s">
        <v>28</v>
      </c>
      <c r="B34" s="7" t="s">
        <v>52</v>
      </c>
      <c r="M34" s="222"/>
      <c r="N34" s="217"/>
      <c r="O34" s="217"/>
      <c r="P34" s="217"/>
      <c r="Q34" s="217"/>
      <c r="R34" s="223"/>
      <c r="U34" s="57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58"/>
    </row>
    <row r="35" spans="1:34" ht="13.5" hidden="1" outlineLevel="1" thickBot="1" x14ac:dyDescent="0.25">
      <c r="A35" s="23" t="s">
        <v>36</v>
      </c>
      <c r="B35" s="25">
        <v>1</v>
      </c>
      <c r="C35" s="26" t="s">
        <v>53</v>
      </c>
      <c r="M35" s="222"/>
      <c r="N35" s="217"/>
      <c r="O35" s="217"/>
      <c r="P35" s="217"/>
      <c r="Q35" s="217"/>
      <c r="R35" s="223"/>
      <c r="U35" s="57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58"/>
    </row>
    <row r="36" spans="1:34" ht="13.5" hidden="1" outlineLevel="1" thickBot="1" x14ac:dyDescent="0.25">
      <c r="A36" s="23" t="s">
        <v>5</v>
      </c>
      <c r="B36" s="25">
        <v>-0.570063662010731</v>
      </c>
      <c r="C36" s="25">
        <v>1</v>
      </c>
      <c r="D36" s="26" t="s">
        <v>54</v>
      </c>
      <c r="M36" s="222"/>
      <c r="N36" s="217"/>
      <c r="O36" s="217"/>
      <c r="P36" s="217"/>
      <c r="Q36" s="217"/>
      <c r="R36" s="223"/>
      <c r="U36" s="57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58"/>
    </row>
    <row r="37" spans="1:34" ht="13.5" hidden="1" outlineLevel="1" thickBot="1" x14ac:dyDescent="0.25">
      <c r="A37" s="23" t="s">
        <v>4</v>
      </c>
      <c r="B37" s="25">
        <v>-0.40293935161785266</v>
      </c>
      <c r="C37" s="25">
        <v>2.4052386567139532E-2</v>
      </c>
      <c r="D37" s="25">
        <v>1</v>
      </c>
      <c r="E37" s="26" t="s">
        <v>56</v>
      </c>
      <c r="M37" s="222"/>
      <c r="N37" s="217"/>
      <c r="O37" s="217"/>
      <c r="P37" s="217"/>
      <c r="Q37" s="217"/>
      <c r="R37" s="223"/>
      <c r="U37" s="57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58"/>
    </row>
    <row r="38" spans="1:34" ht="13.5" hidden="1" outlineLevel="1" thickBot="1" x14ac:dyDescent="0.25">
      <c r="A38" s="23" t="s">
        <v>3</v>
      </c>
      <c r="B38" s="25">
        <v>-0.3609708777876075</v>
      </c>
      <c r="C38" s="25">
        <v>5.7628941518447177E-2</v>
      </c>
      <c r="D38" s="25">
        <v>-4.9923602260241833E-2</v>
      </c>
      <c r="E38" s="25">
        <v>1</v>
      </c>
      <c r="F38" s="26" t="s">
        <v>99</v>
      </c>
      <c r="M38" s="222"/>
      <c r="N38" s="217"/>
      <c r="O38" s="217"/>
      <c r="P38" s="217"/>
      <c r="Q38" s="217"/>
      <c r="R38" s="223"/>
      <c r="U38" s="57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58"/>
    </row>
    <row r="39" spans="1:34" ht="13.5" hidden="1" outlineLevel="1" thickBot="1" x14ac:dyDescent="0.25">
      <c r="A39" s="23" t="s">
        <v>14</v>
      </c>
      <c r="B39" s="25">
        <v>-0.48286483879200892</v>
      </c>
      <c r="C39" s="25">
        <v>-1.5345813223952036E-2</v>
      </c>
      <c r="D39" s="25">
        <v>-7.3912583395749423E-2</v>
      </c>
      <c r="E39" s="25">
        <v>-2.9970698130839229E-2</v>
      </c>
      <c r="F39" s="25">
        <v>1</v>
      </c>
      <c r="G39" s="26" t="s">
        <v>57</v>
      </c>
      <c r="M39" s="222"/>
      <c r="N39" s="217"/>
      <c r="O39" s="217"/>
      <c r="P39" s="217"/>
      <c r="Q39" s="217"/>
      <c r="R39" s="223"/>
      <c r="U39" s="57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58"/>
    </row>
    <row r="40" spans="1:34" ht="13.5" hidden="1" outlineLevel="1" thickBot="1" x14ac:dyDescent="0.25">
      <c r="A40" s="23" t="s">
        <v>13</v>
      </c>
      <c r="B40" s="25">
        <v>-0.15096072202644115</v>
      </c>
      <c r="C40" s="25">
        <v>5.7729497951898578E-3</v>
      </c>
      <c r="D40" s="25">
        <v>4.1724466543166763E-2</v>
      </c>
      <c r="E40" s="25">
        <v>-1.2326502003041123E-2</v>
      </c>
      <c r="F40" s="25">
        <v>-5.9124741269409496E-2</v>
      </c>
      <c r="G40" s="25">
        <v>1</v>
      </c>
      <c r="H40" s="26" t="s">
        <v>58</v>
      </c>
      <c r="M40" s="222"/>
      <c r="N40" s="217"/>
      <c r="O40" s="217"/>
      <c r="P40" s="217"/>
      <c r="Q40" s="217"/>
      <c r="R40" s="223"/>
      <c r="U40" s="57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58"/>
    </row>
    <row r="41" spans="1:34" ht="12.75" hidden="1" outlineLevel="1" x14ac:dyDescent="0.2">
      <c r="A41" s="23" t="s">
        <v>1</v>
      </c>
      <c r="B41" s="25">
        <v>0.17629497947510206</v>
      </c>
      <c r="C41" s="1">
        <v>-0.15035679331757754</v>
      </c>
      <c r="D41" s="25">
        <v>8.1275826692218223E-2</v>
      </c>
      <c r="E41" s="2">
        <v>-0.78918883318516586</v>
      </c>
      <c r="F41" s="25">
        <v>3.573947283371337E-2</v>
      </c>
      <c r="G41" s="25">
        <v>-5.023252270323378E-3</v>
      </c>
      <c r="H41" s="25">
        <v>1</v>
      </c>
      <c r="M41" s="222"/>
      <c r="N41" s="217"/>
      <c r="O41" s="217"/>
      <c r="P41" s="217"/>
      <c r="Q41" s="217"/>
      <c r="R41" s="223"/>
      <c r="U41" s="57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58"/>
    </row>
    <row r="42" spans="1:34" ht="15" collapsed="1" x14ac:dyDescent="0.25">
      <c r="A42" s="27"/>
      <c r="M42" s="222" t="s">
        <v>183</v>
      </c>
      <c r="N42" s="217"/>
      <c r="O42" s="217"/>
      <c r="P42" s="217"/>
      <c r="Q42" s="217"/>
      <c r="R42" s="223"/>
      <c r="U42" s="59" t="s">
        <v>173</v>
      </c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58"/>
    </row>
    <row r="43" spans="1:34" ht="12.75" hidden="1" x14ac:dyDescent="0.2">
      <c r="A43" s="5" t="s">
        <v>59</v>
      </c>
      <c r="M43" s="222"/>
      <c r="N43" s="217"/>
      <c r="O43" s="217"/>
      <c r="P43" s="217"/>
      <c r="Q43" s="217"/>
      <c r="R43" s="223"/>
      <c r="U43" s="57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58"/>
    </row>
    <row r="44" spans="1:34" ht="13.5" outlineLevel="1" thickBot="1" x14ac:dyDescent="0.25">
      <c r="M44" s="224" t="s">
        <v>184</v>
      </c>
      <c r="N44" s="225"/>
      <c r="O44" s="225"/>
      <c r="P44" s="225"/>
      <c r="Q44" s="225"/>
      <c r="R44" s="226"/>
      <c r="U44" s="57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58"/>
    </row>
    <row r="45" spans="1:34" ht="15" outlineLevel="1" x14ac:dyDescent="0.25">
      <c r="U45" s="57"/>
      <c r="V45" s="52" t="s">
        <v>174</v>
      </c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58"/>
    </row>
    <row r="46" spans="1:34" ht="12.75" outlineLevel="1" x14ac:dyDescent="0.2">
      <c r="C46" s="28" t="b">
        <v>0</v>
      </c>
      <c r="M46" s="217" t="s">
        <v>185</v>
      </c>
      <c r="N46" s="217"/>
      <c r="O46" s="217"/>
      <c r="P46" s="217"/>
      <c r="Q46" s="217"/>
      <c r="R46" s="217"/>
      <c r="S46" s="217"/>
      <c r="T46" s="190"/>
      <c r="U46" s="57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58"/>
    </row>
    <row r="47" spans="1:34" ht="15" outlineLevel="1" x14ac:dyDescent="0.25">
      <c r="M47" s="217" t="s">
        <v>186</v>
      </c>
      <c r="N47" s="217"/>
      <c r="O47" s="217"/>
      <c r="P47" s="217"/>
      <c r="Q47" s="217"/>
      <c r="R47" s="217"/>
      <c r="S47" s="217"/>
      <c r="T47" s="190"/>
      <c r="U47" s="57"/>
      <c r="V47" s="52" t="s">
        <v>175</v>
      </c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58"/>
    </row>
    <row r="48" spans="1:34" ht="12.75" outlineLevel="1" x14ac:dyDescent="0.2">
      <c r="M48" s="217"/>
      <c r="N48" s="217"/>
      <c r="O48" s="217"/>
      <c r="P48" s="217"/>
      <c r="Q48" s="217"/>
      <c r="R48" s="217"/>
      <c r="S48" s="217"/>
      <c r="T48" s="190"/>
      <c r="U48" s="57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58"/>
    </row>
    <row r="49" spans="1:34" ht="12.75" outlineLevel="1" x14ac:dyDescent="0.2">
      <c r="M49" s="217"/>
      <c r="N49" s="217"/>
      <c r="O49" s="217"/>
      <c r="P49" s="217"/>
      <c r="Q49" s="217"/>
      <c r="R49" s="217"/>
      <c r="S49" s="217"/>
      <c r="T49" s="190"/>
      <c r="U49" s="57"/>
      <c r="V49" s="49" t="s">
        <v>176</v>
      </c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58"/>
    </row>
    <row r="50" spans="1:34" ht="12.75" outlineLevel="1" x14ac:dyDescent="0.2">
      <c r="M50" s="217" t="s">
        <v>187</v>
      </c>
      <c r="N50" s="217"/>
      <c r="O50" s="217"/>
      <c r="P50" s="217"/>
      <c r="Q50" s="217"/>
      <c r="R50" s="217"/>
      <c r="S50" s="217"/>
      <c r="T50" s="190"/>
      <c r="U50" s="57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58"/>
    </row>
    <row r="51" spans="1:34" ht="12.75" outlineLevel="1" x14ac:dyDescent="0.2">
      <c r="M51" s="217" t="s">
        <v>188</v>
      </c>
      <c r="N51" s="217"/>
      <c r="O51" s="217"/>
      <c r="P51" s="217"/>
      <c r="Q51" s="217"/>
      <c r="R51" s="217"/>
      <c r="S51" s="217"/>
      <c r="T51" s="190"/>
      <c r="U51" s="57"/>
      <c r="V51" s="49" t="s">
        <v>177</v>
      </c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58"/>
    </row>
    <row r="52" spans="1:34" ht="12.75" outlineLevel="1" x14ac:dyDescent="0.2">
      <c r="M52" s="217" t="s">
        <v>189</v>
      </c>
      <c r="N52" s="217"/>
      <c r="O52" s="217"/>
      <c r="P52" s="217"/>
      <c r="Q52" s="217"/>
      <c r="R52" s="217"/>
      <c r="S52" s="217"/>
      <c r="T52" s="190"/>
      <c r="U52" s="57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58"/>
    </row>
    <row r="53" spans="1:34" ht="16.5" outlineLevel="1" x14ac:dyDescent="0.3">
      <c r="M53" s="216"/>
      <c r="N53" s="216"/>
      <c r="O53" s="216"/>
      <c r="P53" s="216"/>
      <c r="Q53" s="216"/>
      <c r="R53" s="216"/>
      <c r="S53" s="216"/>
      <c r="U53" s="57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58"/>
    </row>
    <row r="54" spans="1:34" outlineLevel="1" x14ac:dyDescent="0.2">
      <c r="U54" s="57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58"/>
    </row>
    <row r="55" spans="1:34" outlineLevel="1" x14ac:dyDescent="0.2">
      <c r="U55" s="57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58"/>
    </row>
    <row r="56" spans="1:34" outlineLevel="1" x14ac:dyDescent="0.2">
      <c r="U56" s="60" t="s">
        <v>178</v>
      </c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2"/>
    </row>
    <row r="57" spans="1:34" outlineLevel="1" x14ac:dyDescent="0.2"/>
    <row r="58" spans="1:34" outlineLevel="1" x14ac:dyDescent="0.2"/>
    <row r="59" spans="1:34" ht="27" outlineLevel="1" x14ac:dyDescent="0.35">
      <c r="M59" s="87" t="s">
        <v>190</v>
      </c>
      <c r="N59" s="88"/>
      <c r="O59" s="88"/>
      <c r="P59" s="88"/>
      <c r="Q59" s="88"/>
      <c r="R59" s="88"/>
      <c r="S59" s="89"/>
      <c r="T59" s="85"/>
      <c r="U59" s="85"/>
      <c r="V59" s="86"/>
    </row>
    <row r="60" spans="1:34" outlineLevel="1" x14ac:dyDescent="0.2"/>
    <row r="61" spans="1:34" outlineLevel="1" x14ac:dyDescent="0.2"/>
    <row r="62" spans="1:34" outlineLevel="1" x14ac:dyDescent="0.2"/>
    <row r="63" spans="1:34" outlineLevel="1" x14ac:dyDescent="0.2"/>
    <row r="64" spans="1:34" x14ac:dyDescent="0.2">
      <c r="A64" s="39"/>
    </row>
    <row r="65" spans="1:1" hidden="1" x14ac:dyDescent="0.2">
      <c r="A65" s="5" t="s">
        <v>60</v>
      </c>
    </row>
    <row r="66" spans="1:1" outlineLevel="1" x14ac:dyDescent="0.2"/>
    <row r="67" spans="1:1" outlineLevel="1" x14ac:dyDescent="0.2"/>
    <row r="68" spans="1:1" outlineLevel="1" x14ac:dyDescent="0.2"/>
    <row r="69" spans="1:1" outlineLevel="1" x14ac:dyDescent="0.2"/>
    <row r="70" spans="1:1" outlineLevel="1" x14ac:dyDescent="0.2"/>
    <row r="71" spans="1:1" outlineLevel="1" x14ac:dyDescent="0.2"/>
    <row r="72" spans="1:1" outlineLevel="1" x14ac:dyDescent="0.2"/>
    <row r="73" spans="1:1" outlineLevel="1" x14ac:dyDescent="0.2"/>
    <row r="74" spans="1:1" outlineLevel="1" x14ac:dyDescent="0.2"/>
    <row r="75" spans="1:1" outlineLevel="1" x14ac:dyDescent="0.2"/>
    <row r="76" spans="1:1" outlineLevel="1" x14ac:dyDescent="0.2"/>
    <row r="77" spans="1:1" outlineLevel="1" x14ac:dyDescent="0.2"/>
    <row r="78" spans="1:1" outlineLevel="1" x14ac:dyDescent="0.2"/>
    <row r="79" spans="1:1" outlineLevel="1" x14ac:dyDescent="0.2"/>
    <row r="80" spans="1:1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6" spans="1:1" x14ac:dyDescent="0.2">
      <c r="A86" s="39"/>
    </row>
    <row r="87" spans="1:1" hidden="1" x14ac:dyDescent="0.2">
      <c r="A87" s="5" t="s">
        <v>61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x14ac:dyDescent="0.2">
      <c r="A108" s="39"/>
    </row>
    <row r="109" spans="1:1" hidden="1" x14ac:dyDescent="0.2">
      <c r="A109" s="5" t="s">
        <v>62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x14ac:dyDescent="0.2">
      <c r="A130" s="39"/>
    </row>
    <row r="131" spans="1:1" hidden="1" x14ac:dyDescent="0.2">
      <c r="A131" s="5" t="s">
        <v>63</v>
      </c>
    </row>
    <row r="132" spans="1:1" hidden="1" outlineLevel="1" x14ac:dyDescent="0.2"/>
    <row r="133" spans="1:1" hidden="1" outlineLevel="1" x14ac:dyDescent="0.2">
      <c r="A133" s="30" t="s">
        <v>64</v>
      </c>
    </row>
    <row r="134" spans="1:1" hidden="1" outlineLevel="1" x14ac:dyDescent="0.2"/>
    <row r="135" spans="1:1" hidden="1" outlineLevel="1" x14ac:dyDescent="0.2"/>
    <row r="136" spans="1:1" hidden="1" outlineLevel="1" x14ac:dyDescent="0.2"/>
    <row r="137" spans="1:1" hidden="1" outlineLevel="1" x14ac:dyDescent="0.2"/>
    <row r="138" spans="1:1" hidden="1" outlineLevel="1" x14ac:dyDescent="0.2"/>
    <row r="139" spans="1:1" hidden="1" outlineLevel="1" x14ac:dyDescent="0.2"/>
    <row r="140" spans="1:1" hidden="1" outlineLevel="1" x14ac:dyDescent="0.2"/>
    <row r="141" spans="1:1" hidden="1" outlineLevel="1" x14ac:dyDescent="0.2"/>
    <row r="142" spans="1:1" hidden="1" outlineLevel="1" x14ac:dyDescent="0.2"/>
    <row r="143" spans="1:1" hidden="1" outlineLevel="1" x14ac:dyDescent="0.2"/>
    <row r="144" spans="1:1" hidden="1" outlineLevel="1" x14ac:dyDescent="0.2"/>
    <row r="145" spans="1:1" hidden="1" outlineLevel="1" x14ac:dyDescent="0.2"/>
    <row r="146" spans="1:1" hidden="1" outlineLevel="1" x14ac:dyDescent="0.2"/>
    <row r="147" spans="1:1" hidden="1" outlineLevel="1" x14ac:dyDescent="0.2"/>
    <row r="148" spans="1:1" hidden="1" outlineLevel="1" x14ac:dyDescent="0.2"/>
    <row r="149" spans="1:1" hidden="1" outlineLevel="1" x14ac:dyDescent="0.2"/>
    <row r="150" spans="1:1" hidden="1" outlineLevel="1" x14ac:dyDescent="0.2"/>
    <row r="151" spans="1:1" hidden="1" outlineLevel="1" x14ac:dyDescent="0.2"/>
    <row r="152" spans="1:1" hidden="1" outlineLevel="1" x14ac:dyDescent="0.2"/>
    <row r="153" spans="1:1" hidden="1" outlineLevel="1" x14ac:dyDescent="0.2"/>
    <row r="154" spans="1:1" hidden="1" outlineLevel="1" x14ac:dyDescent="0.2"/>
    <row r="155" spans="1:1" hidden="1" outlineLevel="1" x14ac:dyDescent="0.2">
      <c r="A155" s="30" t="s">
        <v>65</v>
      </c>
    </row>
    <row r="156" spans="1:1" hidden="1" outlineLevel="1" x14ac:dyDescent="0.2"/>
    <row r="157" spans="1:1" hidden="1" outlineLevel="1" x14ac:dyDescent="0.2"/>
    <row r="158" spans="1:1" hidden="1" outlineLevel="1" x14ac:dyDescent="0.2"/>
    <row r="159" spans="1:1" hidden="1" outlineLevel="1" x14ac:dyDescent="0.2"/>
    <row r="160" spans="1:1" hidden="1" outlineLevel="1" x14ac:dyDescent="0.2"/>
    <row r="161" hidden="1" outlineLevel="1" x14ac:dyDescent="0.2"/>
    <row r="162" hidden="1" outlineLevel="1" x14ac:dyDescent="0.2"/>
    <row r="163" hidden="1" outlineLevel="1" x14ac:dyDescent="0.2"/>
    <row r="164" hidden="1" outlineLevel="1" x14ac:dyDescent="0.2"/>
    <row r="165" hidden="1" outlineLevel="1" x14ac:dyDescent="0.2"/>
    <row r="166" hidden="1" outlineLevel="1" x14ac:dyDescent="0.2"/>
    <row r="167" hidden="1" outlineLevel="1" x14ac:dyDescent="0.2"/>
    <row r="168" hidden="1" outlineLevel="1" x14ac:dyDescent="0.2"/>
    <row r="169" hidden="1" outlineLevel="1" x14ac:dyDescent="0.2"/>
    <row r="170" hidden="1" outlineLevel="1" x14ac:dyDescent="0.2"/>
    <row r="171" hidden="1" outlineLevel="1" x14ac:dyDescent="0.2"/>
    <row r="172" hidden="1" outlineLevel="1" x14ac:dyDescent="0.2"/>
    <row r="173" hidden="1" outlineLevel="1" x14ac:dyDescent="0.2"/>
    <row r="174" hidden="1" outlineLevel="1" x14ac:dyDescent="0.2"/>
    <row r="175" hidden="1" outlineLevel="1" x14ac:dyDescent="0.2"/>
    <row r="176" hidden="1" outlineLevel="1" x14ac:dyDescent="0.2"/>
    <row r="177" spans="1:1" hidden="1" outlineLevel="1" x14ac:dyDescent="0.2">
      <c r="A177" s="30" t="s">
        <v>67</v>
      </c>
    </row>
    <row r="178" spans="1:1" hidden="1" outlineLevel="1" x14ac:dyDescent="0.2"/>
    <row r="179" spans="1:1" hidden="1" outlineLevel="1" x14ac:dyDescent="0.2"/>
    <row r="180" spans="1:1" hidden="1" outlineLevel="1" x14ac:dyDescent="0.2"/>
    <row r="181" spans="1:1" hidden="1" outlineLevel="1" x14ac:dyDescent="0.2"/>
    <row r="182" spans="1:1" hidden="1" outlineLevel="1" x14ac:dyDescent="0.2"/>
    <row r="183" spans="1:1" hidden="1" outlineLevel="1" x14ac:dyDescent="0.2"/>
    <row r="184" spans="1:1" hidden="1" outlineLevel="1" x14ac:dyDescent="0.2"/>
    <row r="185" spans="1:1" hidden="1" outlineLevel="1" x14ac:dyDescent="0.2"/>
    <row r="186" spans="1:1" hidden="1" outlineLevel="1" x14ac:dyDescent="0.2"/>
    <row r="187" spans="1:1" hidden="1" outlineLevel="1" x14ac:dyDescent="0.2"/>
    <row r="188" spans="1:1" hidden="1" outlineLevel="1" x14ac:dyDescent="0.2"/>
    <row r="189" spans="1:1" hidden="1" outlineLevel="1" x14ac:dyDescent="0.2"/>
    <row r="190" spans="1:1" hidden="1" outlineLevel="1" x14ac:dyDescent="0.2"/>
    <row r="191" spans="1:1" hidden="1" outlineLevel="1" x14ac:dyDescent="0.2"/>
    <row r="192" spans="1:1" hidden="1" outlineLevel="1" x14ac:dyDescent="0.2"/>
    <row r="193" spans="1:1" hidden="1" outlineLevel="1" x14ac:dyDescent="0.2"/>
    <row r="194" spans="1:1" hidden="1" outlineLevel="1" x14ac:dyDescent="0.2"/>
    <row r="195" spans="1:1" hidden="1" outlineLevel="1" x14ac:dyDescent="0.2"/>
    <row r="196" spans="1:1" hidden="1" outlineLevel="1" x14ac:dyDescent="0.2"/>
    <row r="197" spans="1:1" hidden="1" outlineLevel="1" x14ac:dyDescent="0.2"/>
    <row r="198" spans="1:1" hidden="1" outlineLevel="1" x14ac:dyDescent="0.2"/>
    <row r="199" spans="1:1" hidden="1" outlineLevel="1" x14ac:dyDescent="0.2">
      <c r="A199" s="30" t="s">
        <v>108</v>
      </c>
    </row>
    <row r="200" spans="1:1" hidden="1" outlineLevel="1" x14ac:dyDescent="0.2"/>
    <row r="201" spans="1:1" hidden="1" outlineLevel="1" x14ac:dyDescent="0.2"/>
    <row r="202" spans="1:1" hidden="1" outlineLevel="1" x14ac:dyDescent="0.2"/>
    <row r="203" spans="1:1" hidden="1" outlineLevel="1" x14ac:dyDescent="0.2"/>
    <row r="204" spans="1:1" hidden="1" outlineLevel="1" x14ac:dyDescent="0.2"/>
    <row r="205" spans="1:1" hidden="1" outlineLevel="1" x14ac:dyDescent="0.2"/>
    <row r="206" spans="1:1" hidden="1" outlineLevel="1" x14ac:dyDescent="0.2"/>
    <row r="207" spans="1:1" hidden="1" outlineLevel="1" x14ac:dyDescent="0.2"/>
    <row r="208" spans="1:1" hidden="1" outlineLevel="1" x14ac:dyDescent="0.2"/>
    <row r="209" spans="1:1" hidden="1" outlineLevel="1" x14ac:dyDescent="0.2"/>
    <row r="210" spans="1:1" hidden="1" outlineLevel="1" x14ac:dyDescent="0.2"/>
    <row r="211" spans="1:1" hidden="1" outlineLevel="1" x14ac:dyDescent="0.2"/>
    <row r="212" spans="1:1" hidden="1" outlineLevel="1" x14ac:dyDescent="0.2"/>
    <row r="213" spans="1:1" hidden="1" outlineLevel="1" x14ac:dyDescent="0.2"/>
    <row r="214" spans="1:1" hidden="1" outlineLevel="1" x14ac:dyDescent="0.2"/>
    <row r="215" spans="1:1" hidden="1" outlineLevel="1" x14ac:dyDescent="0.2"/>
    <row r="216" spans="1:1" hidden="1" outlineLevel="1" x14ac:dyDescent="0.2"/>
    <row r="217" spans="1:1" hidden="1" outlineLevel="1" x14ac:dyDescent="0.2"/>
    <row r="218" spans="1:1" hidden="1" outlineLevel="1" x14ac:dyDescent="0.2"/>
    <row r="219" spans="1:1" hidden="1" outlineLevel="1" x14ac:dyDescent="0.2"/>
    <row r="220" spans="1:1" hidden="1" outlineLevel="1" x14ac:dyDescent="0.2"/>
    <row r="221" spans="1:1" hidden="1" outlineLevel="1" x14ac:dyDescent="0.2">
      <c r="A221" s="30" t="s">
        <v>68</v>
      </c>
    </row>
    <row r="222" spans="1:1" hidden="1" outlineLevel="1" x14ac:dyDescent="0.2"/>
    <row r="223" spans="1:1" hidden="1" outlineLevel="1" x14ac:dyDescent="0.2"/>
    <row r="224" spans="1:1" hidden="1" outlineLevel="1" x14ac:dyDescent="0.2"/>
    <row r="225" hidden="1" outlineLevel="1" x14ac:dyDescent="0.2"/>
    <row r="226" hidden="1" outlineLevel="1" x14ac:dyDescent="0.2"/>
    <row r="227" hidden="1" outlineLevel="1" x14ac:dyDescent="0.2"/>
    <row r="228" hidden="1" outlineLevel="1" x14ac:dyDescent="0.2"/>
    <row r="229" hidden="1" outlineLevel="1" x14ac:dyDescent="0.2"/>
    <row r="230" hidden="1" outlineLevel="1" x14ac:dyDescent="0.2"/>
    <row r="231" hidden="1" outlineLevel="1" x14ac:dyDescent="0.2"/>
    <row r="232" hidden="1" outlineLevel="1" x14ac:dyDescent="0.2"/>
    <row r="233" hidden="1" outlineLevel="1" x14ac:dyDescent="0.2"/>
    <row r="234" hidden="1" outlineLevel="1" x14ac:dyDescent="0.2"/>
    <row r="235" hidden="1" outlineLevel="1" x14ac:dyDescent="0.2"/>
    <row r="236" hidden="1" outlineLevel="1" x14ac:dyDescent="0.2"/>
    <row r="237" hidden="1" outlineLevel="1" x14ac:dyDescent="0.2"/>
    <row r="238" hidden="1" outlineLevel="1" x14ac:dyDescent="0.2"/>
    <row r="239" hidden="1" outlineLevel="1" x14ac:dyDescent="0.2"/>
    <row r="240" hidden="1" outlineLevel="1" x14ac:dyDescent="0.2"/>
    <row r="241" spans="1:1" hidden="1" outlineLevel="1" x14ac:dyDescent="0.2"/>
    <row r="242" spans="1:1" hidden="1" outlineLevel="1" x14ac:dyDescent="0.2"/>
    <row r="243" spans="1:1" hidden="1" outlineLevel="1" x14ac:dyDescent="0.2">
      <c r="A243" s="30" t="s">
        <v>69</v>
      </c>
    </row>
    <row r="244" spans="1:1" hidden="1" outlineLevel="1" x14ac:dyDescent="0.2"/>
    <row r="245" spans="1:1" hidden="1" outlineLevel="1" x14ac:dyDescent="0.2"/>
    <row r="246" spans="1:1" hidden="1" outlineLevel="1" x14ac:dyDescent="0.2"/>
    <row r="247" spans="1:1" hidden="1" outlineLevel="1" x14ac:dyDescent="0.2"/>
    <row r="248" spans="1:1" hidden="1" outlineLevel="1" x14ac:dyDescent="0.2"/>
    <row r="249" spans="1:1" hidden="1" outlineLevel="1" x14ac:dyDescent="0.2"/>
    <row r="250" spans="1:1" hidden="1" outlineLevel="1" x14ac:dyDescent="0.2"/>
    <row r="251" spans="1:1" hidden="1" outlineLevel="1" x14ac:dyDescent="0.2"/>
    <row r="252" spans="1:1" hidden="1" outlineLevel="1" x14ac:dyDescent="0.2"/>
    <row r="253" spans="1:1" hidden="1" outlineLevel="1" x14ac:dyDescent="0.2"/>
    <row r="254" spans="1:1" hidden="1" outlineLevel="1" x14ac:dyDescent="0.2"/>
    <row r="255" spans="1:1" hidden="1" outlineLevel="1" x14ac:dyDescent="0.2"/>
    <row r="256" spans="1:1" hidden="1" outlineLevel="1" x14ac:dyDescent="0.2"/>
    <row r="257" spans="1:1" hidden="1" outlineLevel="1" x14ac:dyDescent="0.2"/>
    <row r="258" spans="1:1" hidden="1" outlineLevel="1" x14ac:dyDescent="0.2"/>
    <row r="259" spans="1:1" hidden="1" outlineLevel="1" x14ac:dyDescent="0.2"/>
    <row r="260" spans="1:1" hidden="1" outlineLevel="1" x14ac:dyDescent="0.2"/>
    <row r="261" spans="1:1" hidden="1" outlineLevel="1" x14ac:dyDescent="0.2"/>
    <row r="262" spans="1:1" hidden="1" outlineLevel="1" x14ac:dyDescent="0.2"/>
    <row r="263" spans="1:1" hidden="1" outlineLevel="1" x14ac:dyDescent="0.2"/>
    <row r="264" spans="1:1" hidden="1" outlineLevel="1" x14ac:dyDescent="0.2"/>
    <row r="265" spans="1:1" collapsed="1" x14ac:dyDescent="0.2">
      <c r="A265" s="39"/>
    </row>
    <row r="268" spans="1:1" x14ac:dyDescent="0.2">
      <c r="A268" s="3" t="s">
        <v>70</v>
      </c>
    </row>
  </sheetData>
  <dataValidations count="1">
    <dataValidation type="decimal" allowBlank="1" showInputMessage="1" showErrorMessage="1" error="Please enter a confidence level between 0 and 1." sqref="I10" xr:uid="{CF06F699-805E-47E6-9F5B-8A56D6E8F3E1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014A-A9BE-4660-8A56-68DA025C8194}">
  <dimension ref="A1:BZ244"/>
  <sheetViews>
    <sheetView showGridLines="0" showRowColHeaders="0" topLeftCell="B1" zoomScale="107" zoomScaleNormal="100" workbookViewId="0">
      <selection activeCell="H14" sqref="H14"/>
    </sheetView>
  </sheetViews>
  <sheetFormatPr defaultRowHeight="11.25" outlineLevelRow="1" x14ac:dyDescent="0.2"/>
  <cols>
    <col min="1" max="1" width="15.7109375" style="1" customWidth="1"/>
    <col min="2" max="10" width="10.7109375" style="1" customWidth="1"/>
    <col min="11" max="77" width="9.140625" style="1"/>
    <col min="78" max="78" width="69.85546875" style="1" bestFit="1" customWidth="1"/>
    <col min="79" max="16384" width="9.140625" style="1"/>
  </cols>
  <sheetData>
    <row r="1" spans="1:78" x14ac:dyDescent="0.2">
      <c r="A1" s="2" t="s">
        <v>15</v>
      </c>
      <c r="B1" s="1" t="s">
        <v>191</v>
      </c>
      <c r="M1" s="3" t="s">
        <v>87</v>
      </c>
      <c r="N1" s="3" t="s">
        <v>88</v>
      </c>
      <c r="O1" s="3" t="s">
        <v>92</v>
      </c>
      <c r="Q1" s="3" t="s">
        <v>33</v>
      </c>
      <c r="R1" s="3" t="s">
        <v>16</v>
      </c>
      <c r="U1" s="3" t="s">
        <v>93</v>
      </c>
      <c r="Z1" s="40" t="s">
        <v>192</v>
      </c>
      <c r="AN1" s="27"/>
      <c r="BZ1" s="4" t="s">
        <v>192</v>
      </c>
    </row>
    <row r="2" spans="1:78" ht="11.25" customHeight="1" x14ac:dyDescent="0.2">
      <c r="A2" s="2" t="s">
        <v>17</v>
      </c>
      <c r="C2" s="1" t="s">
        <v>8</v>
      </c>
      <c r="Q2" s="3" t="s">
        <v>202</v>
      </c>
      <c r="R2" s="3" t="s">
        <v>209</v>
      </c>
      <c r="S2" s="3" t="s">
        <v>89</v>
      </c>
    </row>
    <row r="3" spans="1:78" ht="11.25" hidden="1" customHeight="1" outlineLevel="1" x14ac:dyDescent="0.2">
      <c r="A3" s="2" t="s">
        <v>18</v>
      </c>
      <c r="AA3" s="29" t="s">
        <v>201</v>
      </c>
    </row>
    <row r="4" spans="1:78" hidden="1" outlineLevel="1" x14ac:dyDescent="0.2">
      <c r="A4" s="1" t="s">
        <v>193</v>
      </c>
    </row>
    <row r="5" spans="1:78" hidden="1" outlineLevel="1" x14ac:dyDescent="0.2">
      <c r="A5" s="2" t="s">
        <v>19</v>
      </c>
    </row>
    <row r="6" spans="1:78" hidden="1" outlineLevel="1" x14ac:dyDescent="0.2">
      <c r="A6" s="1" t="s">
        <v>194</v>
      </c>
    </row>
    <row r="7" spans="1:78" collapsed="1" x14ac:dyDescent="0.2">
      <c r="A7" s="27"/>
      <c r="J7" s="3" t="s">
        <v>91</v>
      </c>
      <c r="K7" s="3" t="s">
        <v>210</v>
      </c>
    </row>
    <row r="8" spans="1:78" hidden="1" x14ac:dyDescent="0.2">
      <c r="A8" s="5" t="s">
        <v>195</v>
      </c>
    </row>
    <row r="9" spans="1:78" ht="12" outlineLevel="1" thickBot="1" x14ac:dyDescent="0.25">
      <c r="A9" s="7"/>
      <c r="B9" s="11" t="s">
        <v>20</v>
      </c>
      <c r="C9" s="11" t="s">
        <v>21</v>
      </c>
      <c r="D9" s="11" t="s">
        <v>22</v>
      </c>
      <c r="E9" s="11" t="s">
        <v>23</v>
      </c>
      <c r="F9" s="11" t="s">
        <v>24</v>
      </c>
      <c r="G9" s="11" t="s">
        <v>25</v>
      </c>
      <c r="H9" s="11" t="s">
        <v>27</v>
      </c>
      <c r="I9" s="11" t="s">
        <v>26</v>
      </c>
    </row>
    <row r="10" spans="1:78" ht="12.75" outlineLevel="1" x14ac:dyDescent="0.2">
      <c r="B10" s="12">
        <v>0.95117023323744676</v>
      </c>
      <c r="C10" s="12">
        <v>0.95046049825543288</v>
      </c>
      <c r="D10" s="12">
        <v>51.644780493942683</v>
      </c>
      <c r="E10" s="12">
        <v>232.03346140684903</v>
      </c>
      <c r="F10" s="13">
        <v>350</v>
      </c>
      <c r="G10" s="13">
        <v>0</v>
      </c>
      <c r="H10" s="14">
        <v>1.9668840363001605</v>
      </c>
      <c r="I10" s="15">
        <v>0.95</v>
      </c>
      <c r="K10" s="48"/>
      <c r="L10" s="48"/>
      <c r="M10" s="48"/>
      <c r="N10" s="48"/>
      <c r="O10" s="48"/>
      <c r="P10" s="48"/>
      <c r="Q10" s="48"/>
      <c r="R10" s="48"/>
      <c r="S10" s="48"/>
    </row>
    <row r="11" spans="1:78" ht="12.75" x14ac:dyDescent="0.2">
      <c r="A11" s="27"/>
      <c r="K11" s="48"/>
      <c r="L11" s="48"/>
      <c r="M11" s="48"/>
      <c r="N11" s="48"/>
      <c r="O11" s="48"/>
      <c r="P11" s="48"/>
      <c r="Q11" s="48"/>
      <c r="R11" s="48"/>
      <c r="S11" s="48"/>
    </row>
    <row r="12" spans="1:78" ht="12.75" hidden="1" x14ac:dyDescent="0.2">
      <c r="A12" s="5" t="s">
        <v>196</v>
      </c>
      <c r="K12" s="48"/>
      <c r="L12" s="48"/>
      <c r="M12" s="48"/>
      <c r="N12" s="48"/>
      <c r="O12" s="48"/>
      <c r="P12" s="48"/>
      <c r="Q12" s="48"/>
      <c r="R12" s="48"/>
      <c r="S12" s="48"/>
    </row>
    <row r="13" spans="1:78" ht="13.5" outlineLevel="1" thickBot="1" x14ac:dyDescent="0.25">
      <c r="A13" s="16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94</v>
      </c>
      <c r="G13" s="8" t="s">
        <v>95</v>
      </c>
      <c r="H13" s="11" t="s">
        <v>35</v>
      </c>
      <c r="I13" s="11" t="s">
        <v>34</v>
      </c>
      <c r="K13" s="48"/>
      <c r="L13" s="48"/>
      <c r="M13" s="48"/>
      <c r="N13" s="48"/>
      <c r="O13" s="48"/>
      <c r="P13" s="48"/>
      <c r="Q13" s="48"/>
      <c r="R13" s="48"/>
      <c r="S13" s="48"/>
    </row>
    <row r="14" spans="1:78" ht="15" outlineLevel="1" x14ac:dyDescent="0.25">
      <c r="A14" s="17" t="s">
        <v>36</v>
      </c>
      <c r="B14" s="19">
        <v>-65.455838513269612</v>
      </c>
      <c r="C14" s="19">
        <v>13.901180853731042</v>
      </c>
      <c r="D14" s="19">
        <v>-4.7086531138612902</v>
      </c>
      <c r="E14" s="96">
        <v>3.621991265949436E-6</v>
      </c>
      <c r="F14" s="19">
        <v>-92.797849220194635</v>
      </c>
      <c r="G14" s="19">
        <v>-38.113827806344588</v>
      </c>
      <c r="H14" s="12">
        <v>0</v>
      </c>
      <c r="I14" s="12">
        <v>0</v>
      </c>
      <c r="K14" s="48"/>
      <c r="L14" s="48"/>
      <c r="M14" s="48"/>
      <c r="N14" s="48"/>
      <c r="O14" s="48"/>
      <c r="P14" s="48"/>
      <c r="Q14" s="48"/>
      <c r="R14" s="48"/>
      <c r="S14" s="48"/>
    </row>
    <row r="15" spans="1:78" ht="15" outlineLevel="1" x14ac:dyDescent="0.25">
      <c r="A15" s="17" t="s">
        <v>5</v>
      </c>
      <c r="B15" s="19">
        <v>-0.33977283522227603</v>
      </c>
      <c r="C15" s="19">
        <v>0.17114615543049241</v>
      </c>
      <c r="D15" s="19">
        <v>-1.9852788066879361</v>
      </c>
      <c r="E15" s="96">
        <v>4.790721745176478E-2</v>
      </c>
      <c r="F15" s="19">
        <v>-0.67639747621265756</v>
      </c>
      <c r="G15" s="21">
        <v>-3.1481942318944967E-3</v>
      </c>
      <c r="H15" s="12">
        <v>1.0346347661063231</v>
      </c>
      <c r="I15" s="12">
        <v>-2.4059031671857876E-2</v>
      </c>
      <c r="K15" s="48"/>
      <c r="L15" s="48"/>
      <c r="M15" s="48"/>
      <c r="N15" s="48"/>
      <c r="O15" s="48"/>
      <c r="P15" s="48"/>
      <c r="Q15" s="48"/>
      <c r="R15" s="48"/>
      <c r="S15" s="48"/>
    </row>
    <row r="16" spans="1:78" ht="27" outlineLevel="1" x14ac:dyDescent="0.35">
      <c r="A16" s="17" t="s">
        <v>3</v>
      </c>
      <c r="B16" s="19">
        <v>2.0510668362395097</v>
      </c>
      <c r="C16" s="19">
        <v>2.9894078790487836E-2</v>
      </c>
      <c r="D16" s="19">
        <v>68.611140373797042</v>
      </c>
      <c r="E16" s="96">
        <v>8.8815359854490583E-203</v>
      </c>
      <c r="F16" s="19">
        <v>1.9922686498866</v>
      </c>
      <c r="G16" s="19">
        <v>2.1098650225924196</v>
      </c>
      <c r="H16" s="12">
        <v>2.6756217863246419</v>
      </c>
      <c r="I16" s="12">
        <v>1.3371191327450411</v>
      </c>
      <c r="K16" s="48"/>
      <c r="L16" s="87" t="s">
        <v>213</v>
      </c>
      <c r="M16" s="88"/>
      <c r="N16" s="88"/>
      <c r="O16" s="88"/>
      <c r="P16" s="99"/>
      <c r="Q16" s="99"/>
      <c r="R16" s="100"/>
      <c r="S16" s="48"/>
    </row>
    <row r="17" spans="1:19" ht="15" outlineLevel="1" x14ac:dyDescent="0.25">
      <c r="A17" s="17" t="s">
        <v>14</v>
      </c>
      <c r="B17" s="19">
        <v>-211.38850118852503</v>
      </c>
      <c r="C17" s="19">
        <v>9.1100707940481715</v>
      </c>
      <c r="D17" s="19">
        <v>-23.203826399091238</v>
      </c>
      <c r="E17" s="96">
        <v>2.3546378733662896E-72</v>
      </c>
      <c r="F17" s="19">
        <v>-229.3069540029027</v>
      </c>
      <c r="G17" s="19">
        <v>-193.47004837414735</v>
      </c>
      <c r="H17" s="12">
        <v>1.0049737925344069</v>
      </c>
      <c r="I17" s="12">
        <v>-0.27714055317712127</v>
      </c>
      <c r="K17" s="48"/>
      <c r="L17" s="48"/>
      <c r="M17" s="48"/>
      <c r="N17" s="48"/>
      <c r="O17" s="48"/>
      <c r="P17" s="48"/>
      <c r="Q17" s="48"/>
      <c r="R17" s="48"/>
      <c r="S17" s="48"/>
    </row>
    <row r="18" spans="1:19" ht="15" outlineLevel="1" x14ac:dyDescent="0.25">
      <c r="A18" s="17" t="s">
        <v>13</v>
      </c>
      <c r="B18" s="19">
        <v>5.7359708905160973</v>
      </c>
      <c r="C18" s="19">
        <v>5.5410840212155419</v>
      </c>
      <c r="D18" s="19">
        <v>1.0351712532339121</v>
      </c>
      <c r="E18" s="97">
        <v>0.30131608796836579</v>
      </c>
      <c r="F18" s="19">
        <v>-5.1626988146106525</v>
      </c>
      <c r="G18" s="19">
        <v>16.634640595642846</v>
      </c>
      <c r="H18" s="12">
        <v>1.0039780724128813</v>
      </c>
      <c r="I18" s="12">
        <v>1.2357693530727376E-2</v>
      </c>
      <c r="K18" s="48"/>
      <c r="L18" s="48"/>
      <c r="M18" s="48"/>
      <c r="N18" s="48"/>
      <c r="O18" s="48"/>
      <c r="P18" s="48"/>
      <c r="Q18" s="48"/>
      <c r="R18" s="48"/>
      <c r="S18" s="48"/>
    </row>
    <row r="19" spans="1:19" ht="15" outlineLevel="1" x14ac:dyDescent="0.25">
      <c r="A19" s="17" t="s">
        <v>1</v>
      </c>
      <c r="B19" s="19">
        <v>-7.9172140115628418</v>
      </c>
      <c r="C19" s="19">
        <v>0.26207439210004851</v>
      </c>
      <c r="D19" s="19">
        <v>-30.209796341110643</v>
      </c>
      <c r="E19" s="96">
        <v>8.4449710377246115E-99</v>
      </c>
      <c r="F19" s="19">
        <v>-8.4326839497074957</v>
      </c>
      <c r="G19" s="19">
        <v>-7.4017440734181879</v>
      </c>
      <c r="H19" s="12">
        <v>2.7312632133926398</v>
      </c>
      <c r="I19" s="12">
        <v>-0.59482974656019838</v>
      </c>
      <c r="K19" s="48"/>
      <c r="L19" s="48"/>
      <c r="M19" s="48"/>
      <c r="N19" s="48"/>
      <c r="O19" s="48"/>
      <c r="P19" s="48"/>
      <c r="Q19" s="48"/>
      <c r="R19" s="48"/>
      <c r="S19" s="48"/>
    </row>
    <row r="20" spans="1:19" ht="12.75" x14ac:dyDescent="0.2">
      <c r="A20" s="27"/>
      <c r="K20" s="48"/>
      <c r="L20" s="48"/>
      <c r="M20" s="48"/>
      <c r="N20" s="48"/>
      <c r="O20" s="48"/>
      <c r="P20" s="48"/>
      <c r="Q20" s="48"/>
      <c r="R20" s="48"/>
      <c r="S20" s="48"/>
    </row>
    <row r="21" spans="1:19" ht="12.75" hidden="1" x14ac:dyDescent="0.2">
      <c r="A21" s="5" t="s">
        <v>197</v>
      </c>
      <c r="K21" s="48"/>
      <c r="L21" s="48"/>
      <c r="M21" s="48"/>
      <c r="N21" s="48"/>
      <c r="O21" s="48"/>
      <c r="P21" s="48"/>
      <c r="Q21" s="48"/>
      <c r="R21" s="48"/>
      <c r="S21" s="48"/>
    </row>
    <row r="22" spans="1:19" ht="13.5" hidden="1" outlineLevel="1" thickBot="1" x14ac:dyDescent="0.25">
      <c r="A22" s="16" t="s">
        <v>37</v>
      </c>
      <c r="B22" s="8" t="s">
        <v>41</v>
      </c>
      <c r="C22" s="8" t="s">
        <v>42</v>
      </c>
      <c r="D22" s="8" t="s">
        <v>43</v>
      </c>
      <c r="E22" s="8" t="s">
        <v>44</v>
      </c>
      <c r="F22" s="8" t="s">
        <v>32</v>
      </c>
      <c r="K22" s="48"/>
      <c r="L22" s="48"/>
      <c r="M22" s="48"/>
      <c r="N22" s="48"/>
      <c r="O22" s="48"/>
      <c r="P22" s="48"/>
      <c r="Q22" s="48"/>
      <c r="R22" s="48"/>
      <c r="S22" s="48"/>
    </row>
    <row r="23" spans="1:19" ht="12.75" hidden="1" outlineLevel="1" x14ac:dyDescent="0.2">
      <c r="A23" s="1" t="s">
        <v>38</v>
      </c>
      <c r="B23" s="10">
        <v>5</v>
      </c>
      <c r="C23" s="18">
        <v>17872483.923962824</v>
      </c>
      <c r="D23" s="18">
        <v>3574496.7847925648</v>
      </c>
      <c r="E23" s="9">
        <v>1340.1766255603254</v>
      </c>
      <c r="F23" s="9">
        <v>4.5259836774018869E-223</v>
      </c>
      <c r="K23" s="48"/>
      <c r="L23" s="48"/>
      <c r="M23" s="48"/>
      <c r="N23" s="48"/>
      <c r="O23" s="48"/>
      <c r="P23" s="48"/>
      <c r="Q23" s="48"/>
      <c r="R23" s="48"/>
      <c r="S23" s="48"/>
    </row>
    <row r="24" spans="1:19" ht="12.75" hidden="1" outlineLevel="1" x14ac:dyDescent="0.2">
      <c r="A24" s="1" t="s">
        <v>39</v>
      </c>
      <c r="B24" s="10">
        <v>344</v>
      </c>
      <c r="C24" s="18">
        <v>917511.07318002777</v>
      </c>
      <c r="D24" s="18">
        <v>2667.1833522675224</v>
      </c>
      <c r="K24" s="48"/>
      <c r="L24" s="48"/>
      <c r="M24" s="48"/>
      <c r="N24" s="48"/>
      <c r="O24" s="48"/>
      <c r="P24" s="48"/>
      <c r="Q24" s="48"/>
      <c r="R24" s="48"/>
      <c r="S24" s="48"/>
    </row>
    <row r="25" spans="1:19" ht="12.75" hidden="1" outlineLevel="1" x14ac:dyDescent="0.2">
      <c r="A25" s="1" t="s">
        <v>40</v>
      </c>
      <c r="B25" s="10">
        <v>349</v>
      </c>
      <c r="C25" s="18">
        <v>18789994.997142851</v>
      </c>
      <c r="K25" s="48"/>
      <c r="L25" s="48"/>
      <c r="M25" s="48"/>
      <c r="N25" s="48"/>
      <c r="O25" s="48"/>
      <c r="P25" s="48"/>
      <c r="Q25" s="48"/>
      <c r="R25" s="48"/>
      <c r="S25" s="48"/>
    </row>
    <row r="26" spans="1:19" ht="12.75" collapsed="1" x14ac:dyDescent="0.2">
      <c r="A26" s="27"/>
      <c r="K26" s="48"/>
      <c r="L26" s="48"/>
      <c r="M26" s="48"/>
      <c r="N26" s="48"/>
      <c r="O26" s="48"/>
      <c r="P26" s="48"/>
      <c r="Q26" s="48"/>
      <c r="R26" s="48"/>
      <c r="S26" s="48"/>
    </row>
    <row r="27" spans="1:19" ht="12.75" hidden="1" x14ac:dyDescent="0.2">
      <c r="A27" s="5" t="s">
        <v>198</v>
      </c>
      <c r="K27" s="48"/>
      <c r="L27" s="48"/>
      <c r="M27" s="48"/>
      <c r="N27" s="48"/>
      <c r="O27" s="48"/>
      <c r="P27" s="48"/>
      <c r="Q27" s="48"/>
      <c r="R27" s="48"/>
      <c r="S27" s="48"/>
    </row>
    <row r="28" spans="1:19" ht="13.5" outlineLevel="1" thickBot="1" x14ac:dyDescent="0.25">
      <c r="A28" s="7"/>
      <c r="B28" s="8" t="s">
        <v>46</v>
      </c>
      <c r="C28" s="8" t="s">
        <v>47</v>
      </c>
      <c r="D28" s="8" t="s">
        <v>48</v>
      </c>
      <c r="E28" s="8" t="s">
        <v>49</v>
      </c>
      <c r="F28" s="8" t="s">
        <v>50</v>
      </c>
      <c r="G28" s="22"/>
      <c r="H28" s="11" t="s">
        <v>51</v>
      </c>
      <c r="I28" s="22"/>
      <c r="K28" s="48"/>
      <c r="L28" s="48"/>
      <c r="M28" s="48"/>
      <c r="N28" s="48"/>
      <c r="O28" s="48"/>
      <c r="P28" s="48"/>
      <c r="Q28" s="48"/>
      <c r="R28" s="48"/>
      <c r="S28" s="48"/>
    </row>
    <row r="29" spans="1:19" ht="12.75" outlineLevel="1" x14ac:dyDescent="0.2">
      <c r="A29" s="1" t="s">
        <v>45</v>
      </c>
      <c r="B29" s="19">
        <v>-2.7203636169100977E-15</v>
      </c>
      <c r="C29" s="19">
        <v>51.200197353973095</v>
      </c>
      <c r="D29" s="19">
        <v>41.208157714139922</v>
      </c>
      <c r="E29" s="19">
        <v>-98.284445713603816</v>
      </c>
      <c r="F29" s="19">
        <v>152.70766995273914</v>
      </c>
      <c r="G29" s="15"/>
      <c r="H29" s="14" t="s">
        <v>199</v>
      </c>
      <c r="I29" s="14"/>
      <c r="K29" s="48"/>
      <c r="L29" s="48"/>
      <c r="M29" s="48"/>
      <c r="N29" s="48"/>
      <c r="O29" s="48"/>
      <c r="P29" s="48"/>
      <c r="Q29" s="48"/>
      <c r="R29" s="48"/>
      <c r="S29" s="48"/>
    </row>
    <row r="30" spans="1:19" outlineLevel="1" x14ac:dyDescent="0.2"/>
    <row r="31" spans="1:19" x14ac:dyDescent="0.2">
      <c r="A31" s="27"/>
    </row>
    <row r="32" spans="1:19" hidden="1" x14ac:dyDescent="0.2">
      <c r="A32" s="5" t="s">
        <v>200</v>
      </c>
    </row>
    <row r="33" spans="1:7" ht="12" hidden="1" outlineLevel="1" thickBot="1" x14ac:dyDescent="0.25">
      <c r="A33" s="24" t="s">
        <v>28</v>
      </c>
      <c r="B33" s="7" t="s">
        <v>52</v>
      </c>
    </row>
    <row r="34" spans="1:7" ht="12" hidden="1" outlineLevel="1" thickBot="1" x14ac:dyDescent="0.25">
      <c r="A34" s="23" t="s">
        <v>36</v>
      </c>
      <c r="B34" s="25">
        <v>1</v>
      </c>
      <c r="C34" s="26" t="s">
        <v>53</v>
      </c>
    </row>
    <row r="35" spans="1:7" ht="12" hidden="1" outlineLevel="1" thickBot="1" x14ac:dyDescent="0.25">
      <c r="A35" s="23" t="s">
        <v>5</v>
      </c>
      <c r="B35" s="25">
        <v>-0.61245392314009983</v>
      </c>
      <c r="C35" s="25">
        <v>1</v>
      </c>
      <c r="D35" s="26" t="s">
        <v>56</v>
      </c>
    </row>
    <row r="36" spans="1:7" ht="12" hidden="1" outlineLevel="1" thickBot="1" x14ac:dyDescent="0.25">
      <c r="A36" s="23" t="s">
        <v>3</v>
      </c>
      <c r="B36" s="25">
        <v>-0.41690530132157755</v>
      </c>
      <c r="C36" s="25">
        <v>5.8920218876997506E-2</v>
      </c>
      <c r="D36" s="25">
        <v>1</v>
      </c>
      <c r="E36" s="26" t="s">
        <v>99</v>
      </c>
    </row>
    <row r="37" spans="1:7" ht="12" hidden="1" outlineLevel="1" thickBot="1" x14ac:dyDescent="0.25">
      <c r="A37" s="23" t="s">
        <v>14</v>
      </c>
      <c r="B37" s="25">
        <v>-0.56166763361940208</v>
      </c>
      <c r="C37" s="25">
        <v>-1.3609190462463538E-2</v>
      </c>
      <c r="D37" s="25">
        <v>-3.3795145535336357E-2</v>
      </c>
      <c r="E37" s="25">
        <v>1</v>
      </c>
      <c r="F37" s="26" t="s">
        <v>57</v>
      </c>
    </row>
    <row r="38" spans="1:7" ht="12" hidden="1" outlineLevel="1" thickBot="1" x14ac:dyDescent="0.25">
      <c r="A38" s="23" t="s">
        <v>13</v>
      </c>
      <c r="B38" s="25">
        <v>-0.14670159794446555</v>
      </c>
      <c r="C38" s="25">
        <v>4.7749151887252041E-3</v>
      </c>
      <c r="D38" s="25">
        <v>-1.0265194867087272E-2</v>
      </c>
      <c r="E38" s="25">
        <v>-5.6243464901744637E-2</v>
      </c>
      <c r="F38" s="25">
        <v>1</v>
      </c>
      <c r="G38" s="26" t="s">
        <v>58</v>
      </c>
    </row>
    <row r="39" spans="1:7" hidden="1" outlineLevel="1" x14ac:dyDescent="0.2">
      <c r="A39" s="23" t="s">
        <v>1</v>
      </c>
      <c r="B39" s="25">
        <v>0.22916518951080922</v>
      </c>
      <c r="C39" s="1">
        <v>-0.15286146714562651</v>
      </c>
      <c r="D39" s="2">
        <v>-0.78872086785433371</v>
      </c>
      <c r="E39" s="25">
        <v>4.2000232884037113E-2</v>
      </c>
      <c r="F39" s="25">
        <v>-8.4497315332640044E-3</v>
      </c>
      <c r="G39" s="25">
        <v>1</v>
      </c>
    </row>
    <row r="40" spans="1:7" collapsed="1" x14ac:dyDescent="0.2">
      <c r="A40" s="27"/>
    </row>
    <row r="41" spans="1:7" hidden="1" x14ac:dyDescent="0.2">
      <c r="A41" s="5" t="s">
        <v>59</v>
      </c>
    </row>
    <row r="42" spans="1:7" outlineLevel="1" x14ac:dyDescent="0.2"/>
    <row r="43" spans="1:7" outlineLevel="1" x14ac:dyDescent="0.2"/>
    <row r="44" spans="1:7" outlineLevel="1" x14ac:dyDescent="0.2">
      <c r="C44" s="28" t="b">
        <v>0</v>
      </c>
    </row>
    <row r="45" spans="1:7" outlineLevel="1" x14ac:dyDescent="0.2"/>
    <row r="46" spans="1:7" outlineLevel="1" x14ac:dyDescent="0.2"/>
    <row r="47" spans="1:7" outlineLevel="1" x14ac:dyDescent="0.2"/>
    <row r="48" spans="1:7" outlineLevel="1" x14ac:dyDescent="0.2"/>
    <row r="49" spans="1:10" outlineLevel="1" x14ac:dyDescent="0.2">
      <c r="J49" s="49"/>
    </row>
    <row r="50" spans="1:10" outlineLevel="1" x14ac:dyDescent="0.2"/>
    <row r="51" spans="1:10" outlineLevel="1" x14ac:dyDescent="0.2"/>
    <row r="52" spans="1:10" outlineLevel="1" x14ac:dyDescent="0.2"/>
    <row r="53" spans="1:10" outlineLevel="1" x14ac:dyDescent="0.2"/>
    <row r="54" spans="1:10" outlineLevel="1" x14ac:dyDescent="0.2"/>
    <row r="55" spans="1:10" outlineLevel="1" x14ac:dyDescent="0.2"/>
    <row r="56" spans="1:10" outlineLevel="1" x14ac:dyDescent="0.2"/>
    <row r="57" spans="1:10" outlineLevel="1" x14ac:dyDescent="0.2"/>
    <row r="58" spans="1:10" outlineLevel="1" x14ac:dyDescent="0.2"/>
    <row r="59" spans="1:10" outlineLevel="1" x14ac:dyDescent="0.2"/>
    <row r="60" spans="1:10" outlineLevel="1" x14ac:dyDescent="0.2"/>
    <row r="61" spans="1:10" outlineLevel="1" x14ac:dyDescent="0.2"/>
    <row r="62" spans="1:10" x14ac:dyDescent="0.2">
      <c r="A62" s="39"/>
    </row>
    <row r="63" spans="1:10" hidden="1" x14ac:dyDescent="0.2">
      <c r="A63" s="5" t="s">
        <v>60</v>
      </c>
    </row>
    <row r="64" spans="1:10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1:1" outlineLevel="1" x14ac:dyDescent="0.2"/>
    <row r="82" spans="1:1" outlineLevel="1" x14ac:dyDescent="0.2"/>
    <row r="83" spans="1:1" outlineLevel="1" x14ac:dyDescent="0.2"/>
    <row r="84" spans="1:1" x14ac:dyDescent="0.2">
      <c r="A84" s="39"/>
    </row>
    <row r="85" spans="1:1" hidden="1" x14ac:dyDescent="0.2">
      <c r="A85" s="5" t="s">
        <v>61</v>
      </c>
    </row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x14ac:dyDescent="0.2">
      <c r="A106" s="39"/>
    </row>
    <row r="107" spans="1:1" hidden="1" x14ac:dyDescent="0.2">
      <c r="A107" s="5" t="s">
        <v>62</v>
      </c>
    </row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x14ac:dyDescent="0.2">
      <c r="A128" s="39"/>
    </row>
    <row r="129" spans="1:1" hidden="1" x14ac:dyDescent="0.2">
      <c r="A129" s="5" t="s">
        <v>63</v>
      </c>
    </row>
    <row r="130" spans="1:1" hidden="1" outlineLevel="1" x14ac:dyDescent="0.2"/>
    <row r="131" spans="1:1" hidden="1" outlineLevel="1" x14ac:dyDescent="0.2">
      <c r="A131" s="30" t="s">
        <v>64</v>
      </c>
    </row>
    <row r="132" spans="1:1" hidden="1" outlineLevel="1" x14ac:dyDescent="0.2"/>
    <row r="133" spans="1:1" hidden="1" outlineLevel="1" x14ac:dyDescent="0.2"/>
    <row r="134" spans="1:1" hidden="1" outlineLevel="1" x14ac:dyDescent="0.2"/>
    <row r="135" spans="1:1" hidden="1" outlineLevel="1" x14ac:dyDescent="0.2"/>
    <row r="136" spans="1:1" hidden="1" outlineLevel="1" x14ac:dyDescent="0.2"/>
    <row r="137" spans="1:1" hidden="1" outlineLevel="1" x14ac:dyDescent="0.2"/>
    <row r="138" spans="1:1" hidden="1" outlineLevel="1" x14ac:dyDescent="0.2"/>
    <row r="139" spans="1:1" hidden="1" outlineLevel="1" x14ac:dyDescent="0.2"/>
    <row r="140" spans="1:1" hidden="1" outlineLevel="1" x14ac:dyDescent="0.2"/>
    <row r="141" spans="1:1" hidden="1" outlineLevel="1" x14ac:dyDescent="0.2"/>
    <row r="142" spans="1:1" hidden="1" outlineLevel="1" x14ac:dyDescent="0.2"/>
    <row r="143" spans="1:1" hidden="1" outlineLevel="1" x14ac:dyDescent="0.2"/>
    <row r="144" spans="1:1" hidden="1" outlineLevel="1" x14ac:dyDescent="0.2"/>
    <row r="145" spans="1:1" hidden="1" outlineLevel="1" x14ac:dyDescent="0.2"/>
    <row r="146" spans="1:1" hidden="1" outlineLevel="1" x14ac:dyDescent="0.2"/>
    <row r="147" spans="1:1" hidden="1" outlineLevel="1" x14ac:dyDescent="0.2"/>
    <row r="148" spans="1:1" hidden="1" outlineLevel="1" x14ac:dyDescent="0.2"/>
    <row r="149" spans="1:1" hidden="1" outlineLevel="1" x14ac:dyDescent="0.2"/>
    <row r="150" spans="1:1" hidden="1" outlineLevel="1" x14ac:dyDescent="0.2"/>
    <row r="151" spans="1:1" hidden="1" outlineLevel="1" x14ac:dyDescent="0.2"/>
    <row r="152" spans="1:1" hidden="1" outlineLevel="1" x14ac:dyDescent="0.2"/>
    <row r="153" spans="1:1" hidden="1" outlineLevel="1" x14ac:dyDescent="0.2">
      <c r="A153" s="30" t="s">
        <v>67</v>
      </c>
    </row>
    <row r="154" spans="1:1" hidden="1" outlineLevel="1" x14ac:dyDescent="0.2"/>
    <row r="155" spans="1:1" hidden="1" outlineLevel="1" x14ac:dyDescent="0.2"/>
    <row r="156" spans="1:1" hidden="1" outlineLevel="1" x14ac:dyDescent="0.2"/>
    <row r="157" spans="1:1" hidden="1" outlineLevel="1" x14ac:dyDescent="0.2"/>
    <row r="158" spans="1:1" hidden="1" outlineLevel="1" x14ac:dyDescent="0.2"/>
    <row r="159" spans="1:1" hidden="1" outlineLevel="1" x14ac:dyDescent="0.2"/>
    <row r="160" spans="1:1" hidden="1" outlineLevel="1" x14ac:dyDescent="0.2"/>
    <row r="161" spans="1:1" hidden="1" outlineLevel="1" x14ac:dyDescent="0.2"/>
    <row r="162" spans="1:1" hidden="1" outlineLevel="1" x14ac:dyDescent="0.2"/>
    <row r="163" spans="1:1" hidden="1" outlineLevel="1" x14ac:dyDescent="0.2"/>
    <row r="164" spans="1:1" hidden="1" outlineLevel="1" x14ac:dyDescent="0.2"/>
    <row r="165" spans="1:1" hidden="1" outlineLevel="1" x14ac:dyDescent="0.2"/>
    <row r="166" spans="1:1" hidden="1" outlineLevel="1" x14ac:dyDescent="0.2"/>
    <row r="167" spans="1:1" hidden="1" outlineLevel="1" x14ac:dyDescent="0.2"/>
    <row r="168" spans="1:1" hidden="1" outlineLevel="1" x14ac:dyDescent="0.2"/>
    <row r="169" spans="1:1" hidden="1" outlineLevel="1" x14ac:dyDescent="0.2"/>
    <row r="170" spans="1:1" hidden="1" outlineLevel="1" x14ac:dyDescent="0.2"/>
    <row r="171" spans="1:1" hidden="1" outlineLevel="1" x14ac:dyDescent="0.2"/>
    <row r="172" spans="1:1" hidden="1" outlineLevel="1" x14ac:dyDescent="0.2"/>
    <row r="173" spans="1:1" hidden="1" outlineLevel="1" x14ac:dyDescent="0.2"/>
    <row r="174" spans="1:1" hidden="1" outlineLevel="1" x14ac:dyDescent="0.2"/>
    <row r="175" spans="1:1" hidden="1" outlineLevel="1" x14ac:dyDescent="0.2">
      <c r="A175" s="30" t="s">
        <v>108</v>
      </c>
    </row>
    <row r="176" spans="1:1" hidden="1" outlineLevel="1" x14ac:dyDescent="0.2"/>
    <row r="177" hidden="1" outlineLevel="1" x14ac:dyDescent="0.2"/>
    <row r="178" hidden="1" outlineLevel="1" x14ac:dyDescent="0.2"/>
    <row r="179" hidden="1" outlineLevel="1" x14ac:dyDescent="0.2"/>
    <row r="180" hidden="1" outlineLevel="1" x14ac:dyDescent="0.2"/>
    <row r="181" hidden="1" outlineLevel="1" x14ac:dyDescent="0.2"/>
    <row r="182" hidden="1" outlineLevel="1" x14ac:dyDescent="0.2"/>
    <row r="183" hidden="1" outlineLevel="1" x14ac:dyDescent="0.2"/>
    <row r="184" hidden="1" outlineLevel="1" x14ac:dyDescent="0.2"/>
    <row r="185" hidden="1" outlineLevel="1" x14ac:dyDescent="0.2"/>
    <row r="186" hidden="1" outlineLevel="1" x14ac:dyDescent="0.2"/>
    <row r="187" hidden="1" outlineLevel="1" x14ac:dyDescent="0.2"/>
    <row r="188" hidden="1" outlineLevel="1" x14ac:dyDescent="0.2"/>
    <row r="189" hidden="1" outlineLevel="1" x14ac:dyDescent="0.2"/>
    <row r="190" hidden="1" outlineLevel="1" x14ac:dyDescent="0.2"/>
    <row r="191" hidden="1" outlineLevel="1" x14ac:dyDescent="0.2"/>
    <row r="192" hidden="1" outlineLevel="1" x14ac:dyDescent="0.2"/>
    <row r="193" spans="1:1" hidden="1" outlineLevel="1" x14ac:dyDescent="0.2"/>
    <row r="194" spans="1:1" hidden="1" outlineLevel="1" x14ac:dyDescent="0.2"/>
    <row r="195" spans="1:1" hidden="1" outlineLevel="1" x14ac:dyDescent="0.2"/>
    <row r="196" spans="1:1" hidden="1" outlineLevel="1" x14ac:dyDescent="0.2"/>
    <row r="197" spans="1:1" hidden="1" outlineLevel="1" x14ac:dyDescent="0.2">
      <c r="A197" s="30" t="s">
        <v>68</v>
      </c>
    </row>
    <row r="198" spans="1:1" hidden="1" outlineLevel="1" x14ac:dyDescent="0.2"/>
    <row r="199" spans="1:1" hidden="1" outlineLevel="1" x14ac:dyDescent="0.2"/>
    <row r="200" spans="1:1" hidden="1" outlineLevel="1" x14ac:dyDescent="0.2"/>
    <row r="201" spans="1:1" hidden="1" outlineLevel="1" x14ac:dyDescent="0.2"/>
    <row r="202" spans="1:1" hidden="1" outlineLevel="1" x14ac:dyDescent="0.2"/>
    <row r="203" spans="1:1" hidden="1" outlineLevel="1" x14ac:dyDescent="0.2"/>
    <row r="204" spans="1:1" hidden="1" outlineLevel="1" x14ac:dyDescent="0.2"/>
    <row r="205" spans="1:1" hidden="1" outlineLevel="1" x14ac:dyDescent="0.2"/>
    <row r="206" spans="1:1" hidden="1" outlineLevel="1" x14ac:dyDescent="0.2"/>
    <row r="207" spans="1:1" hidden="1" outlineLevel="1" x14ac:dyDescent="0.2"/>
    <row r="208" spans="1:1" hidden="1" outlineLevel="1" x14ac:dyDescent="0.2"/>
    <row r="209" spans="1:1" hidden="1" outlineLevel="1" x14ac:dyDescent="0.2"/>
    <row r="210" spans="1:1" hidden="1" outlineLevel="1" x14ac:dyDescent="0.2"/>
    <row r="211" spans="1:1" hidden="1" outlineLevel="1" x14ac:dyDescent="0.2"/>
    <row r="212" spans="1:1" hidden="1" outlineLevel="1" x14ac:dyDescent="0.2"/>
    <row r="213" spans="1:1" hidden="1" outlineLevel="1" x14ac:dyDescent="0.2"/>
    <row r="214" spans="1:1" hidden="1" outlineLevel="1" x14ac:dyDescent="0.2"/>
    <row r="215" spans="1:1" hidden="1" outlineLevel="1" x14ac:dyDescent="0.2"/>
    <row r="216" spans="1:1" hidden="1" outlineLevel="1" x14ac:dyDescent="0.2"/>
    <row r="217" spans="1:1" hidden="1" outlineLevel="1" x14ac:dyDescent="0.2"/>
    <row r="218" spans="1:1" hidden="1" outlineLevel="1" x14ac:dyDescent="0.2"/>
    <row r="219" spans="1:1" hidden="1" outlineLevel="1" x14ac:dyDescent="0.2">
      <c r="A219" s="30" t="s">
        <v>69</v>
      </c>
    </row>
    <row r="220" spans="1:1" hidden="1" outlineLevel="1" x14ac:dyDescent="0.2"/>
    <row r="221" spans="1:1" hidden="1" outlineLevel="1" x14ac:dyDescent="0.2"/>
    <row r="222" spans="1:1" hidden="1" outlineLevel="1" x14ac:dyDescent="0.2"/>
    <row r="223" spans="1:1" hidden="1" outlineLevel="1" x14ac:dyDescent="0.2"/>
    <row r="224" spans="1:1" hidden="1" outlineLevel="1" x14ac:dyDescent="0.2"/>
    <row r="225" hidden="1" outlineLevel="1" x14ac:dyDescent="0.2"/>
    <row r="226" hidden="1" outlineLevel="1" x14ac:dyDescent="0.2"/>
    <row r="227" hidden="1" outlineLevel="1" x14ac:dyDescent="0.2"/>
    <row r="228" hidden="1" outlineLevel="1" x14ac:dyDescent="0.2"/>
    <row r="229" hidden="1" outlineLevel="1" x14ac:dyDescent="0.2"/>
    <row r="230" hidden="1" outlineLevel="1" x14ac:dyDescent="0.2"/>
    <row r="231" hidden="1" outlineLevel="1" x14ac:dyDescent="0.2"/>
    <row r="232" hidden="1" outlineLevel="1" x14ac:dyDescent="0.2"/>
    <row r="233" hidden="1" outlineLevel="1" x14ac:dyDescent="0.2"/>
    <row r="234" hidden="1" outlineLevel="1" x14ac:dyDescent="0.2"/>
    <row r="235" hidden="1" outlineLevel="1" x14ac:dyDescent="0.2"/>
    <row r="236" hidden="1" outlineLevel="1" x14ac:dyDescent="0.2"/>
    <row r="237" hidden="1" outlineLevel="1" x14ac:dyDescent="0.2"/>
    <row r="238" hidden="1" outlineLevel="1" x14ac:dyDescent="0.2"/>
    <row r="239" hidden="1" outlineLevel="1" x14ac:dyDescent="0.2"/>
    <row r="240" hidden="1" outlineLevel="1" x14ac:dyDescent="0.2"/>
    <row r="241" spans="1:1" collapsed="1" x14ac:dyDescent="0.2">
      <c r="A241" s="39"/>
    </row>
    <row r="244" spans="1:1" x14ac:dyDescent="0.2">
      <c r="A244" s="3" t="s">
        <v>70</v>
      </c>
    </row>
  </sheetData>
  <dataValidations count="1">
    <dataValidation type="decimal" allowBlank="1" showInputMessage="1" showErrorMessage="1" error="Please enter a confidence level between 0 and 1." sqref="I10" xr:uid="{DFAA051F-6A01-48E3-B33B-267424BF5591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692D-971F-4FE2-BB1A-260F83C834DF}">
  <sheetPr>
    <tabColor theme="9" tint="0.39997558519241921"/>
  </sheetPr>
  <dimension ref="A1:BZ220"/>
  <sheetViews>
    <sheetView showGridLines="0" showRowColHeaders="0" topLeftCell="B94" zoomScaleNormal="220" workbookViewId="0">
      <selection activeCell="G228" sqref="G228"/>
    </sheetView>
  </sheetViews>
  <sheetFormatPr defaultRowHeight="11.25" outlineLevelRow="1" x14ac:dyDescent="0.2"/>
  <cols>
    <col min="1" max="1" width="15.7109375" style="1" customWidth="1"/>
    <col min="2" max="10" width="10.7109375" style="1" customWidth="1"/>
    <col min="11" max="77" width="9.140625" style="1"/>
    <col min="78" max="78" width="9.140625" style="1" customWidth="1"/>
    <col min="79" max="16384" width="9.140625" style="1"/>
  </cols>
  <sheetData>
    <row r="1" spans="1:78" x14ac:dyDescent="0.2">
      <c r="A1" s="2" t="s">
        <v>15</v>
      </c>
      <c r="B1" s="1" t="s">
        <v>214</v>
      </c>
      <c r="M1" s="3" t="s">
        <v>86</v>
      </c>
      <c r="N1" s="3" t="s">
        <v>88</v>
      </c>
      <c r="O1" s="3" t="s">
        <v>92</v>
      </c>
      <c r="Q1" s="3" t="s">
        <v>33</v>
      </c>
      <c r="R1" s="3" t="s">
        <v>16</v>
      </c>
      <c r="U1" s="3" t="s">
        <v>93</v>
      </c>
      <c r="Z1" s="40" t="s">
        <v>215</v>
      </c>
      <c r="AL1" s="27"/>
      <c r="BZ1" s="4" t="s">
        <v>215</v>
      </c>
    </row>
    <row r="2" spans="1:78" ht="11.25" customHeight="1" x14ac:dyDescent="0.2">
      <c r="A2" s="2" t="s">
        <v>17</v>
      </c>
      <c r="C2" s="1" t="s">
        <v>8</v>
      </c>
      <c r="Q2" s="3" t="s">
        <v>225</v>
      </c>
      <c r="R2" s="3" t="s">
        <v>229</v>
      </c>
      <c r="S2" s="3" t="s">
        <v>89</v>
      </c>
    </row>
    <row r="3" spans="1:78" ht="11.25" customHeight="1" outlineLevel="1" x14ac:dyDescent="0.2">
      <c r="A3" s="2" t="s">
        <v>18</v>
      </c>
      <c r="AA3" s="29" t="s">
        <v>224</v>
      </c>
    </row>
    <row r="4" spans="1:78" outlineLevel="1" x14ac:dyDescent="0.2">
      <c r="A4" s="1" t="s">
        <v>216</v>
      </c>
    </row>
    <row r="5" spans="1:78" ht="12" outlineLevel="1" thickBot="1" x14ac:dyDescent="0.25">
      <c r="A5" s="2" t="s">
        <v>19</v>
      </c>
    </row>
    <row r="6" spans="1:78" ht="12" outlineLevel="1" thickBot="1" x14ac:dyDescent="0.25">
      <c r="A6" s="149" t="s">
        <v>217</v>
      </c>
      <c r="B6" s="150"/>
      <c r="C6" s="150"/>
      <c r="D6" s="150"/>
      <c r="E6" s="150"/>
      <c r="F6" s="150"/>
      <c r="G6" s="151"/>
    </row>
    <row r="7" spans="1:78" x14ac:dyDescent="0.2">
      <c r="A7" s="27"/>
      <c r="J7" s="3" t="s">
        <v>91</v>
      </c>
      <c r="K7" s="3" t="s">
        <v>230</v>
      </c>
    </row>
    <row r="8" spans="1:78" hidden="1" x14ac:dyDescent="0.2">
      <c r="A8" s="5" t="s">
        <v>218</v>
      </c>
    </row>
    <row r="9" spans="1:78" ht="12" outlineLevel="1" thickBot="1" x14ac:dyDescent="0.25">
      <c r="A9" s="7"/>
      <c r="B9" s="11" t="s">
        <v>20</v>
      </c>
      <c r="C9" s="11" t="s">
        <v>21</v>
      </c>
      <c r="D9" s="11" t="s">
        <v>22</v>
      </c>
      <c r="E9" s="11" t="s">
        <v>23</v>
      </c>
      <c r="F9" s="11" t="s">
        <v>24</v>
      </c>
      <c r="G9" s="11" t="s">
        <v>25</v>
      </c>
      <c r="H9" s="11" t="s">
        <v>27</v>
      </c>
      <c r="I9" s="11" t="s">
        <v>26</v>
      </c>
    </row>
    <row r="10" spans="1:78" outlineLevel="1" x14ac:dyDescent="0.2">
      <c r="B10" s="12">
        <v>0.95101812574267608</v>
      </c>
      <c r="C10" s="12">
        <v>0.95045021995418544</v>
      </c>
      <c r="D10" s="12">
        <v>51.650137765036362</v>
      </c>
      <c r="E10" s="12">
        <v>232.03346140684903</v>
      </c>
      <c r="F10" s="13">
        <v>350</v>
      </c>
      <c r="G10" s="13">
        <v>0</v>
      </c>
      <c r="H10" s="14">
        <v>1.9668639088811664</v>
      </c>
      <c r="I10" s="15">
        <v>0.95</v>
      </c>
    </row>
    <row r="11" spans="1:78" x14ac:dyDescent="0.2">
      <c r="A11" s="27"/>
    </row>
    <row r="12" spans="1:78" hidden="1" x14ac:dyDescent="0.2">
      <c r="A12" s="5" t="s">
        <v>219</v>
      </c>
    </row>
    <row r="13" spans="1:78" ht="12" outlineLevel="1" thickBot="1" x14ac:dyDescent="0.25">
      <c r="A13" s="16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94</v>
      </c>
      <c r="G13" s="8" t="s">
        <v>95</v>
      </c>
      <c r="H13" s="11" t="s">
        <v>35</v>
      </c>
      <c r="I13" s="11" t="s">
        <v>34</v>
      </c>
    </row>
    <row r="14" spans="1:78" ht="27" outlineLevel="1" x14ac:dyDescent="0.35">
      <c r="A14" s="17" t="s">
        <v>36</v>
      </c>
      <c r="B14" s="19">
        <v>-63.344787437075389</v>
      </c>
      <c r="C14" s="19">
        <v>13.75220751056656</v>
      </c>
      <c r="D14" s="107">
        <v>-4.6061541311388874</v>
      </c>
      <c r="E14" s="90">
        <v>5.7785967580266844E-6</v>
      </c>
      <c r="F14" s="19">
        <v>-90.393508057053268</v>
      </c>
      <c r="G14" s="19">
        <v>-36.296066817097511</v>
      </c>
      <c r="H14" s="91">
        <v>0</v>
      </c>
      <c r="I14">
        <v>0</v>
      </c>
      <c r="M14" s="108" t="s">
        <v>231</v>
      </c>
      <c r="N14" s="109"/>
      <c r="O14" s="109"/>
      <c r="P14" s="109"/>
      <c r="Q14" s="109"/>
      <c r="R14" s="110"/>
      <c r="S14" s="110"/>
      <c r="T14" s="110"/>
      <c r="U14" s="110"/>
      <c r="V14" s="110"/>
      <c r="W14" s="111"/>
    </row>
    <row r="15" spans="1:78" ht="27" outlineLevel="1" x14ac:dyDescent="0.35">
      <c r="A15" s="17" t="s">
        <v>5</v>
      </c>
      <c r="B15" s="19">
        <v>-0.34061878584210725</v>
      </c>
      <c r="C15" s="19">
        <v>0.17116195768097964</v>
      </c>
      <c r="D15" s="107">
        <v>-1.9900379176368728</v>
      </c>
      <c r="E15" s="90">
        <v>4.737567393136162E-2</v>
      </c>
      <c r="F15" s="19">
        <v>-0.67727106297827167</v>
      </c>
      <c r="G15" s="21">
        <v>-3.9665087059428394E-3</v>
      </c>
      <c r="H15" s="91">
        <v>1.0346111766250032</v>
      </c>
      <c r="I15" s="107">
        <v>-2.4118932731170144E-2</v>
      </c>
      <c r="M15" s="112" t="s">
        <v>232</v>
      </c>
      <c r="N15" s="113"/>
      <c r="O15" s="113"/>
      <c r="P15" s="113"/>
      <c r="Q15" s="113"/>
      <c r="R15" s="114"/>
      <c r="S15" s="114"/>
      <c r="T15" s="114"/>
      <c r="U15" s="114"/>
      <c r="V15" s="114"/>
      <c r="W15" s="115"/>
    </row>
    <row r="16" spans="1:78" ht="27" outlineLevel="1" x14ac:dyDescent="0.35">
      <c r="A16" s="17" t="s">
        <v>3</v>
      </c>
      <c r="B16" s="19">
        <v>2.0513844977349418</v>
      </c>
      <c r="C16" s="19">
        <v>2.98956045571615E-2</v>
      </c>
      <c r="D16" s="107">
        <v>68.618264394440288</v>
      </c>
      <c r="E16" s="90">
        <v>3.569499855621529E-203</v>
      </c>
      <c r="F16" s="19">
        <v>1.9925839120972775</v>
      </c>
      <c r="G16" s="19">
        <v>2.1101850833726061</v>
      </c>
      <c r="H16" s="91">
        <v>2.6753398447507553</v>
      </c>
      <c r="I16" s="107">
        <v>1.3373262207130068</v>
      </c>
      <c r="M16" s="116" t="s">
        <v>233</v>
      </c>
      <c r="N16" s="117"/>
      <c r="O16" s="117"/>
      <c r="P16" s="117"/>
      <c r="Q16" s="117"/>
      <c r="R16" s="118"/>
      <c r="S16" s="118"/>
      <c r="T16" s="118"/>
      <c r="U16" s="118"/>
      <c r="V16" s="118"/>
      <c r="W16" s="119"/>
    </row>
    <row r="17" spans="1:27" ht="27" outlineLevel="1" x14ac:dyDescent="0.35">
      <c r="A17" s="17" t="s">
        <v>14</v>
      </c>
      <c r="B17" s="19">
        <v>-210.85809812635864</v>
      </c>
      <c r="C17" s="19">
        <v>9.0965938324505675</v>
      </c>
      <c r="D17" s="107">
        <v>-23.179895905009836</v>
      </c>
      <c r="E17" s="90">
        <v>2.4771766954314172E-72</v>
      </c>
      <c r="F17" s="19">
        <v>-228.74986022915667</v>
      </c>
      <c r="G17" s="19">
        <v>-192.96633602356061</v>
      </c>
      <c r="H17" s="91">
        <v>1.0017947314563245</v>
      </c>
      <c r="I17" s="107">
        <v>-0.27644516909885236</v>
      </c>
      <c r="M17" s="98"/>
      <c r="N17" s="98"/>
      <c r="O17" s="98"/>
      <c r="P17" s="98"/>
      <c r="Q17" s="98"/>
    </row>
    <row r="18" spans="1:27" ht="15" outlineLevel="1" x14ac:dyDescent="0.25">
      <c r="A18" s="17" t="s">
        <v>1</v>
      </c>
      <c r="B18" s="19">
        <v>-7.9149216680357917</v>
      </c>
      <c r="C18" s="19">
        <v>0.2620922209521902</v>
      </c>
      <c r="D18" s="107">
        <v>-30.198994992222982</v>
      </c>
      <c r="E18" s="90">
        <v>6.9439643542934449E-99</v>
      </c>
      <c r="F18" s="19">
        <v>-8.4304213982251621</v>
      </c>
      <c r="G18" s="19">
        <v>-7.3994219378464203</v>
      </c>
      <c r="H18" s="91">
        <v>2.73106820676283</v>
      </c>
      <c r="I18" s="107">
        <v>-0.59465752005258676</v>
      </c>
    </row>
    <row r="19" spans="1:27" x14ac:dyDescent="0.2">
      <c r="A19" s="27"/>
    </row>
    <row r="20" spans="1:27" hidden="1" x14ac:dyDescent="0.2">
      <c r="A20" s="5" t="s">
        <v>220</v>
      </c>
    </row>
    <row r="21" spans="1:27" ht="12" outlineLevel="1" thickBot="1" x14ac:dyDescent="0.25">
      <c r="A21" s="16" t="s">
        <v>37</v>
      </c>
      <c r="B21" s="8" t="s">
        <v>41</v>
      </c>
      <c r="C21" s="8" t="s">
        <v>42</v>
      </c>
      <c r="D21" s="8" t="s">
        <v>43</v>
      </c>
      <c r="E21" s="8" t="s">
        <v>44</v>
      </c>
      <c r="F21" s="8" t="s">
        <v>32</v>
      </c>
    </row>
    <row r="22" spans="1:27" outlineLevel="1" x14ac:dyDescent="0.2">
      <c r="A22" s="1" t="s">
        <v>38</v>
      </c>
      <c r="B22" s="10">
        <v>4</v>
      </c>
      <c r="C22" s="18">
        <v>17869625.824897055</v>
      </c>
      <c r="D22" s="18">
        <v>4467406.4562242636</v>
      </c>
      <c r="E22" s="9">
        <v>1674.605445156913</v>
      </c>
      <c r="F22" s="9">
        <v>1.7730603557754777E-224</v>
      </c>
    </row>
    <row r="23" spans="1:27" outlineLevel="1" x14ac:dyDescent="0.2">
      <c r="A23" s="1" t="s">
        <v>39</v>
      </c>
      <c r="B23" s="10">
        <v>345</v>
      </c>
      <c r="C23" s="18">
        <v>920369.17224579619</v>
      </c>
      <c r="D23" s="18">
        <v>2667.7367311472353</v>
      </c>
    </row>
    <row r="24" spans="1:27" outlineLevel="1" x14ac:dyDescent="0.2">
      <c r="A24" s="1" t="s">
        <v>40</v>
      </c>
      <c r="B24" s="10">
        <v>349</v>
      </c>
      <c r="C24" s="18">
        <v>18789994.997142851</v>
      </c>
    </row>
    <row r="25" spans="1:27" ht="12" thickBot="1" x14ac:dyDescent="0.25">
      <c r="A25" s="27"/>
    </row>
    <row r="26" spans="1:27" hidden="1" x14ac:dyDescent="0.2">
      <c r="A26" s="5" t="s">
        <v>221</v>
      </c>
    </row>
    <row r="27" spans="1:27" ht="15" outlineLevel="1" thickBot="1" x14ac:dyDescent="0.35">
      <c r="A27" s="7"/>
      <c r="B27" s="8" t="s">
        <v>46</v>
      </c>
      <c r="C27" s="8" t="s">
        <v>47</v>
      </c>
      <c r="D27" s="8" t="s">
        <v>48</v>
      </c>
      <c r="E27" s="8" t="s">
        <v>49</v>
      </c>
      <c r="F27" s="8" t="s">
        <v>50</v>
      </c>
      <c r="G27" s="22"/>
      <c r="H27" s="11" t="s">
        <v>51</v>
      </c>
      <c r="I27" s="22"/>
      <c r="M27" s="120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2"/>
      <c r="AA27" s="123"/>
    </row>
    <row r="28" spans="1:27" ht="35.25" outlineLevel="1" x14ac:dyDescent="0.7">
      <c r="A28" s="1" t="s">
        <v>45</v>
      </c>
      <c r="B28" s="19">
        <v>1.7028664193016343E-13</v>
      </c>
      <c r="C28" s="19">
        <v>51.279881107667954</v>
      </c>
      <c r="D28" s="19">
        <v>41.268726811642289</v>
      </c>
      <c r="E28" s="19">
        <v>-101.17335621353905</v>
      </c>
      <c r="F28" s="19">
        <v>150.04771020712016</v>
      </c>
      <c r="G28" s="15"/>
      <c r="H28" s="14" t="s">
        <v>222</v>
      </c>
      <c r="I28" s="14"/>
      <c r="M28" s="124"/>
      <c r="N28" s="125" t="s">
        <v>234</v>
      </c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6"/>
      <c r="Z28" s="127"/>
      <c r="AA28" s="128"/>
    </row>
    <row r="29" spans="1:27" ht="35.25" outlineLevel="1" x14ac:dyDescent="0.7">
      <c r="M29" s="124"/>
      <c r="N29" s="125" t="s">
        <v>235</v>
      </c>
      <c r="O29" s="125"/>
      <c r="P29" s="125"/>
      <c r="Q29" s="125"/>
      <c r="R29" s="125"/>
      <c r="S29" s="125"/>
      <c r="T29" s="125"/>
      <c r="U29" s="125"/>
      <c r="V29" s="126"/>
      <c r="W29" s="126"/>
      <c r="X29" s="126"/>
      <c r="Y29" s="126"/>
      <c r="Z29" s="127"/>
      <c r="AA29" s="128"/>
    </row>
    <row r="30" spans="1:27" ht="36" thickBot="1" x14ac:dyDescent="0.75">
      <c r="A30" s="27"/>
      <c r="M30" s="129"/>
      <c r="N30" s="130" t="s">
        <v>236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2"/>
      <c r="AA30" s="133"/>
    </row>
    <row r="31" spans="1:27" hidden="1" x14ac:dyDescent="0.2">
      <c r="A31" s="5" t="s">
        <v>223</v>
      </c>
    </row>
    <row r="32" spans="1:27" ht="12" hidden="1" outlineLevel="1" thickBot="1" x14ac:dyDescent="0.25">
      <c r="A32" s="24" t="s">
        <v>28</v>
      </c>
      <c r="B32" s="7" t="s">
        <v>52</v>
      </c>
    </row>
    <row r="33" spans="1:23" ht="12" hidden="1" outlineLevel="1" thickBot="1" x14ac:dyDescent="0.25">
      <c r="A33" s="23" t="s">
        <v>36</v>
      </c>
      <c r="B33" s="25">
        <v>1</v>
      </c>
      <c r="C33" s="26" t="s">
        <v>53</v>
      </c>
    </row>
    <row r="34" spans="1:23" ht="12" hidden="1" outlineLevel="1" thickBot="1" x14ac:dyDescent="0.25">
      <c r="A34" s="23" t="s">
        <v>5</v>
      </c>
      <c r="B34" s="25">
        <v>-0.61845156503012388</v>
      </c>
      <c r="C34" s="25">
        <v>1</v>
      </c>
      <c r="D34" s="26" t="s">
        <v>56</v>
      </c>
    </row>
    <row r="35" spans="1:23" ht="12" hidden="1" outlineLevel="1" thickBot="1" x14ac:dyDescent="0.25">
      <c r="A35" s="23" t="s">
        <v>3</v>
      </c>
      <c r="B35" s="25">
        <v>-0.42300990012291023</v>
      </c>
      <c r="C35" s="101">
        <v>5.8973013766884436E-2</v>
      </c>
      <c r="D35" s="25">
        <v>1</v>
      </c>
      <c r="E35" s="26" t="s">
        <v>99</v>
      </c>
    </row>
    <row r="36" spans="1:23" ht="12" hidden="1" outlineLevel="1" thickBot="1" x14ac:dyDescent="0.25">
      <c r="A36" s="23" t="s">
        <v>14</v>
      </c>
      <c r="B36" s="25">
        <v>-0.57706559582730166</v>
      </c>
      <c r="C36" s="102">
        <v>-1.3361935600342266E-2</v>
      </c>
      <c r="D36" s="103">
        <v>-3.4428804715768209E-2</v>
      </c>
      <c r="E36" s="25">
        <v>1</v>
      </c>
      <c r="F36" s="26" t="s">
        <v>58</v>
      </c>
    </row>
    <row r="37" spans="1:23" hidden="1" outlineLevel="1" x14ac:dyDescent="0.2">
      <c r="A37" s="23" t="s">
        <v>1</v>
      </c>
      <c r="B37" s="25">
        <v>0.23042677249948354</v>
      </c>
      <c r="C37" s="104">
        <v>-0.15282831848331985</v>
      </c>
      <c r="D37" s="105">
        <v>-0.78887733189520604</v>
      </c>
      <c r="E37" s="106">
        <v>4.1592310338033747E-2</v>
      </c>
      <c r="F37" s="25">
        <v>1</v>
      </c>
    </row>
    <row r="38" spans="1:23" collapsed="1" x14ac:dyDescent="0.2">
      <c r="A38" s="27"/>
    </row>
    <row r="39" spans="1:23" hidden="1" x14ac:dyDescent="0.2">
      <c r="A39" s="5" t="s">
        <v>59</v>
      </c>
    </row>
    <row r="40" spans="1:23" outlineLevel="1" x14ac:dyDescent="0.2"/>
    <row r="41" spans="1:23" outlineLevel="1" x14ac:dyDescent="0.2"/>
    <row r="42" spans="1:23" outlineLevel="1" x14ac:dyDescent="0.2">
      <c r="C42" s="28" t="b">
        <v>0</v>
      </c>
    </row>
    <row r="43" spans="1:23" ht="12" outlineLevel="1" thickBot="1" x14ac:dyDescent="0.25"/>
    <row r="44" spans="1:23" ht="15.75" outlineLevel="1" x14ac:dyDescent="0.25">
      <c r="L44" s="135"/>
      <c r="M44" s="143" t="s">
        <v>237</v>
      </c>
      <c r="N44" s="144"/>
      <c r="O44" s="144"/>
      <c r="P44" s="144"/>
      <c r="Q44" s="144"/>
      <c r="R44" s="144"/>
      <c r="S44" s="144"/>
      <c r="T44" s="144"/>
      <c r="U44" s="136"/>
      <c r="V44" s="136"/>
      <c r="W44" s="137"/>
    </row>
    <row r="45" spans="1:23" ht="15" outlineLevel="1" x14ac:dyDescent="0.2">
      <c r="L45" s="138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139"/>
    </row>
    <row r="46" spans="1:23" ht="15.75" outlineLevel="1" x14ac:dyDescent="0.2">
      <c r="J46" s="134"/>
      <c r="L46" s="138"/>
      <c r="M46" s="145" t="s">
        <v>5</v>
      </c>
      <c r="N46" s="134"/>
      <c r="O46" s="93"/>
      <c r="P46" s="93"/>
      <c r="Q46" s="93"/>
      <c r="R46" s="93"/>
      <c r="S46" s="93"/>
      <c r="T46" s="93"/>
      <c r="U46" s="93"/>
      <c r="V46" s="93"/>
      <c r="W46" s="139"/>
    </row>
    <row r="47" spans="1:23" ht="15.75" outlineLevel="1" x14ac:dyDescent="0.2">
      <c r="L47" s="138"/>
      <c r="M47" s="146"/>
      <c r="N47" s="93"/>
      <c r="O47" s="93"/>
      <c r="P47" s="93"/>
      <c r="Q47" s="93"/>
      <c r="R47" s="93"/>
      <c r="S47" s="93"/>
      <c r="T47" s="93"/>
      <c r="U47" s="93"/>
      <c r="V47" s="93"/>
      <c r="W47" s="139"/>
    </row>
    <row r="48" spans="1:23" ht="31.5" outlineLevel="1" x14ac:dyDescent="0.2">
      <c r="L48" s="138"/>
      <c r="M48" s="145" t="s">
        <v>3</v>
      </c>
      <c r="N48" s="93"/>
      <c r="O48" s="93"/>
      <c r="P48" s="93"/>
      <c r="Q48" s="93"/>
      <c r="R48" s="93"/>
      <c r="S48" s="93"/>
      <c r="T48" s="93"/>
      <c r="U48" s="93"/>
      <c r="V48" s="93"/>
      <c r="W48" s="139"/>
    </row>
    <row r="49" spans="1:23" ht="15.75" outlineLevel="1" x14ac:dyDescent="0.2">
      <c r="L49" s="138"/>
      <c r="M49" s="146"/>
      <c r="N49" s="93"/>
      <c r="O49" s="93"/>
      <c r="P49" s="93"/>
      <c r="Q49" s="93"/>
      <c r="R49" s="93"/>
      <c r="S49" s="93"/>
      <c r="T49" s="93"/>
      <c r="U49" s="93"/>
      <c r="V49" s="93"/>
      <c r="W49" s="139"/>
    </row>
    <row r="50" spans="1:23" ht="15.75" outlineLevel="1" x14ac:dyDescent="0.2">
      <c r="L50" s="138"/>
      <c r="M50" s="147"/>
      <c r="N50" s="93"/>
      <c r="O50" s="93"/>
      <c r="P50" s="93"/>
      <c r="Q50" s="93"/>
      <c r="R50" s="93"/>
      <c r="S50" s="93"/>
      <c r="T50" s="93"/>
      <c r="U50" s="93"/>
      <c r="V50" s="93"/>
      <c r="W50" s="139"/>
    </row>
    <row r="51" spans="1:23" ht="47.25" outlineLevel="1" x14ac:dyDescent="0.2">
      <c r="L51" s="138"/>
      <c r="M51" s="145" t="s">
        <v>14</v>
      </c>
      <c r="N51" s="93"/>
      <c r="O51" s="93"/>
      <c r="P51" s="93"/>
      <c r="Q51" s="93"/>
      <c r="R51" s="93"/>
      <c r="S51" s="93"/>
      <c r="T51" s="93"/>
      <c r="U51" s="93"/>
      <c r="V51" s="93"/>
      <c r="W51" s="139"/>
    </row>
    <row r="52" spans="1:23" ht="15.75" outlineLevel="1" x14ac:dyDescent="0.2">
      <c r="L52" s="138"/>
      <c r="M52" s="148"/>
      <c r="N52" s="93"/>
      <c r="O52" s="93"/>
      <c r="P52" s="93"/>
      <c r="Q52" s="93"/>
      <c r="R52" s="93"/>
      <c r="S52" s="93"/>
      <c r="T52" s="93"/>
      <c r="U52" s="93"/>
      <c r="V52" s="93"/>
      <c r="W52" s="139"/>
    </row>
    <row r="53" spans="1:23" ht="15.75" outlineLevel="1" x14ac:dyDescent="0.2">
      <c r="L53" s="138"/>
      <c r="M53" s="148"/>
      <c r="N53" s="93"/>
      <c r="O53" s="93"/>
      <c r="P53" s="93"/>
      <c r="Q53" s="93"/>
      <c r="R53" s="93"/>
      <c r="S53" s="93"/>
      <c r="T53" s="93"/>
      <c r="U53" s="93"/>
      <c r="V53" s="93"/>
      <c r="W53" s="139"/>
    </row>
    <row r="54" spans="1:23" ht="15.75" outlineLevel="1" x14ac:dyDescent="0.2">
      <c r="L54" s="138"/>
      <c r="M54" s="145" t="s">
        <v>1</v>
      </c>
      <c r="N54" s="93"/>
      <c r="O54" s="93"/>
      <c r="P54" s="93"/>
      <c r="Q54" s="93"/>
      <c r="R54" s="93"/>
      <c r="S54" s="93"/>
      <c r="T54" s="93"/>
      <c r="U54" s="93"/>
      <c r="V54" s="93"/>
      <c r="W54" s="139"/>
    </row>
    <row r="55" spans="1:23" ht="15.75" outlineLevel="1" thickBot="1" x14ac:dyDescent="0.25">
      <c r="L55" s="140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2"/>
    </row>
    <row r="56" spans="1:23" outlineLevel="1" x14ac:dyDescent="0.2"/>
    <row r="57" spans="1:23" outlineLevel="1" x14ac:dyDescent="0.2"/>
    <row r="58" spans="1:23" outlineLevel="1" x14ac:dyDescent="0.2"/>
    <row r="59" spans="1:23" outlineLevel="1" x14ac:dyDescent="0.2"/>
    <row r="60" spans="1:23" x14ac:dyDescent="0.2">
      <c r="A60" s="39"/>
    </row>
    <row r="61" spans="1:23" hidden="1" x14ac:dyDescent="0.2">
      <c r="A61" s="5" t="s">
        <v>60</v>
      </c>
    </row>
    <row r="62" spans="1:23" outlineLevel="1" x14ac:dyDescent="0.2"/>
    <row r="63" spans="1:23" ht="12" outlineLevel="1" thickBot="1" x14ac:dyDescent="0.25"/>
    <row r="64" spans="1:23" ht="15.75" outlineLevel="1" x14ac:dyDescent="0.25">
      <c r="K64" s="183" t="s">
        <v>243</v>
      </c>
      <c r="L64" s="184"/>
      <c r="M64" s="185"/>
      <c r="N64" s="185"/>
      <c r="O64" s="185"/>
      <c r="P64" s="185"/>
      <c r="Q64" s="185"/>
      <c r="R64" s="185"/>
      <c r="S64" s="185"/>
      <c r="T64" s="185"/>
      <c r="U64" s="186"/>
    </row>
    <row r="65" spans="11:21" ht="13.5" outlineLevel="1" x14ac:dyDescent="0.25">
      <c r="K65" s="193" t="s">
        <v>244</v>
      </c>
      <c r="L65" s="194"/>
      <c r="M65" s="194"/>
      <c r="N65" s="194"/>
      <c r="O65" s="194"/>
      <c r="P65" s="194"/>
      <c r="Q65" s="194"/>
      <c r="R65" s="195"/>
      <c r="S65" s="195"/>
      <c r="T65" s="195"/>
      <c r="U65" s="196"/>
    </row>
    <row r="66" spans="11:21" ht="14.25" outlineLevel="1" thickBot="1" x14ac:dyDescent="0.3">
      <c r="K66" s="197" t="s">
        <v>245</v>
      </c>
      <c r="L66" s="198"/>
      <c r="M66" s="198"/>
      <c r="N66" s="198"/>
      <c r="O66" s="198"/>
      <c r="P66" s="198"/>
      <c r="Q66" s="198"/>
      <c r="R66" s="199"/>
      <c r="S66" s="199"/>
      <c r="T66" s="199"/>
      <c r="U66" s="200"/>
    </row>
    <row r="67" spans="11:21" outlineLevel="1" x14ac:dyDescent="0.2"/>
    <row r="68" spans="11:21" outlineLevel="1" x14ac:dyDescent="0.2"/>
    <row r="69" spans="11:21" outlineLevel="1" x14ac:dyDescent="0.2"/>
    <row r="70" spans="11:21" ht="12" outlineLevel="1" thickBot="1" x14ac:dyDescent="0.25"/>
    <row r="71" spans="11:21" ht="18.75" outlineLevel="1" x14ac:dyDescent="0.3">
      <c r="K71" s="201" t="s">
        <v>250</v>
      </c>
      <c r="L71" s="202"/>
      <c r="M71" s="185"/>
      <c r="N71" s="185"/>
      <c r="O71" s="185"/>
      <c r="P71" s="185"/>
      <c r="Q71" s="186"/>
    </row>
    <row r="72" spans="11:21" ht="13.5" outlineLevel="1" x14ac:dyDescent="0.25">
      <c r="K72" s="193" t="s">
        <v>251</v>
      </c>
      <c r="L72" s="194"/>
      <c r="M72" s="194"/>
      <c r="N72" s="194"/>
      <c r="O72" s="194"/>
      <c r="P72" s="203"/>
      <c r="Q72" s="204"/>
      <c r="R72" s="192"/>
    </row>
    <row r="73" spans="11:21" ht="13.5" outlineLevel="1" x14ac:dyDescent="0.25">
      <c r="K73" s="193" t="s">
        <v>252</v>
      </c>
      <c r="L73" s="194"/>
      <c r="M73" s="194"/>
      <c r="N73" s="194"/>
      <c r="O73" s="194"/>
      <c r="P73" s="203"/>
      <c r="Q73" s="204"/>
      <c r="R73" s="192"/>
    </row>
    <row r="74" spans="11:21" ht="13.5" outlineLevel="1" x14ac:dyDescent="0.25">
      <c r="K74" s="193" t="s">
        <v>253</v>
      </c>
      <c r="L74" s="194"/>
      <c r="M74" s="194"/>
      <c r="N74" s="194"/>
      <c r="O74" s="194"/>
      <c r="P74" s="203"/>
      <c r="Q74" s="204"/>
      <c r="R74" s="192"/>
    </row>
    <row r="75" spans="11:21" ht="13.5" outlineLevel="1" x14ac:dyDescent="0.25">
      <c r="K75" s="193" t="s">
        <v>254</v>
      </c>
      <c r="L75" s="194"/>
      <c r="M75" s="194"/>
      <c r="N75" s="194"/>
      <c r="O75" s="194"/>
      <c r="P75" s="203"/>
      <c r="Q75" s="204"/>
      <c r="R75" s="192"/>
    </row>
    <row r="76" spans="11:21" ht="12" outlineLevel="1" thickBot="1" x14ac:dyDescent="0.25">
      <c r="K76" s="205"/>
      <c r="L76" s="206"/>
      <c r="M76" s="206"/>
      <c r="N76" s="206"/>
      <c r="O76" s="206"/>
      <c r="P76" s="206"/>
      <c r="Q76" s="207"/>
      <c r="R76" s="192"/>
    </row>
    <row r="77" spans="11:21" outlineLevel="1" x14ac:dyDescent="0.2"/>
    <row r="78" spans="11:21" outlineLevel="1" x14ac:dyDescent="0.2"/>
    <row r="79" spans="11:21" outlineLevel="1" x14ac:dyDescent="0.2"/>
    <row r="80" spans="11:21" outlineLevel="1" x14ac:dyDescent="0.2"/>
    <row r="81" spans="1:21" outlineLevel="1" x14ac:dyDescent="0.2"/>
    <row r="82" spans="1:21" x14ac:dyDescent="0.2">
      <c r="A82" s="39"/>
    </row>
    <row r="83" spans="1:21" hidden="1" x14ac:dyDescent="0.2">
      <c r="A83" s="5" t="s">
        <v>61</v>
      </c>
    </row>
    <row r="84" spans="1:21" outlineLevel="1" x14ac:dyDescent="0.2"/>
    <row r="85" spans="1:21" outlineLevel="1" x14ac:dyDescent="0.2"/>
    <row r="86" spans="1:21" outlineLevel="1" x14ac:dyDescent="0.2"/>
    <row r="87" spans="1:21" ht="12" outlineLevel="1" thickBot="1" x14ac:dyDescent="0.25"/>
    <row r="88" spans="1:21" ht="15.75" outlineLevel="1" x14ac:dyDescent="0.25">
      <c r="K88" s="183" t="s">
        <v>238</v>
      </c>
      <c r="L88" s="184"/>
      <c r="M88" s="184"/>
      <c r="N88" s="184"/>
      <c r="O88" s="185"/>
      <c r="P88" s="185"/>
      <c r="Q88" s="168"/>
      <c r="R88" s="168"/>
      <c r="S88" s="185"/>
      <c r="T88" s="185"/>
      <c r="U88" s="186"/>
    </row>
    <row r="89" spans="1:21" ht="15" outlineLevel="1" x14ac:dyDescent="0.25">
      <c r="K89" s="208"/>
      <c r="Q89"/>
      <c r="R89"/>
      <c r="U89" s="187"/>
    </row>
    <row r="90" spans="1:21" outlineLevel="1" x14ac:dyDescent="0.2">
      <c r="K90" s="209" t="s">
        <v>239</v>
      </c>
      <c r="L90" s="203"/>
      <c r="M90" s="203"/>
      <c r="N90" s="203"/>
      <c r="O90" s="203"/>
      <c r="P90" s="203"/>
      <c r="Q90" s="204"/>
      <c r="R90" s="203"/>
      <c r="U90" s="187"/>
    </row>
    <row r="91" spans="1:21" outlineLevel="1" x14ac:dyDescent="0.2">
      <c r="K91" s="209" t="s">
        <v>240</v>
      </c>
      <c r="L91" s="203"/>
      <c r="M91" s="203"/>
      <c r="N91" s="203"/>
      <c r="O91" s="203"/>
      <c r="P91" s="203"/>
      <c r="Q91" s="204"/>
      <c r="R91" s="203"/>
      <c r="U91" s="187"/>
    </row>
    <row r="92" spans="1:21" ht="15" outlineLevel="1" x14ac:dyDescent="0.25">
      <c r="K92" s="209"/>
      <c r="L92" s="203"/>
      <c r="M92" s="203"/>
      <c r="N92" s="203"/>
      <c r="O92" s="203"/>
      <c r="P92" s="203"/>
      <c r="Q92"/>
      <c r="R92" s="203"/>
      <c r="U92" s="187"/>
    </row>
    <row r="93" spans="1:21" outlineLevel="1" x14ac:dyDescent="0.2">
      <c r="K93" s="209" t="s">
        <v>241</v>
      </c>
      <c r="L93" s="203"/>
      <c r="M93" s="203"/>
      <c r="N93" s="203"/>
      <c r="O93" s="203"/>
      <c r="P93" s="203"/>
      <c r="Q93" s="204"/>
      <c r="R93" s="203"/>
      <c r="U93" s="187"/>
    </row>
    <row r="94" spans="1:21" ht="15" outlineLevel="1" x14ac:dyDescent="0.25">
      <c r="K94" s="209" t="s">
        <v>242</v>
      </c>
      <c r="L94" s="203"/>
      <c r="M94" s="203"/>
      <c r="N94" s="203"/>
      <c r="O94" s="203"/>
      <c r="P94" s="203"/>
      <c r="Q94"/>
      <c r="R94"/>
      <c r="U94" s="187"/>
    </row>
    <row r="95" spans="1:21" ht="15.75" outlineLevel="1" thickBot="1" x14ac:dyDescent="0.3">
      <c r="K95" s="210"/>
      <c r="L95" s="188"/>
      <c r="M95" s="188"/>
      <c r="N95" s="188"/>
      <c r="O95" s="188"/>
      <c r="P95" s="188"/>
      <c r="Q95" s="175"/>
      <c r="R95" s="175"/>
      <c r="S95" s="188"/>
      <c r="T95" s="188"/>
      <c r="U95" s="189"/>
    </row>
    <row r="96" spans="1:21" outlineLevel="1" x14ac:dyDescent="0.2"/>
    <row r="97" spans="1:17" outlineLevel="1" x14ac:dyDescent="0.2"/>
    <row r="98" spans="1:17" outlineLevel="1" x14ac:dyDescent="0.2"/>
    <row r="99" spans="1:17" outlineLevel="1" x14ac:dyDescent="0.2"/>
    <row r="100" spans="1:17" outlineLevel="1" x14ac:dyDescent="0.2"/>
    <row r="101" spans="1:17" outlineLevel="1" x14ac:dyDescent="0.2"/>
    <row r="102" spans="1:17" outlineLevel="1" x14ac:dyDescent="0.2"/>
    <row r="103" spans="1:17" outlineLevel="1" x14ac:dyDescent="0.2"/>
    <row r="104" spans="1:17" x14ac:dyDescent="0.2">
      <c r="A104" s="39"/>
    </row>
    <row r="105" spans="1:17" hidden="1" x14ac:dyDescent="0.2">
      <c r="A105" s="5" t="s">
        <v>62</v>
      </c>
    </row>
    <row r="106" spans="1:17" outlineLevel="1" x14ac:dyDescent="0.2"/>
    <row r="107" spans="1:17" ht="12" outlineLevel="1" thickBot="1" x14ac:dyDescent="0.25"/>
    <row r="108" spans="1:17" ht="15.75" outlineLevel="1" x14ac:dyDescent="0.25">
      <c r="K108" s="183" t="s">
        <v>246</v>
      </c>
      <c r="L108" s="184"/>
      <c r="M108" s="211"/>
      <c r="N108" s="211"/>
      <c r="O108" s="211"/>
      <c r="P108" s="211"/>
      <c r="Q108" s="212"/>
    </row>
    <row r="109" spans="1:17" ht="13.5" outlineLevel="1" x14ac:dyDescent="0.25">
      <c r="K109" s="193" t="s">
        <v>247</v>
      </c>
      <c r="L109" s="194"/>
      <c r="M109" s="194"/>
      <c r="N109" s="194"/>
      <c r="O109" s="194"/>
      <c r="P109" s="194"/>
      <c r="Q109" s="214"/>
    </row>
    <row r="110" spans="1:17" ht="13.5" outlineLevel="1" x14ac:dyDescent="0.25">
      <c r="K110" s="193" t="s">
        <v>248</v>
      </c>
      <c r="L110" s="194"/>
      <c r="M110" s="194"/>
      <c r="N110" s="194"/>
      <c r="O110" s="194"/>
      <c r="P110" s="194"/>
      <c r="Q110" s="214"/>
    </row>
    <row r="111" spans="1:17" ht="13.5" outlineLevel="1" x14ac:dyDescent="0.25">
      <c r="K111" s="193" t="s">
        <v>249</v>
      </c>
      <c r="L111" s="194"/>
      <c r="M111" s="194"/>
      <c r="N111" s="194"/>
      <c r="O111" s="194"/>
      <c r="P111" s="194"/>
      <c r="Q111" s="214"/>
    </row>
    <row r="112" spans="1:17" ht="14.25" outlineLevel="1" thickBot="1" x14ac:dyDescent="0.3">
      <c r="K112" s="197"/>
      <c r="L112" s="198"/>
      <c r="M112" s="198"/>
      <c r="N112" s="198"/>
      <c r="O112" s="198"/>
      <c r="P112" s="198"/>
      <c r="Q112" s="213"/>
    </row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x14ac:dyDescent="0.2">
      <c r="A126" s="39"/>
    </row>
    <row r="127" spans="1:1" hidden="1" x14ac:dyDescent="0.2">
      <c r="A127" s="5" t="s">
        <v>63</v>
      </c>
    </row>
    <row r="128" spans="1:1" hidden="1" outlineLevel="1" x14ac:dyDescent="0.2"/>
    <row r="129" spans="1:1" hidden="1" outlineLevel="1" x14ac:dyDescent="0.2">
      <c r="A129" s="30" t="s">
        <v>64</v>
      </c>
    </row>
    <row r="130" spans="1:1" hidden="1" outlineLevel="1" x14ac:dyDescent="0.2"/>
    <row r="131" spans="1:1" hidden="1" outlineLevel="1" x14ac:dyDescent="0.2"/>
    <row r="132" spans="1:1" hidden="1" outlineLevel="1" x14ac:dyDescent="0.2"/>
    <row r="133" spans="1:1" hidden="1" outlineLevel="1" x14ac:dyDescent="0.2"/>
    <row r="134" spans="1:1" hidden="1" outlineLevel="1" x14ac:dyDescent="0.2"/>
    <row r="135" spans="1:1" hidden="1" outlineLevel="1" x14ac:dyDescent="0.2"/>
    <row r="136" spans="1:1" hidden="1" outlineLevel="1" x14ac:dyDescent="0.2"/>
    <row r="137" spans="1:1" hidden="1" outlineLevel="1" x14ac:dyDescent="0.2"/>
    <row r="138" spans="1:1" hidden="1" outlineLevel="1" x14ac:dyDescent="0.2"/>
    <row r="139" spans="1:1" hidden="1" outlineLevel="1" x14ac:dyDescent="0.2"/>
    <row r="140" spans="1:1" hidden="1" outlineLevel="1" x14ac:dyDescent="0.2"/>
    <row r="141" spans="1:1" hidden="1" outlineLevel="1" x14ac:dyDescent="0.2"/>
    <row r="142" spans="1:1" hidden="1" outlineLevel="1" x14ac:dyDescent="0.2"/>
    <row r="143" spans="1:1" hidden="1" outlineLevel="1" x14ac:dyDescent="0.2"/>
    <row r="144" spans="1:1" hidden="1" outlineLevel="1" x14ac:dyDescent="0.2"/>
    <row r="145" spans="1:1" hidden="1" outlineLevel="1" x14ac:dyDescent="0.2"/>
    <row r="146" spans="1:1" hidden="1" outlineLevel="1" x14ac:dyDescent="0.2"/>
    <row r="147" spans="1:1" hidden="1" outlineLevel="1" x14ac:dyDescent="0.2"/>
    <row r="148" spans="1:1" hidden="1" outlineLevel="1" x14ac:dyDescent="0.2"/>
    <row r="149" spans="1:1" hidden="1" outlineLevel="1" x14ac:dyDescent="0.2"/>
    <row r="150" spans="1:1" hidden="1" outlineLevel="1" x14ac:dyDescent="0.2"/>
    <row r="151" spans="1:1" hidden="1" outlineLevel="1" x14ac:dyDescent="0.2">
      <c r="A151" s="30" t="s">
        <v>67</v>
      </c>
    </row>
    <row r="152" spans="1:1" hidden="1" outlineLevel="1" x14ac:dyDescent="0.2"/>
    <row r="153" spans="1:1" hidden="1" outlineLevel="1" x14ac:dyDescent="0.2"/>
    <row r="154" spans="1:1" hidden="1" outlineLevel="1" x14ac:dyDescent="0.2"/>
    <row r="155" spans="1:1" hidden="1" outlineLevel="1" x14ac:dyDescent="0.2"/>
    <row r="156" spans="1:1" hidden="1" outlineLevel="1" x14ac:dyDescent="0.2"/>
    <row r="157" spans="1:1" hidden="1" outlineLevel="1" x14ac:dyDescent="0.2"/>
    <row r="158" spans="1:1" hidden="1" outlineLevel="1" x14ac:dyDescent="0.2"/>
    <row r="159" spans="1:1" hidden="1" outlineLevel="1" x14ac:dyDescent="0.2"/>
    <row r="160" spans="1:1" hidden="1" outlineLevel="1" x14ac:dyDescent="0.2"/>
    <row r="161" spans="1:1" hidden="1" outlineLevel="1" x14ac:dyDescent="0.2"/>
    <row r="162" spans="1:1" hidden="1" outlineLevel="1" x14ac:dyDescent="0.2"/>
    <row r="163" spans="1:1" hidden="1" outlineLevel="1" x14ac:dyDescent="0.2"/>
    <row r="164" spans="1:1" hidden="1" outlineLevel="1" x14ac:dyDescent="0.2"/>
    <row r="165" spans="1:1" hidden="1" outlineLevel="1" x14ac:dyDescent="0.2"/>
    <row r="166" spans="1:1" hidden="1" outlineLevel="1" x14ac:dyDescent="0.2"/>
    <row r="167" spans="1:1" hidden="1" outlineLevel="1" x14ac:dyDescent="0.2"/>
    <row r="168" spans="1:1" hidden="1" outlineLevel="1" x14ac:dyDescent="0.2"/>
    <row r="169" spans="1:1" hidden="1" outlineLevel="1" x14ac:dyDescent="0.2"/>
    <row r="170" spans="1:1" hidden="1" outlineLevel="1" x14ac:dyDescent="0.2"/>
    <row r="171" spans="1:1" hidden="1" outlineLevel="1" x14ac:dyDescent="0.2"/>
    <row r="172" spans="1:1" hidden="1" outlineLevel="1" x14ac:dyDescent="0.2"/>
    <row r="173" spans="1:1" hidden="1" outlineLevel="1" x14ac:dyDescent="0.2">
      <c r="A173" s="30" t="s">
        <v>108</v>
      </c>
    </row>
    <row r="174" spans="1:1" hidden="1" outlineLevel="1" x14ac:dyDescent="0.2"/>
    <row r="175" spans="1:1" hidden="1" outlineLevel="1" x14ac:dyDescent="0.2"/>
    <row r="176" spans="1:1" hidden="1" outlineLevel="1" x14ac:dyDescent="0.2"/>
    <row r="177" hidden="1" outlineLevel="1" x14ac:dyDescent="0.2"/>
    <row r="178" hidden="1" outlineLevel="1" x14ac:dyDescent="0.2"/>
    <row r="179" hidden="1" outlineLevel="1" x14ac:dyDescent="0.2"/>
    <row r="180" hidden="1" outlineLevel="1" x14ac:dyDescent="0.2"/>
    <row r="181" hidden="1" outlineLevel="1" x14ac:dyDescent="0.2"/>
    <row r="182" hidden="1" outlineLevel="1" x14ac:dyDescent="0.2"/>
    <row r="183" hidden="1" outlineLevel="1" x14ac:dyDescent="0.2"/>
    <row r="184" hidden="1" outlineLevel="1" x14ac:dyDescent="0.2"/>
    <row r="185" hidden="1" outlineLevel="1" x14ac:dyDescent="0.2"/>
    <row r="186" hidden="1" outlineLevel="1" x14ac:dyDescent="0.2"/>
    <row r="187" hidden="1" outlineLevel="1" x14ac:dyDescent="0.2"/>
    <row r="188" hidden="1" outlineLevel="1" x14ac:dyDescent="0.2"/>
    <row r="189" hidden="1" outlineLevel="1" x14ac:dyDescent="0.2"/>
    <row r="190" hidden="1" outlineLevel="1" x14ac:dyDescent="0.2"/>
    <row r="191" hidden="1" outlineLevel="1" x14ac:dyDescent="0.2"/>
    <row r="192" hidden="1" outlineLevel="1" x14ac:dyDescent="0.2"/>
    <row r="193" spans="1:1" hidden="1" outlineLevel="1" x14ac:dyDescent="0.2"/>
    <row r="194" spans="1:1" hidden="1" outlineLevel="1" x14ac:dyDescent="0.2"/>
    <row r="195" spans="1:1" hidden="1" outlineLevel="1" x14ac:dyDescent="0.2">
      <c r="A195" s="30" t="s">
        <v>69</v>
      </c>
    </row>
    <row r="196" spans="1:1" hidden="1" outlineLevel="1" x14ac:dyDescent="0.2"/>
    <row r="197" spans="1:1" hidden="1" outlineLevel="1" x14ac:dyDescent="0.2"/>
    <row r="198" spans="1:1" hidden="1" outlineLevel="1" x14ac:dyDescent="0.2"/>
    <row r="199" spans="1:1" hidden="1" outlineLevel="1" x14ac:dyDescent="0.2"/>
    <row r="200" spans="1:1" hidden="1" outlineLevel="1" x14ac:dyDescent="0.2"/>
    <row r="201" spans="1:1" hidden="1" outlineLevel="1" x14ac:dyDescent="0.2"/>
    <row r="202" spans="1:1" hidden="1" outlineLevel="1" x14ac:dyDescent="0.2"/>
    <row r="203" spans="1:1" hidden="1" outlineLevel="1" x14ac:dyDescent="0.2"/>
    <row r="204" spans="1:1" hidden="1" outlineLevel="1" x14ac:dyDescent="0.2"/>
    <row r="205" spans="1:1" hidden="1" outlineLevel="1" x14ac:dyDescent="0.2"/>
    <row r="206" spans="1:1" hidden="1" outlineLevel="1" x14ac:dyDescent="0.2"/>
    <row r="207" spans="1:1" hidden="1" outlineLevel="1" x14ac:dyDescent="0.2"/>
    <row r="208" spans="1:1" hidden="1" outlineLevel="1" x14ac:dyDescent="0.2"/>
    <row r="209" spans="1:21" hidden="1" outlineLevel="1" x14ac:dyDescent="0.2"/>
    <row r="210" spans="1:21" hidden="1" outlineLevel="1" x14ac:dyDescent="0.2"/>
    <row r="211" spans="1:21" hidden="1" outlineLevel="1" x14ac:dyDescent="0.2"/>
    <row r="212" spans="1:21" hidden="1" outlineLevel="1" x14ac:dyDescent="0.2"/>
    <row r="213" spans="1:21" hidden="1" outlineLevel="1" x14ac:dyDescent="0.2"/>
    <row r="214" spans="1:21" hidden="1" outlineLevel="1" x14ac:dyDescent="0.2"/>
    <row r="215" spans="1:21" hidden="1" outlineLevel="1" x14ac:dyDescent="0.2"/>
    <row r="216" spans="1:21" hidden="1" outlineLevel="1" x14ac:dyDescent="0.2"/>
    <row r="217" spans="1:21" collapsed="1" x14ac:dyDescent="0.2">
      <c r="A217" s="39"/>
    </row>
    <row r="218" spans="1:21" ht="15.75" x14ac:dyDescent="0.25">
      <c r="A218" s="229" t="s">
        <v>255</v>
      </c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29"/>
      <c r="M218" s="229"/>
      <c r="N218" s="229"/>
      <c r="O218" s="229"/>
      <c r="P218" s="230"/>
      <c r="Q218" s="230"/>
      <c r="R218" s="230"/>
      <c r="S218" s="230"/>
      <c r="T218" s="230"/>
      <c r="U218" s="230"/>
    </row>
    <row r="219" spans="1:21" ht="15.75" x14ac:dyDescent="0.25">
      <c r="A219" s="229" t="s">
        <v>256</v>
      </c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29"/>
      <c r="M219" s="229"/>
      <c r="N219" s="229"/>
      <c r="O219" s="229"/>
      <c r="P219" s="230"/>
      <c r="Q219" s="230"/>
      <c r="R219" s="230"/>
      <c r="S219" s="230"/>
      <c r="T219" s="230"/>
      <c r="U219" s="230"/>
    </row>
    <row r="220" spans="1:21" x14ac:dyDescent="0.2">
      <c r="A220" s="3"/>
    </row>
  </sheetData>
  <dataValidations count="1">
    <dataValidation type="decimal" allowBlank="1" showInputMessage="1" showErrorMessage="1" error="Please enter a confidence level between 0 and 1." sqref="I10" xr:uid="{CBFF60FB-BB03-405D-8D84-7ACBE8CC4155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722D-CC93-480B-8619-13D8E8A7D649}">
  <dimension ref="A1:U31"/>
  <sheetViews>
    <sheetView showGridLines="0" showRowColHeaders="0" zoomScale="142" zoomScaleNormal="100" workbookViewId="0">
      <pane xSplit="1" topLeftCell="B1" activePane="topRight" state="frozenSplit"/>
      <selection pane="topRight" activeCell="A33" sqref="A33"/>
    </sheetView>
  </sheetViews>
  <sheetFormatPr defaultRowHeight="11.25" outlineLevelRow="1" x14ac:dyDescent="0.2"/>
  <cols>
    <col min="1" max="1" width="32.5703125" style="23" bestFit="1" customWidth="1"/>
    <col min="2" max="5" width="19.28515625" style="23" customWidth="1"/>
    <col min="6" max="16384" width="9.140625" style="23"/>
  </cols>
  <sheetData>
    <row r="1" spans="1:21" x14ac:dyDescent="0.2">
      <c r="A1" s="31" t="s">
        <v>71</v>
      </c>
      <c r="M1" s="35" t="s">
        <v>87</v>
      </c>
      <c r="N1" s="35" t="s">
        <v>88</v>
      </c>
      <c r="U1" s="35"/>
    </row>
    <row r="3" spans="1:21" x14ac:dyDescent="0.2"/>
    <row r="4" spans="1:21" x14ac:dyDescent="0.2">
      <c r="B4" s="35" t="s">
        <v>109</v>
      </c>
      <c r="C4" s="35" t="s">
        <v>150</v>
      </c>
      <c r="D4" s="35" t="s">
        <v>202</v>
      </c>
      <c r="E4" s="35" t="s">
        <v>225</v>
      </c>
    </row>
    <row r="5" spans="1:21" x14ac:dyDescent="0.2">
      <c r="A5" s="33" t="s">
        <v>72</v>
      </c>
      <c r="B5" s="32" t="s">
        <v>100</v>
      </c>
      <c r="C5" s="32" t="s">
        <v>139</v>
      </c>
      <c r="D5" s="32" t="s">
        <v>191</v>
      </c>
      <c r="E5" s="32" t="s">
        <v>214</v>
      </c>
    </row>
    <row r="6" spans="1:21" x14ac:dyDescent="0.2">
      <c r="A6" s="34" t="s">
        <v>73</v>
      </c>
      <c r="B6" s="36">
        <v>45557.661041666666</v>
      </c>
      <c r="C6" s="36">
        <v>45557.678738425922</v>
      </c>
      <c r="D6" s="36">
        <v>45557.709768518522</v>
      </c>
      <c r="E6" s="36">
        <v>45557.714872685188</v>
      </c>
    </row>
    <row r="7" spans="1:21" x14ac:dyDescent="0.2">
      <c r="A7" s="34" t="s">
        <v>24</v>
      </c>
      <c r="B7" s="37">
        <v>350</v>
      </c>
      <c r="C7" s="37">
        <v>350</v>
      </c>
      <c r="D7" s="37">
        <v>350</v>
      </c>
      <c r="E7" s="37">
        <v>350</v>
      </c>
    </row>
    <row r="8" spans="1:21" x14ac:dyDescent="0.2">
      <c r="A8" s="34" t="s">
        <v>74</v>
      </c>
      <c r="B8" s="23">
        <v>254.71714285714299</v>
      </c>
      <c r="C8" s="23">
        <v>254.71714285714299</v>
      </c>
      <c r="D8" s="23">
        <v>254.71714285714299</v>
      </c>
      <c r="E8" s="23">
        <v>254.71714285714299</v>
      </c>
    </row>
    <row r="9" spans="1:21" x14ac:dyDescent="0.2">
      <c r="A9" s="34" t="s">
        <v>75</v>
      </c>
      <c r="B9" s="23">
        <v>232.03346140684903</v>
      </c>
      <c r="C9" s="23">
        <v>232.03346140684903</v>
      </c>
      <c r="D9" s="23">
        <v>232.03346140684903</v>
      </c>
      <c r="E9" s="23">
        <v>232.03346140684903</v>
      </c>
    </row>
    <row r="10" spans="1:21" x14ac:dyDescent="0.2">
      <c r="A10" s="34" t="s">
        <v>76</v>
      </c>
      <c r="B10" s="37">
        <v>7</v>
      </c>
      <c r="C10" s="37">
        <v>6</v>
      </c>
      <c r="D10" s="37">
        <v>5</v>
      </c>
      <c r="E10" s="37">
        <v>4</v>
      </c>
    </row>
    <row r="11" spans="1:21" x14ac:dyDescent="0.2">
      <c r="A11" s="34" t="s">
        <v>77</v>
      </c>
      <c r="B11" s="38">
        <v>50.692143195263455</v>
      </c>
      <c r="C11" s="38">
        <v>51.707262499833497</v>
      </c>
      <c r="D11" s="38">
        <v>51.644780493942683</v>
      </c>
      <c r="E11" s="38">
        <v>51.650137765036362</v>
      </c>
    </row>
    <row r="12" spans="1:21" x14ac:dyDescent="0.2">
      <c r="A12" s="34" t="s">
        <v>78</v>
      </c>
      <c r="B12" s="23">
        <v>0.95322855931121941</v>
      </c>
      <c r="C12" s="23">
        <v>0.95119429986531667</v>
      </c>
      <c r="D12" s="23">
        <v>0.95117023323744676</v>
      </c>
      <c r="E12" s="23">
        <v>0.95101812574267608</v>
      </c>
    </row>
    <row r="13" spans="1:21" x14ac:dyDescent="0.2">
      <c r="A13" s="34" t="s">
        <v>79</v>
      </c>
      <c r="B13" s="38">
        <v>0.95227124912168293</v>
      </c>
      <c r="C13" s="38">
        <v>0.95034055583963706</v>
      </c>
      <c r="D13" s="38">
        <v>0.95046049825543288</v>
      </c>
      <c r="E13" s="38">
        <v>0.95045021995418544</v>
      </c>
    </row>
    <row r="14" spans="1:21" hidden="1" outlineLevel="1" x14ac:dyDescent="0.2">
      <c r="A14" s="34" t="s">
        <v>80</v>
      </c>
      <c r="B14" s="19">
        <v>40.073816281683719</v>
      </c>
      <c r="C14" s="19">
        <v>41.135592528995986</v>
      </c>
      <c r="D14" s="19">
        <v>41.208157714139922</v>
      </c>
      <c r="E14" s="19">
        <v>41.268726811642289</v>
      </c>
    </row>
    <row r="15" spans="1:21" hidden="1" outlineLevel="1" x14ac:dyDescent="0.2">
      <c r="A15" s="34" t="s">
        <v>81</v>
      </c>
    </row>
    <row r="16" spans="1:21" hidden="1" outlineLevel="1" x14ac:dyDescent="0.2">
      <c r="A16" s="34" t="s">
        <v>82</v>
      </c>
      <c r="B16" s="23">
        <v>158.09463865508346</v>
      </c>
      <c r="C16" s="23">
        <v>2.749425256789308</v>
      </c>
      <c r="D16" s="23">
        <v>2.7312632133926398</v>
      </c>
      <c r="E16" s="23">
        <v>2.73106820676283</v>
      </c>
    </row>
    <row r="17" spans="1:5" hidden="1" outlineLevel="1" x14ac:dyDescent="0.2">
      <c r="A17" s="34" t="s">
        <v>83</v>
      </c>
      <c r="B17" s="23" t="s">
        <v>85</v>
      </c>
      <c r="C17" s="23" t="s">
        <v>85</v>
      </c>
      <c r="D17" s="23" t="s">
        <v>85</v>
      </c>
      <c r="E17" s="23" t="s">
        <v>85</v>
      </c>
    </row>
    <row r="18" spans="1:5" hidden="1" outlineLevel="1" x14ac:dyDescent="0.2"/>
    <row r="19" spans="1:5" hidden="1" outlineLevel="1" x14ac:dyDescent="0.2"/>
    <row r="20" spans="1:5" collapsed="1" x14ac:dyDescent="0.2"/>
    <row r="21" spans="1:5" hidden="1" outlineLevel="1" x14ac:dyDescent="0.2">
      <c r="A21" s="34" t="s">
        <v>84</v>
      </c>
      <c r="B21" s="23" t="s">
        <v>100</v>
      </c>
      <c r="C21" s="23" t="s">
        <v>139</v>
      </c>
      <c r="D21" s="23" t="s">
        <v>191</v>
      </c>
      <c r="E21" s="23" t="s">
        <v>214</v>
      </c>
    </row>
    <row r="22" spans="1:5" hidden="1" outlineLevel="1" x14ac:dyDescent="0.2">
      <c r="A22" s="34" t="s">
        <v>36</v>
      </c>
      <c r="B22" s="38" t="s">
        <v>110</v>
      </c>
      <c r="C22" s="38" t="s">
        <v>151</v>
      </c>
      <c r="D22" s="38" t="s">
        <v>203</v>
      </c>
      <c r="E22" s="38" t="s">
        <v>226</v>
      </c>
    </row>
    <row r="23" spans="1:5" hidden="1" outlineLevel="1" x14ac:dyDescent="0.2">
      <c r="A23" s="34" t="s">
        <v>5</v>
      </c>
      <c r="B23" s="38" t="s">
        <v>111</v>
      </c>
      <c r="C23" s="38" t="s">
        <v>152</v>
      </c>
      <c r="D23" s="38" t="s">
        <v>204</v>
      </c>
      <c r="E23" s="38" t="s">
        <v>152</v>
      </c>
    </row>
    <row r="24" spans="1:5" hidden="1" outlineLevel="1" x14ac:dyDescent="0.2">
      <c r="A24" s="34" t="s">
        <v>4</v>
      </c>
      <c r="B24" s="38" t="s">
        <v>112</v>
      </c>
      <c r="C24" s="38" t="s">
        <v>153</v>
      </c>
      <c r="D24" s="19"/>
      <c r="E24" s="19"/>
    </row>
    <row r="25" spans="1:5" hidden="1" outlineLevel="1" x14ac:dyDescent="0.2">
      <c r="A25" s="34" t="s">
        <v>2</v>
      </c>
      <c r="B25" s="38" t="s">
        <v>113</v>
      </c>
      <c r="C25" s="19"/>
      <c r="D25" s="19"/>
      <c r="E25" s="19"/>
    </row>
    <row r="26" spans="1:5" hidden="1" outlineLevel="1" x14ac:dyDescent="0.2">
      <c r="A26" s="34" t="s">
        <v>3</v>
      </c>
      <c r="B26" s="38" t="s">
        <v>114</v>
      </c>
      <c r="C26" s="38" t="s">
        <v>154</v>
      </c>
      <c r="D26" s="38" t="s">
        <v>205</v>
      </c>
      <c r="E26" s="38" t="s">
        <v>205</v>
      </c>
    </row>
    <row r="27" spans="1:5" hidden="1" outlineLevel="1" x14ac:dyDescent="0.2">
      <c r="A27" s="34" t="s">
        <v>14</v>
      </c>
      <c r="B27" s="38" t="s">
        <v>115</v>
      </c>
      <c r="C27" s="38" t="s">
        <v>155</v>
      </c>
      <c r="D27" s="38" t="s">
        <v>206</v>
      </c>
      <c r="E27" s="38" t="s">
        <v>227</v>
      </c>
    </row>
    <row r="28" spans="1:5" hidden="1" outlineLevel="1" x14ac:dyDescent="0.2">
      <c r="A28" s="34" t="s">
        <v>13</v>
      </c>
      <c r="B28" s="38" t="s">
        <v>116</v>
      </c>
      <c r="C28" s="38" t="s">
        <v>156</v>
      </c>
      <c r="D28" s="38" t="s">
        <v>207</v>
      </c>
      <c r="E28" s="19"/>
    </row>
    <row r="29" spans="1:5" hidden="1" outlineLevel="1" x14ac:dyDescent="0.2">
      <c r="A29" s="34" t="s">
        <v>1</v>
      </c>
      <c r="B29" s="38" t="s">
        <v>117</v>
      </c>
      <c r="C29" s="38" t="s">
        <v>157</v>
      </c>
      <c r="D29" s="38" t="s">
        <v>208</v>
      </c>
      <c r="E29" s="38" t="s">
        <v>228</v>
      </c>
    </row>
    <row r="30" spans="1:5" hidden="1" outlineLevel="1" x14ac:dyDescent="0.2"/>
    <row r="31" spans="1:5" collapsed="1" x14ac:dyDescent="0.2"/>
  </sheetData>
  <sortState xmlns:xlrd2="http://schemas.microsoft.com/office/spreadsheetml/2017/richdata2" ref="A30:U30">
    <sortCondition ref="A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13ED-69FD-4743-B381-D3CE3ED2CA40}">
  <sheetPr>
    <tabColor theme="9" tint="-0.249977111117893"/>
  </sheetPr>
  <dimension ref="A1:P51"/>
  <sheetViews>
    <sheetView topLeftCell="H14" zoomScale="94" workbookViewId="0">
      <selection activeCell="M4" sqref="M4"/>
    </sheetView>
  </sheetViews>
  <sheetFormatPr defaultColWidth="17" defaultRowHeight="36" customHeight="1" x14ac:dyDescent="0.25"/>
  <cols>
    <col min="1" max="10" width="17" style="152"/>
    <col min="11" max="11" width="69.42578125" style="228" customWidth="1"/>
    <col min="12" max="12" width="24.42578125" style="152" customWidth="1"/>
    <col min="13" max="16384" width="17" style="152"/>
  </cols>
  <sheetData>
    <row r="1" spans="1:16" ht="36" customHeight="1" x14ac:dyDescent="0.25">
      <c r="A1" s="153" t="s">
        <v>1</v>
      </c>
      <c r="B1" s="153" t="s">
        <v>2</v>
      </c>
      <c r="C1" s="153" t="s">
        <v>3</v>
      </c>
      <c r="D1" s="153" t="s">
        <v>4</v>
      </c>
      <c r="E1" s="153" t="s">
        <v>5</v>
      </c>
      <c r="F1" s="153" t="s">
        <v>6</v>
      </c>
      <c r="G1" s="153" t="s">
        <v>13</v>
      </c>
      <c r="H1" s="153" t="s">
        <v>7</v>
      </c>
      <c r="I1" s="153" t="s">
        <v>14</v>
      </c>
      <c r="J1" s="153" t="s">
        <v>8</v>
      </c>
      <c r="K1" s="153" t="s">
        <v>257</v>
      </c>
    </row>
    <row r="2" spans="1:16" ht="36" customHeight="1" x14ac:dyDescent="0.25">
      <c r="A2" s="152">
        <v>16</v>
      </c>
      <c r="B2" s="152">
        <v>469</v>
      </c>
      <c r="C2" s="152">
        <v>151</v>
      </c>
      <c r="D2" s="152">
        <v>3</v>
      </c>
      <c r="E2" s="152">
        <v>66</v>
      </c>
      <c r="F2" s="152" t="s">
        <v>11</v>
      </c>
      <c r="G2" s="152">
        <f t="shared" ref="G2:G51" si="0">IF(TEXT(F2,"0") = "Female", 1, 0)</f>
        <v>0</v>
      </c>
      <c r="H2" s="152" t="s">
        <v>10</v>
      </c>
      <c r="I2" s="152">
        <f t="shared" ref="I2:I51" si="1">IF(TEXT(H2,"0") = "Yes", 1, 0)</f>
        <v>1</v>
      </c>
      <c r="J2" s="152">
        <v>0</v>
      </c>
      <c r="K2" s="228">
        <f>-63.345 - 0.341*E2 + 2.051*C2 - 210.858*I2 - 7.915*A2</f>
        <v>-113.64799999999998</v>
      </c>
    </row>
    <row r="3" spans="1:16" ht="36" customHeight="1" x14ac:dyDescent="0.25">
      <c r="A3" s="152">
        <v>31</v>
      </c>
      <c r="B3" s="152">
        <v>1542</v>
      </c>
      <c r="C3" s="152">
        <v>366</v>
      </c>
      <c r="D3" s="152">
        <v>1</v>
      </c>
      <c r="E3" s="152">
        <v>67</v>
      </c>
      <c r="F3" s="152" t="s">
        <v>9</v>
      </c>
      <c r="G3" s="152">
        <f t="shared" si="0"/>
        <v>1</v>
      </c>
      <c r="H3" s="152" t="s">
        <v>10</v>
      </c>
      <c r="I3" s="152">
        <f t="shared" si="1"/>
        <v>1</v>
      </c>
      <c r="J3" s="152">
        <v>151</v>
      </c>
      <c r="K3" s="228">
        <f t="shared" ref="K3:K51" si="2">-63.345 - 0.341*E3 + 2.051*C3 - 210.858*I3 - 7.915*A3</f>
        <v>208.25100000000003</v>
      </c>
      <c r="M3" s="154" t="s">
        <v>260</v>
      </c>
    </row>
    <row r="4" spans="1:16" ht="36" customHeight="1" x14ac:dyDescent="0.25">
      <c r="A4" s="152">
        <v>53</v>
      </c>
      <c r="B4" s="152">
        <v>2142</v>
      </c>
      <c r="C4" s="152">
        <v>496</v>
      </c>
      <c r="D4" s="152">
        <v>2</v>
      </c>
      <c r="E4" s="152">
        <v>38</v>
      </c>
      <c r="F4" s="152" t="s">
        <v>9</v>
      </c>
      <c r="G4" s="152">
        <f t="shared" si="0"/>
        <v>1</v>
      </c>
      <c r="H4" s="152" t="s">
        <v>10</v>
      </c>
      <c r="I4" s="152">
        <f t="shared" si="1"/>
        <v>1</v>
      </c>
      <c r="J4" s="152">
        <v>292</v>
      </c>
      <c r="K4" s="228">
        <f t="shared" si="2"/>
        <v>310.64</v>
      </c>
      <c r="M4" s="155">
        <f>RSQ(J2:J51,K2:K51)</f>
        <v>0.953973370269664</v>
      </c>
    </row>
    <row r="5" spans="1:16" ht="36" customHeight="1" x14ac:dyDescent="0.25">
      <c r="A5" s="152">
        <v>21</v>
      </c>
      <c r="B5" s="152">
        <v>1415</v>
      </c>
      <c r="C5" s="152">
        <v>335</v>
      </c>
      <c r="D5" s="152">
        <v>2</v>
      </c>
      <c r="E5" s="152">
        <v>44</v>
      </c>
      <c r="F5" s="152" t="s">
        <v>9</v>
      </c>
      <c r="G5" s="152">
        <f t="shared" si="0"/>
        <v>1</v>
      </c>
      <c r="H5" s="152" t="s">
        <v>10</v>
      </c>
      <c r="I5" s="152">
        <f t="shared" si="1"/>
        <v>1</v>
      </c>
      <c r="J5" s="152">
        <v>213</v>
      </c>
      <c r="K5" s="228">
        <f t="shared" si="2"/>
        <v>231.66299999999998</v>
      </c>
    </row>
    <row r="6" spans="1:16" ht="36" customHeight="1" x14ac:dyDescent="0.25">
      <c r="A6" s="152">
        <v>7</v>
      </c>
      <c r="B6" s="152">
        <v>1162</v>
      </c>
      <c r="C6" s="152">
        <v>286</v>
      </c>
      <c r="D6" s="152">
        <v>2</v>
      </c>
      <c r="E6" s="152">
        <v>41</v>
      </c>
      <c r="F6" s="152" t="s">
        <v>11</v>
      </c>
      <c r="G6" s="152">
        <f t="shared" si="0"/>
        <v>0</v>
      </c>
      <c r="H6" s="152" t="s">
        <v>10</v>
      </c>
      <c r="I6" s="152">
        <f t="shared" si="1"/>
        <v>1</v>
      </c>
      <c r="J6" s="152">
        <v>207</v>
      </c>
      <c r="K6" s="228">
        <f t="shared" si="2"/>
        <v>242.99699999999999</v>
      </c>
      <c r="L6" s="160"/>
      <c r="M6" s="158" t="s">
        <v>258</v>
      </c>
      <c r="N6" s="158"/>
      <c r="O6" s="157"/>
      <c r="P6" s="157"/>
    </row>
    <row r="7" spans="1:16" ht="36" customHeight="1" x14ac:dyDescent="0.25">
      <c r="A7" s="152">
        <v>91</v>
      </c>
      <c r="B7" s="152">
        <v>3590</v>
      </c>
      <c r="C7" s="152">
        <v>815</v>
      </c>
      <c r="D7" s="152">
        <v>4</v>
      </c>
      <c r="E7" s="152">
        <v>55</v>
      </c>
      <c r="F7" s="152" t="s">
        <v>11</v>
      </c>
      <c r="G7" s="152">
        <f t="shared" si="0"/>
        <v>0</v>
      </c>
      <c r="H7" s="152" t="s">
        <v>10</v>
      </c>
      <c r="I7" s="152">
        <f t="shared" si="1"/>
        <v>1</v>
      </c>
      <c r="J7" s="152">
        <v>703</v>
      </c>
      <c r="K7" s="228">
        <f t="shared" si="2"/>
        <v>658.34200000000021</v>
      </c>
      <c r="L7" s="159"/>
      <c r="M7" s="158" t="s">
        <v>259</v>
      </c>
      <c r="N7" s="158"/>
      <c r="O7" s="157"/>
      <c r="P7" s="157"/>
    </row>
    <row r="8" spans="1:16" ht="36" customHeight="1" x14ac:dyDescent="0.25">
      <c r="A8" s="152">
        <v>18</v>
      </c>
      <c r="B8" s="152">
        <v>1827</v>
      </c>
      <c r="C8" s="152">
        <v>433</v>
      </c>
      <c r="D8" s="152">
        <v>4</v>
      </c>
      <c r="E8" s="152">
        <v>34</v>
      </c>
      <c r="F8" s="152" t="s">
        <v>9</v>
      </c>
      <c r="G8" s="152">
        <f t="shared" si="0"/>
        <v>1</v>
      </c>
      <c r="H8" s="152" t="s">
        <v>10</v>
      </c>
      <c r="I8" s="152">
        <f t="shared" si="1"/>
        <v>1</v>
      </c>
      <c r="J8" s="152">
        <v>481</v>
      </c>
      <c r="K8" s="228">
        <f t="shared" si="2"/>
        <v>459.81600000000003</v>
      </c>
      <c r="L8" s="156"/>
      <c r="M8" s="158" t="s">
        <v>261</v>
      </c>
      <c r="N8" s="158"/>
      <c r="O8" s="157"/>
      <c r="P8" s="157"/>
    </row>
    <row r="9" spans="1:16" ht="36" customHeight="1" x14ac:dyDescent="0.25">
      <c r="A9" s="152">
        <v>20</v>
      </c>
      <c r="B9" s="152">
        <v>762</v>
      </c>
      <c r="C9" s="152">
        <v>184</v>
      </c>
      <c r="D9" s="152">
        <v>3</v>
      </c>
      <c r="E9" s="152">
        <v>38</v>
      </c>
      <c r="F9" s="152" t="s">
        <v>9</v>
      </c>
      <c r="G9" s="152">
        <f t="shared" si="0"/>
        <v>1</v>
      </c>
      <c r="H9" s="152" t="s">
        <v>10</v>
      </c>
      <c r="I9" s="152">
        <f t="shared" si="1"/>
        <v>1</v>
      </c>
      <c r="J9" s="152">
        <v>0</v>
      </c>
      <c r="K9" s="228">
        <f t="shared" si="2"/>
        <v>-68.076999999999998</v>
      </c>
      <c r="L9" s="156"/>
      <c r="M9" s="158" t="s">
        <v>262</v>
      </c>
      <c r="N9" s="158"/>
      <c r="O9" s="157"/>
      <c r="P9" s="157"/>
    </row>
    <row r="10" spans="1:16" ht="36" customHeight="1" x14ac:dyDescent="0.25">
      <c r="A10" s="152">
        <v>16</v>
      </c>
      <c r="B10" s="152">
        <v>1301</v>
      </c>
      <c r="C10" s="152">
        <v>332</v>
      </c>
      <c r="D10" s="152">
        <v>4</v>
      </c>
      <c r="E10" s="152">
        <v>76</v>
      </c>
      <c r="F10" s="152" t="s">
        <v>9</v>
      </c>
      <c r="G10" s="152">
        <f t="shared" si="0"/>
        <v>1</v>
      </c>
      <c r="H10" s="152" t="s">
        <v>10</v>
      </c>
      <c r="I10" s="152">
        <f t="shared" si="1"/>
        <v>1</v>
      </c>
      <c r="J10" s="152">
        <v>174</v>
      </c>
      <c r="K10" s="228">
        <f t="shared" si="2"/>
        <v>254.17300000000006</v>
      </c>
      <c r="L10" s="156"/>
      <c r="M10" s="158" t="s">
        <v>263</v>
      </c>
      <c r="N10" s="158"/>
      <c r="O10" s="157"/>
      <c r="P10" s="157"/>
    </row>
    <row r="11" spans="1:16" ht="36" customHeight="1" x14ac:dyDescent="0.25">
      <c r="A11" s="152">
        <v>7</v>
      </c>
      <c r="B11" s="152">
        <v>1342</v>
      </c>
      <c r="C11" s="152">
        <v>337</v>
      </c>
      <c r="D11" s="152">
        <v>1</v>
      </c>
      <c r="E11" s="152">
        <v>75</v>
      </c>
      <c r="F11" s="152" t="s">
        <v>9</v>
      </c>
      <c r="G11" s="152">
        <f t="shared" si="0"/>
        <v>1</v>
      </c>
      <c r="H11" s="152" t="s">
        <v>10</v>
      </c>
      <c r="I11" s="152">
        <f t="shared" si="1"/>
        <v>1</v>
      </c>
      <c r="J11" s="152">
        <v>306</v>
      </c>
      <c r="K11" s="228">
        <f t="shared" si="2"/>
        <v>336.00400000000002</v>
      </c>
      <c r="L11" s="156"/>
      <c r="M11" s="158" t="s">
        <v>264</v>
      </c>
      <c r="N11" s="158"/>
      <c r="O11" s="157"/>
      <c r="P11" s="157"/>
    </row>
    <row r="12" spans="1:16" ht="36" customHeight="1" x14ac:dyDescent="0.25">
      <c r="A12" s="152">
        <v>27</v>
      </c>
      <c r="B12" s="152">
        <v>1768</v>
      </c>
      <c r="C12" s="152">
        <v>425</v>
      </c>
      <c r="D12" s="152">
        <v>1</v>
      </c>
      <c r="E12" s="152">
        <v>77</v>
      </c>
      <c r="F12" s="152" t="s">
        <v>11</v>
      </c>
      <c r="G12" s="152">
        <f t="shared" si="0"/>
        <v>0</v>
      </c>
      <c r="H12" s="152" t="s">
        <v>10</v>
      </c>
      <c r="I12" s="152">
        <f t="shared" si="1"/>
        <v>1</v>
      </c>
      <c r="J12" s="152">
        <v>356</v>
      </c>
      <c r="K12" s="228">
        <f t="shared" si="2"/>
        <v>357.5100000000001</v>
      </c>
    </row>
    <row r="13" spans="1:16" ht="36" customHeight="1" x14ac:dyDescent="0.25">
      <c r="A13" s="152">
        <v>27</v>
      </c>
      <c r="B13" s="152">
        <v>1483</v>
      </c>
      <c r="C13" s="152">
        <v>354</v>
      </c>
      <c r="D13" s="152">
        <v>1</v>
      </c>
      <c r="E13" s="152">
        <v>43</v>
      </c>
      <c r="F13" s="152" t="s">
        <v>11</v>
      </c>
      <c r="G13" s="152">
        <f t="shared" si="0"/>
        <v>0</v>
      </c>
      <c r="H13" s="152" t="s">
        <v>10</v>
      </c>
      <c r="I13" s="152">
        <f t="shared" si="1"/>
        <v>1</v>
      </c>
      <c r="J13" s="152">
        <v>191</v>
      </c>
      <c r="K13" s="228">
        <f t="shared" si="2"/>
        <v>223.48300000000003</v>
      </c>
    </row>
    <row r="14" spans="1:16" ht="36" customHeight="1" x14ac:dyDescent="0.25">
      <c r="A14" s="152">
        <v>14</v>
      </c>
      <c r="B14" s="152">
        <v>1531</v>
      </c>
      <c r="C14" s="152">
        <v>374</v>
      </c>
      <c r="D14" s="152">
        <v>3</v>
      </c>
      <c r="E14" s="152">
        <v>58</v>
      </c>
      <c r="F14" s="152" t="s">
        <v>11</v>
      </c>
      <c r="G14" s="152">
        <f t="shared" si="0"/>
        <v>0</v>
      </c>
      <c r="H14" s="152" t="s">
        <v>10</v>
      </c>
      <c r="I14" s="152">
        <f t="shared" si="1"/>
        <v>1</v>
      </c>
      <c r="J14" s="152">
        <v>355</v>
      </c>
      <c r="K14" s="228">
        <f t="shared" si="2"/>
        <v>362.28300000000002</v>
      </c>
    </row>
    <row r="15" spans="1:16" ht="36" customHeight="1" x14ac:dyDescent="0.25">
      <c r="A15" s="152">
        <v>33</v>
      </c>
      <c r="B15" s="152">
        <v>1839</v>
      </c>
      <c r="C15" s="152">
        <v>424</v>
      </c>
      <c r="D15" s="152">
        <v>2</v>
      </c>
      <c r="E15" s="152">
        <v>76</v>
      </c>
      <c r="F15" s="152" t="s">
        <v>9</v>
      </c>
      <c r="G15" s="152">
        <f t="shared" si="0"/>
        <v>1</v>
      </c>
      <c r="H15" s="152" t="s">
        <v>10</v>
      </c>
      <c r="I15" s="152">
        <f t="shared" si="1"/>
        <v>1</v>
      </c>
      <c r="J15" s="152">
        <v>289</v>
      </c>
      <c r="K15" s="228">
        <f t="shared" si="2"/>
        <v>308.31000000000012</v>
      </c>
    </row>
    <row r="16" spans="1:16" ht="36" customHeight="1" x14ac:dyDescent="0.25">
      <c r="A16" s="152">
        <v>65</v>
      </c>
      <c r="B16" s="152">
        <v>2948</v>
      </c>
      <c r="C16" s="152">
        <v>671</v>
      </c>
      <c r="D16" s="152">
        <v>3</v>
      </c>
      <c r="E16" s="152">
        <v>63</v>
      </c>
      <c r="F16" s="152" t="s">
        <v>9</v>
      </c>
      <c r="G16" s="152">
        <f t="shared" si="0"/>
        <v>1</v>
      </c>
      <c r="H16" s="152" t="s">
        <v>10</v>
      </c>
      <c r="I16" s="152">
        <f t="shared" si="1"/>
        <v>1</v>
      </c>
      <c r="J16" s="152">
        <v>622</v>
      </c>
      <c r="K16" s="228">
        <f t="shared" si="2"/>
        <v>566.06000000000006</v>
      </c>
    </row>
    <row r="17" spans="1:16" ht="36" customHeight="1" x14ac:dyDescent="0.25">
      <c r="A17" s="152">
        <v>57</v>
      </c>
      <c r="B17" s="152">
        <v>1933</v>
      </c>
      <c r="C17" s="152">
        <v>479</v>
      </c>
      <c r="D17" s="152">
        <v>1</v>
      </c>
      <c r="E17" s="152">
        <v>65</v>
      </c>
      <c r="F17" s="152" t="s">
        <v>9</v>
      </c>
      <c r="G17" s="152">
        <f t="shared" si="0"/>
        <v>1</v>
      </c>
      <c r="H17" s="152" t="s">
        <v>12</v>
      </c>
      <c r="I17" s="152">
        <f t="shared" si="1"/>
        <v>0</v>
      </c>
      <c r="J17" s="152">
        <v>395</v>
      </c>
      <c r="K17" s="228">
        <f t="shared" si="2"/>
        <v>445.76400000000007</v>
      </c>
    </row>
    <row r="18" spans="1:16" ht="36" customHeight="1" x14ac:dyDescent="0.25">
      <c r="A18" s="152">
        <v>31</v>
      </c>
      <c r="B18" s="152">
        <v>2362</v>
      </c>
      <c r="C18" s="152">
        <v>552</v>
      </c>
      <c r="D18" s="152">
        <v>2</v>
      </c>
      <c r="E18" s="152">
        <v>53</v>
      </c>
      <c r="F18" s="152" t="s">
        <v>9</v>
      </c>
      <c r="G18" s="152">
        <f t="shared" si="0"/>
        <v>1</v>
      </c>
      <c r="H18" s="152" t="s">
        <v>10</v>
      </c>
      <c r="I18" s="152">
        <f t="shared" si="1"/>
        <v>1</v>
      </c>
      <c r="J18" s="152">
        <v>632</v>
      </c>
      <c r="K18" s="228">
        <f t="shared" si="2"/>
        <v>594.51099999999997</v>
      </c>
    </row>
    <row r="19" spans="1:16" ht="36" customHeight="1" x14ac:dyDescent="0.25">
      <c r="A19" s="152">
        <v>12</v>
      </c>
      <c r="B19" s="152">
        <v>1085</v>
      </c>
      <c r="C19" s="152">
        <v>257</v>
      </c>
      <c r="D19" s="152">
        <v>4</v>
      </c>
      <c r="E19" s="152">
        <v>66</v>
      </c>
      <c r="F19" s="152" t="s">
        <v>9</v>
      </c>
      <c r="G19" s="152">
        <f t="shared" si="0"/>
        <v>1</v>
      </c>
      <c r="H19" s="152" t="s">
        <v>10</v>
      </c>
      <c r="I19" s="152">
        <f t="shared" si="1"/>
        <v>1</v>
      </c>
      <c r="J19" s="152">
        <v>108</v>
      </c>
      <c r="K19" s="228">
        <f t="shared" si="2"/>
        <v>135.41800000000006</v>
      </c>
    </row>
    <row r="20" spans="1:16" ht="36" customHeight="1" x14ac:dyDescent="0.25">
      <c r="A20" s="152">
        <v>45</v>
      </c>
      <c r="B20" s="152">
        <v>1728</v>
      </c>
      <c r="C20" s="152">
        <v>431</v>
      </c>
      <c r="D20" s="152">
        <v>4</v>
      </c>
      <c r="E20" s="152">
        <v>35</v>
      </c>
      <c r="F20" s="152" t="s">
        <v>11</v>
      </c>
      <c r="G20" s="152">
        <f t="shared" si="0"/>
        <v>0</v>
      </c>
      <c r="H20" s="152" t="s">
        <v>10</v>
      </c>
      <c r="I20" s="152">
        <f t="shared" si="1"/>
        <v>1</v>
      </c>
      <c r="J20" s="152">
        <v>173</v>
      </c>
      <c r="K20" s="228">
        <f t="shared" si="2"/>
        <v>241.66800000000006</v>
      </c>
    </row>
    <row r="21" spans="1:16" ht="36" customHeight="1" x14ac:dyDescent="0.25">
      <c r="A21" s="152">
        <v>36</v>
      </c>
      <c r="B21" s="152">
        <v>2409</v>
      </c>
      <c r="C21" s="152">
        <v>587</v>
      </c>
      <c r="D21" s="152">
        <v>3</v>
      </c>
      <c r="E21" s="152">
        <v>54</v>
      </c>
      <c r="F21" s="152" t="s">
        <v>9</v>
      </c>
      <c r="G21" s="152">
        <f t="shared" si="0"/>
        <v>1</v>
      </c>
      <c r="H21" s="152" t="s">
        <v>10</v>
      </c>
      <c r="I21" s="152">
        <f t="shared" si="1"/>
        <v>1</v>
      </c>
      <c r="J21" s="152">
        <v>604</v>
      </c>
      <c r="K21" s="228">
        <f t="shared" si="2"/>
        <v>626.38000000000011</v>
      </c>
      <c r="L21" s="161"/>
      <c r="M21" s="161"/>
      <c r="N21" s="161" t="s">
        <v>265</v>
      </c>
      <c r="O21" s="161"/>
      <c r="P21" s="161"/>
    </row>
    <row r="22" spans="1:16" ht="36" customHeight="1" x14ac:dyDescent="0.25">
      <c r="A22" s="152">
        <v>18</v>
      </c>
      <c r="B22" s="152">
        <v>1841</v>
      </c>
      <c r="C22" s="152">
        <v>456</v>
      </c>
      <c r="D22" s="152">
        <v>2</v>
      </c>
      <c r="E22" s="152">
        <v>38</v>
      </c>
      <c r="F22" s="152" t="s">
        <v>9</v>
      </c>
      <c r="G22" s="152">
        <f t="shared" si="0"/>
        <v>1</v>
      </c>
      <c r="H22" s="152" t="s">
        <v>10</v>
      </c>
      <c r="I22" s="152">
        <f t="shared" si="1"/>
        <v>1</v>
      </c>
      <c r="J22" s="152">
        <v>496</v>
      </c>
      <c r="K22" s="228">
        <f t="shared" si="2"/>
        <v>505.625</v>
      </c>
    </row>
    <row r="23" spans="1:16" ht="36" customHeight="1" x14ac:dyDescent="0.25">
      <c r="A23" s="152">
        <v>20</v>
      </c>
      <c r="B23" s="152">
        <v>645</v>
      </c>
      <c r="C23" s="152">
        <v>169</v>
      </c>
      <c r="D23" s="152">
        <v>1</v>
      </c>
      <c r="E23" s="152">
        <v>71</v>
      </c>
      <c r="F23" s="152" t="s">
        <v>9</v>
      </c>
      <c r="G23" s="152">
        <f t="shared" si="0"/>
        <v>1</v>
      </c>
      <c r="H23" s="152" t="s">
        <v>10</v>
      </c>
      <c r="I23" s="152">
        <f t="shared" si="1"/>
        <v>1</v>
      </c>
      <c r="J23" s="152">
        <v>0</v>
      </c>
      <c r="K23" s="228">
        <f t="shared" si="2"/>
        <v>-110.09499999999997</v>
      </c>
    </row>
    <row r="24" spans="1:16" ht="36" customHeight="1" x14ac:dyDescent="0.25">
      <c r="A24" s="152">
        <v>10</v>
      </c>
      <c r="B24" s="152">
        <v>1135</v>
      </c>
      <c r="C24" s="152">
        <v>287</v>
      </c>
      <c r="D24" s="152">
        <v>3</v>
      </c>
      <c r="E24" s="152">
        <v>43</v>
      </c>
      <c r="F24" s="152" t="s">
        <v>11</v>
      </c>
      <c r="G24" s="152">
        <f t="shared" si="0"/>
        <v>0</v>
      </c>
      <c r="H24" s="152" t="s">
        <v>12</v>
      </c>
      <c r="I24" s="152">
        <f t="shared" si="1"/>
        <v>0</v>
      </c>
      <c r="J24" s="152">
        <v>420</v>
      </c>
      <c r="K24" s="228">
        <f t="shared" si="2"/>
        <v>431.47900000000004</v>
      </c>
    </row>
    <row r="25" spans="1:16" ht="36" customHeight="1" x14ac:dyDescent="0.25">
      <c r="A25" s="152">
        <v>28</v>
      </c>
      <c r="B25" s="152">
        <v>1607</v>
      </c>
      <c r="C25" s="152">
        <v>375</v>
      </c>
      <c r="D25" s="152">
        <v>3</v>
      </c>
      <c r="E25" s="152">
        <v>35</v>
      </c>
      <c r="F25" s="152" t="s">
        <v>11</v>
      </c>
      <c r="G25" s="152">
        <f t="shared" si="0"/>
        <v>0</v>
      </c>
      <c r="H25" s="152" t="s">
        <v>12</v>
      </c>
      <c r="I25" s="152">
        <f t="shared" si="1"/>
        <v>0</v>
      </c>
      <c r="J25" s="152">
        <v>502</v>
      </c>
      <c r="K25" s="228">
        <f t="shared" si="2"/>
        <v>472.22500000000014</v>
      </c>
    </row>
    <row r="26" spans="1:16" ht="36" customHeight="1" x14ac:dyDescent="0.25">
      <c r="A26" s="152">
        <v>15</v>
      </c>
      <c r="B26" s="152">
        <v>1452</v>
      </c>
      <c r="C26" s="152">
        <v>360</v>
      </c>
      <c r="D26" s="152">
        <v>1</v>
      </c>
      <c r="E26" s="152">
        <v>72</v>
      </c>
      <c r="F26" s="152" t="s">
        <v>11</v>
      </c>
      <c r="G26" s="152">
        <f t="shared" si="0"/>
        <v>0</v>
      </c>
      <c r="H26" s="152" t="s">
        <v>10</v>
      </c>
      <c r="I26" s="152">
        <f t="shared" si="1"/>
        <v>1</v>
      </c>
      <c r="J26" s="152">
        <v>294</v>
      </c>
      <c r="K26" s="228">
        <f t="shared" si="2"/>
        <v>320.88</v>
      </c>
    </row>
    <row r="27" spans="1:16" ht="36" customHeight="1" x14ac:dyDescent="0.25">
      <c r="A27" s="152">
        <v>11</v>
      </c>
      <c r="B27" s="152">
        <v>1702</v>
      </c>
      <c r="C27" s="152">
        <v>404</v>
      </c>
      <c r="D27" s="152">
        <v>4</v>
      </c>
      <c r="E27" s="152">
        <v>41</v>
      </c>
      <c r="F27" s="152" t="s">
        <v>11</v>
      </c>
      <c r="G27" s="152">
        <f t="shared" si="0"/>
        <v>0</v>
      </c>
      <c r="H27" s="152" t="s">
        <v>10</v>
      </c>
      <c r="I27" s="152">
        <f t="shared" si="1"/>
        <v>1</v>
      </c>
      <c r="J27" s="152">
        <v>500</v>
      </c>
      <c r="K27" s="228">
        <f t="shared" si="2"/>
        <v>453.35500000000008</v>
      </c>
    </row>
    <row r="28" spans="1:16" ht="36" customHeight="1" x14ac:dyDescent="0.25">
      <c r="A28" s="152">
        <v>44</v>
      </c>
      <c r="B28" s="152">
        <v>2151</v>
      </c>
      <c r="C28" s="152">
        <v>504</v>
      </c>
      <c r="D28" s="152">
        <v>1</v>
      </c>
      <c r="E28" s="152">
        <v>43</v>
      </c>
      <c r="F28" s="152" t="s">
        <v>11</v>
      </c>
      <c r="G28" s="152">
        <f t="shared" si="0"/>
        <v>0</v>
      </c>
      <c r="H28" s="152" t="s">
        <v>10</v>
      </c>
      <c r="I28" s="152">
        <f t="shared" si="1"/>
        <v>1</v>
      </c>
      <c r="J28" s="152">
        <v>384</v>
      </c>
      <c r="K28" s="228">
        <f t="shared" si="2"/>
        <v>396.5780000000002</v>
      </c>
    </row>
    <row r="29" spans="1:16" ht="36" customHeight="1" x14ac:dyDescent="0.25">
      <c r="A29" s="152">
        <v>15</v>
      </c>
      <c r="B29" s="152">
        <v>471</v>
      </c>
      <c r="C29" s="152">
        <v>139</v>
      </c>
      <c r="D29" s="152">
        <v>3</v>
      </c>
      <c r="E29" s="152">
        <v>48</v>
      </c>
      <c r="F29" s="152" t="s">
        <v>9</v>
      </c>
      <c r="G29" s="152">
        <f t="shared" si="0"/>
        <v>1</v>
      </c>
      <c r="H29" s="152" t="s">
        <v>10</v>
      </c>
      <c r="I29" s="152">
        <f t="shared" si="1"/>
        <v>1</v>
      </c>
      <c r="J29" s="152">
        <v>0</v>
      </c>
      <c r="K29" s="228">
        <f t="shared" si="2"/>
        <v>-124.20699999999999</v>
      </c>
    </row>
    <row r="30" spans="1:16" ht="36" customHeight="1" x14ac:dyDescent="0.25">
      <c r="A30" s="152">
        <v>10</v>
      </c>
      <c r="B30" s="152">
        <v>1483</v>
      </c>
      <c r="C30" s="152">
        <v>358</v>
      </c>
      <c r="D30" s="152">
        <v>1</v>
      </c>
      <c r="E30" s="152">
        <v>31</v>
      </c>
      <c r="F30" s="152" t="s">
        <v>9</v>
      </c>
      <c r="G30" s="152">
        <f t="shared" si="0"/>
        <v>1</v>
      </c>
      <c r="H30" s="152" t="s">
        <v>10</v>
      </c>
      <c r="I30" s="152">
        <f t="shared" si="1"/>
        <v>1</v>
      </c>
      <c r="J30" s="152">
        <v>359</v>
      </c>
      <c r="K30" s="228">
        <f t="shared" si="2"/>
        <v>370.33400000000006</v>
      </c>
    </row>
    <row r="31" spans="1:16" ht="36" customHeight="1" x14ac:dyDescent="0.25">
      <c r="A31" s="152">
        <v>27</v>
      </c>
      <c r="B31" s="152">
        <v>858</v>
      </c>
      <c r="C31" s="152">
        <v>209</v>
      </c>
      <c r="D31" s="152">
        <v>2</v>
      </c>
      <c r="E31" s="152">
        <v>79</v>
      </c>
      <c r="F31" s="152" t="s">
        <v>9</v>
      </c>
      <c r="G31" s="152">
        <f t="shared" si="0"/>
        <v>1</v>
      </c>
      <c r="H31" s="152" t="s">
        <v>10</v>
      </c>
      <c r="I31" s="152">
        <f t="shared" si="1"/>
        <v>1</v>
      </c>
      <c r="J31" s="152">
        <v>0</v>
      </c>
      <c r="K31" s="228">
        <f t="shared" si="2"/>
        <v>-86.18799999999996</v>
      </c>
    </row>
    <row r="32" spans="1:16" ht="36" customHeight="1" x14ac:dyDescent="0.25">
      <c r="A32" s="152">
        <v>58</v>
      </c>
      <c r="B32" s="152">
        <v>2328</v>
      </c>
      <c r="C32" s="152">
        <v>527</v>
      </c>
      <c r="D32" s="152">
        <v>1</v>
      </c>
      <c r="E32" s="152">
        <v>78</v>
      </c>
      <c r="F32" s="152" t="s">
        <v>11</v>
      </c>
      <c r="G32" s="152">
        <f t="shared" si="0"/>
        <v>0</v>
      </c>
      <c r="H32" s="152" t="s">
        <v>10</v>
      </c>
      <c r="I32" s="152">
        <f t="shared" si="1"/>
        <v>1</v>
      </c>
      <c r="J32" s="152">
        <v>331</v>
      </c>
      <c r="K32" s="228">
        <f t="shared" si="2"/>
        <v>321.00600000000026</v>
      </c>
    </row>
    <row r="33" spans="1:11" ht="36" customHeight="1" x14ac:dyDescent="0.25">
      <c r="A33" s="152">
        <v>51</v>
      </c>
      <c r="B33" s="152">
        <v>2409</v>
      </c>
      <c r="C33" s="152">
        <v>562</v>
      </c>
      <c r="D33" s="152">
        <v>3</v>
      </c>
      <c r="E33" s="152">
        <v>79</v>
      </c>
      <c r="F33" s="152" t="s">
        <v>9</v>
      </c>
      <c r="G33" s="152">
        <f t="shared" si="0"/>
        <v>1</v>
      </c>
      <c r="H33" s="152" t="s">
        <v>10</v>
      </c>
      <c r="I33" s="152">
        <f t="shared" si="1"/>
        <v>1</v>
      </c>
      <c r="J33" s="152">
        <v>425</v>
      </c>
      <c r="K33" s="228">
        <f t="shared" si="2"/>
        <v>447.85499999999996</v>
      </c>
    </row>
    <row r="34" spans="1:11" ht="36" customHeight="1" x14ac:dyDescent="0.25">
      <c r="A34" s="152">
        <v>13</v>
      </c>
      <c r="B34" s="152">
        <v>1649</v>
      </c>
      <c r="C34" s="152">
        <v>400</v>
      </c>
      <c r="D34" s="152">
        <v>3</v>
      </c>
      <c r="E34" s="152">
        <v>31</v>
      </c>
      <c r="F34" s="152" t="s">
        <v>9</v>
      </c>
      <c r="G34" s="152">
        <f t="shared" si="0"/>
        <v>1</v>
      </c>
      <c r="H34" s="152" t="s">
        <v>12</v>
      </c>
      <c r="I34" s="152">
        <f t="shared" si="1"/>
        <v>0</v>
      </c>
      <c r="J34" s="152">
        <v>676</v>
      </c>
      <c r="K34" s="228">
        <f t="shared" si="2"/>
        <v>643.58900000000017</v>
      </c>
    </row>
    <row r="35" spans="1:11" ht="36" customHeight="1" x14ac:dyDescent="0.25">
      <c r="A35" s="152">
        <v>8</v>
      </c>
      <c r="B35" s="152">
        <v>983</v>
      </c>
      <c r="C35" s="152">
        <v>276</v>
      </c>
      <c r="D35" s="152">
        <v>4</v>
      </c>
      <c r="E35" s="152">
        <v>60</v>
      </c>
      <c r="F35" s="152" t="s">
        <v>9</v>
      </c>
      <c r="G35" s="152">
        <f t="shared" si="0"/>
        <v>1</v>
      </c>
      <c r="H35" s="152" t="s">
        <v>10</v>
      </c>
      <c r="I35" s="152">
        <f t="shared" si="1"/>
        <v>1</v>
      </c>
      <c r="J35" s="152">
        <v>191</v>
      </c>
      <c r="K35" s="228">
        <f t="shared" si="2"/>
        <v>208.09300000000002</v>
      </c>
    </row>
    <row r="36" spans="1:11" ht="36" customHeight="1" x14ac:dyDescent="0.25">
      <c r="A36" s="152">
        <v>11</v>
      </c>
      <c r="B36" s="152">
        <v>561</v>
      </c>
      <c r="C36" s="152">
        <v>176</v>
      </c>
      <c r="D36" s="152">
        <v>4</v>
      </c>
      <c r="E36" s="152">
        <v>72</v>
      </c>
      <c r="F36" s="152" t="s">
        <v>9</v>
      </c>
      <c r="G36" s="152">
        <f t="shared" si="0"/>
        <v>1</v>
      </c>
      <c r="H36" s="152" t="s">
        <v>10</v>
      </c>
      <c r="I36" s="152">
        <f t="shared" si="1"/>
        <v>1</v>
      </c>
      <c r="J36" s="152">
        <v>0</v>
      </c>
      <c r="K36" s="228">
        <f t="shared" si="2"/>
        <v>-24.843999999999994</v>
      </c>
    </row>
    <row r="37" spans="1:11" ht="36" customHeight="1" x14ac:dyDescent="0.25">
      <c r="A37" s="152">
        <v>14</v>
      </c>
      <c r="B37" s="152">
        <v>1692</v>
      </c>
      <c r="C37" s="152">
        <v>390</v>
      </c>
      <c r="D37" s="152">
        <v>4</v>
      </c>
      <c r="E37" s="152">
        <v>55</v>
      </c>
      <c r="F37" s="152" t="s">
        <v>11</v>
      </c>
      <c r="G37" s="152">
        <f t="shared" si="0"/>
        <v>0</v>
      </c>
      <c r="H37" s="152" t="s">
        <v>10</v>
      </c>
      <c r="I37" s="152">
        <f t="shared" si="1"/>
        <v>1</v>
      </c>
      <c r="J37" s="152">
        <v>453</v>
      </c>
      <c r="K37" s="228">
        <f t="shared" si="2"/>
        <v>396.12200000000007</v>
      </c>
    </row>
    <row r="38" spans="1:11" ht="36" customHeight="1" x14ac:dyDescent="0.25">
      <c r="A38" s="152">
        <v>10</v>
      </c>
      <c r="B38" s="152">
        <v>1105</v>
      </c>
      <c r="C38" s="152">
        <v>281</v>
      </c>
      <c r="D38" s="152">
        <v>3</v>
      </c>
      <c r="E38" s="152">
        <v>54</v>
      </c>
      <c r="F38" s="152" t="s">
        <v>9</v>
      </c>
      <c r="G38" s="152">
        <f t="shared" si="0"/>
        <v>1</v>
      </c>
      <c r="H38" s="152" t="s">
        <v>10</v>
      </c>
      <c r="I38" s="152">
        <f t="shared" si="1"/>
        <v>1</v>
      </c>
      <c r="J38" s="152">
        <v>186</v>
      </c>
      <c r="K38" s="228">
        <f t="shared" si="2"/>
        <v>204.56399999999999</v>
      </c>
    </row>
    <row r="39" spans="1:11" ht="36" customHeight="1" x14ac:dyDescent="0.25">
      <c r="A39" s="152">
        <v>9</v>
      </c>
      <c r="B39" s="152">
        <v>408</v>
      </c>
      <c r="C39" s="152">
        <v>123</v>
      </c>
      <c r="D39" s="152">
        <v>2</v>
      </c>
      <c r="E39" s="152">
        <v>58</v>
      </c>
      <c r="F39" s="152" t="s">
        <v>9</v>
      </c>
      <c r="G39" s="152">
        <f t="shared" si="0"/>
        <v>1</v>
      </c>
      <c r="H39" s="152" t="s">
        <v>10</v>
      </c>
      <c r="I39" s="152">
        <f t="shared" si="1"/>
        <v>1</v>
      </c>
      <c r="J39" s="152">
        <v>0</v>
      </c>
      <c r="K39" s="228">
        <f t="shared" si="2"/>
        <v>-112.94299999999997</v>
      </c>
    </row>
    <row r="40" spans="1:11" ht="36" customHeight="1" x14ac:dyDescent="0.25">
      <c r="A40" s="152">
        <v>19</v>
      </c>
      <c r="B40" s="152">
        <v>2049</v>
      </c>
      <c r="C40" s="152">
        <v>472</v>
      </c>
      <c r="D40" s="152">
        <v>1</v>
      </c>
      <c r="E40" s="152">
        <v>76</v>
      </c>
      <c r="F40" s="152" t="s">
        <v>11</v>
      </c>
      <c r="G40" s="152">
        <f t="shared" si="0"/>
        <v>0</v>
      </c>
      <c r="H40" s="152" t="s">
        <v>10</v>
      </c>
      <c r="I40" s="152">
        <f t="shared" si="1"/>
        <v>1</v>
      </c>
      <c r="J40" s="152">
        <v>565</v>
      </c>
      <c r="K40" s="228">
        <f t="shared" si="2"/>
        <v>517.56800000000021</v>
      </c>
    </row>
    <row r="41" spans="1:11" ht="36" customHeight="1" x14ac:dyDescent="0.25">
      <c r="A41" s="152">
        <v>42</v>
      </c>
      <c r="B41" s="152">
        <v>2130</v>
      </c>
      <c r="C41" s="152">
        <v>492</v>
      </c>
      <c r="D41" s="152">
        <v>1</v>
      </c>
      <c r="E41" s="152">
        <v>41</v>
      </c>
      <c r="F41" s="152" t="s">
        <v>9</v>
      </c>
      <c r="G41" s="152">
        <f t="shared" si="0"/>
        <v>1</v>
      </c>
      <c r="H41" s="152" t="s">
        <v>10</v>
      </c>
      <c r="I41" s="152">
        <f t="shared" si="1"/>
        <v>1</v>
      </c>
      <c r="J41" s="152">
        <v>403</v>
      </c>
      <c r="K41" s="228">
        <f t="shared" si="2"/>
        <v>388.47800000000012</v>
      </c>
    </row>
    <row r="42" spans="1:11" ht="36" customHeight="1" x14ac:dyDescent="0.25">
      <c r="A42" s="152">
        <v>68</v>
      </c>
      <c r="B42" s="152">
        <v>3174</v>
      </c>
      <c r="C42" s="152">
        <v>732</v>
      </c>
      <c r="D42" s="152">
        <v>4</v>
      </c>
      <c r="E42" s="152">
        <v>76</v>
      </c>
      <c r="F42" s="152" t="s">
        <v>11</v>
      </c>
      <c r="G42" s="152">
        <f t="shared" si="0"/>
        <v>0</v>
      </c>
      <c r="H42" s="152" t="s">
        <v>10</v>
      </c>
      <c r="I42" s="152">
        <f t="shared" si="1"/>
        <v>1</v>
      </c>
      <c r="J42" s="152">
        <v>697</v>
      </c>
      <c r="K42" s="228">
        <f t="shared" si="2"/>
        <v>662.99300000000017</v>
      </c>
    </row>
    <row r="43" spans="1:11" ht="36" customHeight="1" x14ac:dyDescent="0.25">
      <c r="A43" s="152">
        <v>37</v>
      </c>
      <c r="B43" s="152">
        <v>1967</v>
      </c>
      <c r="C43" s="152">
        <v>462</v>
      </c>
      <c r="D43" s="152">
        <v>1</v>
      </c>
      <c r="E43" s="152">
        <v>40</v>
      </c>
      <c r="F43" s="152" t="s">
        <v>11</v>
      </c>
      <c r="G43" s="152">
        <f t="shared" si="0"/>
        <v>0</v>
      </c>
      <c r="H43" s="152" t="s">
        <v>10</v>
      </c>
      <c r="I43" s="152">
        <f t="shared" si="1"/>
        <v>1</v>
      </c>
      <c r="J43" s="152">
        <v>361</v>
      </c>
      <c r="K43" s="228">
        <f t="shared" si="2"/>
        <v>366.86400000000003</v>
      </c>
    </row>
    <row r="44" spans="1:11" ht="36" customHeight="1" x14ac:dyDescent="0.25">
      <c r="A44" s="152">
        <v>13</v>
      </c>
      <c r="B44" s="152">
        <v>693</v>
      </c>
      <c r="C44" s="152">
        <v>192</v>
      </c>
      <c r="D44" s="152">
        <v>3</v>
      </c>
      <c r="E44" s="152">
        <v>22</v>
      </c>
      <c r="F44" s="152" t="s">
        <v>9</v>
      </c>
      <c r="G44" s="152">
        <f t="shared" si="0"/>
        <v>1</v>
      </c>
      <c r="H44" s="152" t="s">
        <v>10</v>
      </c>
      <c r="I44" s="152">
        <f t="shared" si="1"/>
        <v>1</v>
      </c>
      <c r="J44" s="152">
        <v>0</v>
      </c>
      <c r="K44" s="228">
        <f t="shared" si="2"/>
        <v>9.1920000000000499</v>
      </c>
    </row>
    <row r="45" spans="1:11" ht="36" customHeight="1" x14ac:dyDescent="0.25">
      <c r="A45" s="152">
        <v>9</v>
      </c>
      <c r="B45" s="152">
        <v>401</v>
      </c>
      <c r="C45" s="152">
        <v>135</v>
      </c>
      <c r="D45" s="152">
        <v>4</v>
      </c>
      <c r="E45" s="152">
        <v>61</v>
      </c>
      <c r="F45" s="152" t="s">
        <v>9</v>
      </c>
      <c r="G45" s="152">
        <f t="shared" si="0"/>
        <v>1</v>
      </c>
      <c r="H45" s="152" t="s">
        <v>10</v>
      </c>
      <c r="I45" s="152">
        <f t="shared" si="1"/>
        <v>1</v>
      </c>
      <c r="J45" s="152">
        <v>0</v>
      </c>
      <c r="K45" s="228">
        <f t="shared" si="2"/>
        <v>-89.353999999999971</v>
      </c>
    </row>
    <row r="46" spans="1:11" ht="36" customHeight="1" x14ac:dyDescent="0.25">
      <c r="A46" s="152">
        <v>25</v>
      </c>
      <c r="B46" s="152">
        <v>1728</v>
      </c>
      <c r="C46" s="152">
        <v>401</v>
      </c>
      <c r="D46" s="152">
        <v>2</v>
      </c>
      <c r="E46" s="152">
        <v>38</v>
      </c>
      <c r="F46" s="152" t="s">
        <v>11</v>
      </c>
      <c r="G46" s="152">
        <f t="shared" si="0"/>
        <v>0</v>
      </c>
      <c r="H46" s="152" t="s">
        <v>10</v>
      </c>
      <c r="I46" s="152">
        <f t="shared" si="1"/>
        <v>1</v>
      </c>
      <c r="J46" s="152">
        <v>367</v>
      </c>
      <c r="K46" s="228">
        <f t="shared" si="2"/>
        <v>337.41499999999996</v>
      </c>
    </row>
    <row r="47" spans="1:11" ht="36" customHeight="1" x14ac:dyDescent="0.25">
      <c r="A47" s="152">
        <v>7</v>
      </c>
      <c r="B47" s="152">
        <v>1230</v>
      </c>
      <c r="C47" s="152">
        <v>300</v>
      </c>
      <c r="D47" s="152">
        <v>2</v>
      </c>
      <c r="E47" s="152">
        <v>30</v>
      </c>
      <c r="F47" s="152" t="s">
        <v>9</v>
      </c>
      <c r="G47" s="152">
        <f t="shared" si="0"/>
        <v>1</v>
      </c>
      <c r="H47" s="152" t="s">
        <v>10</v>
      </c>
      <c r="I47" s="152">
        <f t="shared" si="1"/>
        <v>1</v>
      </c>
      <c r="J47" s="152">
        <v>280</v>
      </c>
      <c r="K47" s="228">
        <f t="shared" si="2"/>
        <v>275.46199999999999</v>
      </c>
    </row>
    <row r="48" spans="1:11" ht="36" customHeight="1" x14ac:dyDescent="0.25">
      <c r="A48" s="152">
        <v>7</v>
      </c>
      <c r="B48" s="152">
        <v>1152</v>
      </c>
      <c r="C48" s="152">
        <v>290</v>
      </c>
      <c r="D48" s="152">
        <v>4</v>
      </c>
      <c r="E48" s="152">
        <v>61</v>
      </c>
      <c r="F48" s="152" t="s">
        <v>9</v>
      </c>
      <c r="G48" s="152">
        <f t="shared" si="0"/>
        <v>1</v>
      </c>
      <c r="H48" s="152" t="s">
        <v>10</v>
      </c>
      <c r="I48" s="152">
        <f t="shared" si="1"/>
        <v>1</v>
      </c>
      <c r="J48" s="152">
        <v>240</v>
      </c>
      <c r="K48" s="228">
        <f t="shared" si="2"/>
        <v>244.38100000000006</v>
      </c>
    </row>
    <row r="49" spans="1:11" ht="36" customHeight="1" x14ac:dyDescent="0.25">
      <c r="A49" s="152">
        <v>29</v>
      </c>
      <c r="B49" s="152">
        <v>1252</v>
      </c>
      <c r="C49" s="152">
        <v>314</v>
      </c>
      <c r="D49" s="152">
        <v>1</v>
      </c>
      <c r="E49" s="152">
        <v>63</v>
      </c>
      <c r="F49" s="152" t="s">
        <v>11</v>
      </c>
      <c r="G49" s="152">
        <f t="shared" si="0"/>
        <v>0</v>
      </c>
      <c r="H49" s="152" t="s">
        <v>10</v>
      </c>
      <c r="I49" s="152">
        <f t="shared" si="1"/>
        <v>1</v>
      </c>
      <c r="J49" s="152">
        <v>69</v>
      </c>
      <c r="K49" s="228">
        <f t="shared" si="2"/>
        <v>118.79300000000003</v>
      </c>
    </row>
    <row r="50" spans="1:11" ht="36" customHeight="1" x14ac:dyDescent="0.25">
      <c r="A50" s="152">
        <v>19</v>
      </c>
      <c r="B50" s="152">
        <v>758</v>
      </c>
      <c r="C50" s="152">
        <v>188</v>
      </c>
      <c r="D50" s="152">
        <v>3</v>
      </c>
      <c r="E50" s="152">
        <v>41</v>
      </c>
      <c r="F50" s="152" t="s">
        <v>9</v>
      </c>
      <c r="G50" s="152">
        <f t="shared" si="0"/>
        <v>1</v>
      </c>
      <c r="H50" s="152" t="s">
        <v>10</v>
      </c>
      <c r="I50" s="152">
        <f t="shared" si="1"/>
        <v>1</v>
      </c>
      <c r="J50" s="152">
        <v>0</v>
      </c>
      <c r="K50" s="228">
        <f t="shared" si="2"/>
        <v>-52.980999999999938</v>
      </c>
    </row>
    <row r="51" spans="1:11" ht="36" customHeight="1" x14ac:dyDescent="0.25">
      <c r="A51" s="152">
        <v>10</v>
      </c>
      <c r="B51" s="152">
        <v>1658</v>
      </c>
      <c r="C51" s="152">
        <v>406</v>
      </c>
      <c r="D51" s="152">
        <v>1</v>
      </c>
      <c r="E51" s="152">
        <v>60</v>
      </c>
      <c r="F51" s="152" t="s">
        <v>11</v>
      </c>
      <c r="G51" s="152">
        <f t="shared" si="0"/>
        <v>0</v>
      </c>
      <c r="H51" s="152" t="s">
        <v>10</v>
      </c>
      <c r="I51" s="152">
        <f t="shared" si="1"/>
        <v>1</v>
      </c>
      <c r="J51" s="152">
        <v>483</v>
      </c>
      <c r="K51" s="228">
        <f t="shared" si="2"/>
        <v>458.89300000000014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B87-CBFE-44ED-B0CB-72DCB70C7893}">
  <sheetPr>
    <tabColor theme="9" tint="-0.499984740745262"/>
  </sheetPr>
  <dimension ref="E3:Q30"/>
  <sheetViews>
    <sheetView tabSelected="1" zoomScale="98" workbookViewId="0">
      <selection activeCell="Z10" sqref="Z10"/>
    </sheetView>
  </sheetViews>
  <sheetFormatPr defaultColWidth="7.140625" defaultRowHeight="15" x14ac:dyDescent="0.25"/>
  <sheetData>
    <row r="3" spans="5:17" ht="15.75" thickBot="1" x14ac:dyDescent="0.3"/>
    <row r="4" spans="5:17" x14ac:dyDescent="0.25">
      <c r="E4" s="167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9"/>
    </row>
    <row r="5" spans="5:17" ht="51" x14ac:dyDescent="0.25">
      <c r="E5" s="170"/>
      <c r="H5" s="177"/>
      <c r="I5" s="178"/>
      <c r="J5" s="179" t="s">
        <v>266</v>
      </c>
      <c r="K5" s="178"/>
      <c r="L5" s="177"/>
      <c r="Q5" s="171"/>
    </row>
    <row r="6" spans="5:17" x14ac:dyDescent="0.25">
      <c r="E6" s="170"/>
      <c r="Q6" s="171"/>
    </row>
    <row r="7" spans="5:17" ht="18.75" x14ac:dyDescent="0.3">
      <c r="E7" s="172" t="s">
        <v>267</v>
      </c>
      <c r="F7" s="162"/>
      <c r="Q7" s="171"/>
    </row>
    <row r="8" spans="5:17" x14ac:dyDescent="0.25">
      <c r="E8" s="170"/>
      <c r="H8" s="152"/>
      <c r="I8" s="152"/>
      <c r="J8" s="152" t="s">
        <v>268</v>
      </c>
      <c r="K8" s="152"/>
      <c r="L8" s="152"/>
      <c r="M8" s="152"/>
      <c r="Q8" s="171"/>
    </row>
    <row r="9" spans="5:17" x14ac:dyDescent="0.25">
      <c r="E9" s="170"/>
      <c r="G9" s="163" t="s">
        <v>269</v>
      </c>
      <c r="H9" s="163"/>
      <c r="I9" s="163"/>
      <c r="J9" s="163"/>
      <c r="K9" s="163"/>
      <c r="L9" s="163"/>
      <c r="M9" s="163"/>
      <c r="N9" s="163"/>
      <c r="Q9" s="171"/>
    </row>
    <row r="10" spans="5:17" x14ac:dyDescent="0.25">
      <c r="E10" s="170"/>
      <c r="G10" s="163" t="s">
        <v>270</v>
      </c>
      <c r="H10" s="163"/>
      <c r="I10" s="163"/>
      <c r="J10" s="163"/>
      <c r="K10" s="163"/>
      <c r="L10" s="163"/>
      <c r="M10" s="163"/>
      <c r="N10" s="163"/>
      <c r="Q10" s="171"/>
    </row>
    <row r="11" spans="5:17" x14ac:dyDescent="0.25">
      <c r="E11" s="170"/>
      <c r="Q11" s="171"/>
    </row>
    <row r="12" spans="5:17" x14ac:dyDescent="0.25">
      <c r="E12" s="170"/>
      <c r="G12" s="152"/>
      <c r="H12" s="152"/>
      <c r="I12" s="152"/>
      <c r="J12" s="152"/>
      <c r="L12" s="152"/>
      <c r="M12" s="152"/>
      <c r="Q12" s="171"/>
    </row>
    <row r="13" spans="5:17" ht="18.75" x14ac:dyDescent="0.3">
      <c r="E13" s="172" t="s">
        <v>271</v>
      </c>
      <c r="F13" s="162"/>
      <c r="Q13" s="171"/>
    </row>
    <row r="14" spans="5:17" x14ac:dyDescent="0.25">
      <c r="E14" s="170"/>
      <c r="H14" s="152"/>
      <c r="I14" s="152"/>
      <c r="J14" s="152" t="s">
        <v>272</v>
      </c>
      <c r="K14" s="152"/>
      <c r="L14" s="152"/>
      <c r="M14" s="152"/>
      <c r="N14" s="152"/>
      <c r="Q14" s="171"/>
    </row>
    <row r="15" spans="5:17" x14ac:dyDescent="0.25">
      <c r="E15" s="170"/>
      <c r="G15" s="163" t="s">
        <v>273</v>
      </c>
      <c r="H15" s="163"/>
      <c r="I15" s="163"/>
      <c r="J15" s="163"/>
      <c r="K15" s="163"/>
      <c r="L15" s="163"/>
      <c r="M15" s="163"/>
      <c r="N15" s="163"/>
      <c r="O15" s="163"/>
      <c r="P15" s="163"/>
      <c r="Q15" s="173"/>
    </row>
    <row r="16" spans="5:17" x14ac:dyDescent="0.25">
      <c r="E16" s="170"/>
      <c r="G16" s="163" t="s">
        <v>274</v>
      </c>
      <c r="H16" s="163"/>
      <c r="I16" s="163"/>
      <c r="J16" s="163"/>
      <c r="K16" s="163"/>
      <c r="L16" s="163"/>
      <c r="M16" s="163"/>
      <c r="N16" s="163"/>
      <c r="O16" s="163"/>
      <c r="P16" s="163"/>
      <c r="Q16" s="173"/>
    </row>
    <row r="17" spans="5:17" x14ac:dyDescent="0.25">
      <c r="E17" s="170"/>
      <c r="Q17" s="171"/>
    </row>
    <row r="18" spans="5:17" x14ac:dyDescent="0.25">
      <c r="E18" s="170"/>
      <c r="Q18" s="171"/>
    </row>
    <row r="19" spans="5:17" ht="18.75" x14ac:dyDescent="0.3">
      <c r="E19" s="172" t="s">
        <v>275</v>
      </c>
      <c r="F19" s="162"/>
      <c r="Q19" s="171"/>
    </row>
    <row r="20" spans="5:17" x14ac:dyDescent="0.25">
      <c r="E20" s="170"/>
      <c r="F20" s="164" t="s">
        <v>276</v>
      </c>
      <c r="G20" s="165"/>
      <c r="H20" s="165"/>
      <c r="I20" s="165"/>
      <c r="J20" s="165"/>
      <c r="K20" s="165"/>
      <c r="L20" s="165"/>
      <c r="M20" s="165"/>
      <c r="N20" s="164"/>
      <c r="O20" s="164"/>
      <c r="P20" s="164"/>
      <c r="Q20" s="171"/>
    </row>
    <row r="21" spans="5:17" x14ac:dyDescent="0.25">
      <c r="E21" s="170"/>
      <c r="Q21" s="171"/>
    </row>
    <row r="22" spans="5:17" x14ac:dyDescent="0.25">
      <c r="E22" s="170"/>
      <c r="Q22" s="171"/>
    </row>
    <row r="23" spans="5:17" x14ac:dyDescent="0.25">
      <c r="E23" s="170"/>
      <c r="Q23" s="171"/>
    </row>
    <row r="24" spans="5:17" x14ac:dyDescent="0.25">
      <c r="E24" s="170"/>
      <c r="Q24" s="171"/>
    </row>
    <row r="25" spans="5:17" ht="18.75" x14ac:dyDescent="0.3">
      <c r="E25" s="172" t="s">
        <v>277</v>
      </c>
      <c r="F25" s="162"/>
      <c r="Q25" s="171"/>
    </row>
    <row r="26" spans="5:17" x14ac:dyDescent="0.25">
      <c r="E26" s="170"/>
      <c r="F26" s="164" t="s">
        <v>279</v>
      </c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71"/>
    </row>
    <row r="27" spans="5:17" x14ac:dyDescent="0.25">
      <c r="E27" s="170"/>
      <c r="G27" s="166" t="s">
        <v>278</v>
      </c>
      <c r="H27" s="166"/>
      <c r="I27" s="166"/>
      <c r="J27" s="166"/>
      <c r="K27" s="166"/>
      <c r="L27" s="166"/>
      <c r="M27" s="166"/>
      <c r="N27" s="166"/>
      <c r="O27" s="166"/>
      <c r="P27" s="166"/>
      <c r="Q27" s="171"/>
    </row>
    <row r="28" spans="5:17" x14ac:dyDescent="0.25">
      <c r="E28" s="170"/>
      <c r="G28" s="166" t="s">
        <v>280</v>
      </c>
      <c r="H28" s="166"/>
      <c r="I28" s="166"/>
      <c r="J28" s="166"/>
      <c r="K28" s="166"/>
      <c r="L28" s="166"/>
      <c r="M28" s="166"/>
      <c r="N28" s="166"/>
      <c r="O28" s="166"/>
      <c r="P28" s="166"/>
      <c r="Q28" s="171"/>
    </row>
    <row r="29" spans="5:17" x14ac:dyDescent="0.25">
      <c r="E29" s="170"/>
      <c r="G29" s="166" t="s">
        <v>281</v>
      </c>
      <c r="H29" s="166"/>
      <c r="I29" s="166"/>
      <c r="J29" s="166"/>
      <c r="K29" s="166"/>
      <c r="L29" s="166"/>
      <c r="M29" s="166"/>
      <c r="N29" s="166"/>
      <c r="O29" s="166"/>
      <c r="P29" s="166"/>
      <c r="Q29" s="171"/>
    </row>
    <row r="30" spans="5:17" ht="15.75" thickBot="1" x14ac:dyDescent="0.3">
      <c r="E30" s="174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Dataset</vt:lpstr>
      <vt:lpstr>traning data set </vt:lpstr>
      <vt:lpstr>MLM1</vt:lpstr>
      <vt:lpstr>MLM2 </vt:lpstr>
      <vt:lpstr>MLM 3</vt:lpstr>
      <vt:lpstr>MLM 4 </vt:lpstr>
      <vt:lpstr>Model Summaries</vt:lpstr>
      <vt:lpstr>Test data set </vt:lpstr>
      <vt:lpstr>Insights </vt:lpstr>
      <vt:lpstr>age</vt:lpstr>
      <vt:lpstr>credit_accounts</vt:lpstr>
      <vt:lpstr>credit_limit</vt:lpstr>
      <vt:lpstr>credit_score</vt:lpstr>
      <vt:lpstr>due_amount</vt:lpstr>
      <vt:lpstr>employed</vt:lpstr>
      <vt:lpstr>employed.Eq.Yes</vt:lpstr>
      <vt:lpstr>gender</vt:lpstr>
      <vt:lpstr>gender.Eq.Female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Aditya Gochhikar</cp:lastModifiedBy>
  <dcterms:created xsi:type="dcterms:W3CDTF">2019-05-31T07:31:55Z</dcterms:created>
  <dcterms:modified xsi:type="dcterms:W3CDTF">2024-09-23T16:37:47Z</dcterms:modified>
</cp:coreProperties>
</file>