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ode\"/>
    </mc:Choice>
  </mc:AlternateContent>
  <xr:revisionPtr revIDLastSave="0" documentId="13_ncr:1_{A4CAAC68-D462-4A77-BEDB-D3D3C216D8BF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Rata Rata waktu " sheetId="4" r:id="rId1"/>
    <sheet name="Sheet3" sheetId="5" r:id="rId2"/>
    <sheet name="Sheet2" sheetId="7" r:id="rId3"/>
    <sheet name="Sheet6" sheetId="9" state="hidden" r:id="rId4"/>
    <sheet name="Sheet7" sheetId="10" r:id="rId5"/>
    <sheet name="Sheet8" sheetId="11" r:id="rId6"/>
    <sheet name="Sheet5" sheetId="8" r:id="rId7"/>
    <sheet name="Penilaian Mahasiswa_baru" sheetId="1" r:id="rId8"/>
    <sheet name="Sheet4" sheetId="6" r:id="rId9"/>
    <sheet name="Populasi" sheetId="2" r:id="rId10"/>
    <sheet name="Sheet1" sheetId="3" r:id="rId11"/>
  </sheets>
  <definedNames>
    <definedName name="_xlnm.Print_Titles" localSheetId="8">Sheet4!$A:$A,Sheet4!$1:$1</definedName>
  </definedNames>
  <calcPr calcId="191029"/>
  <pivotCaches>
    <pivotCache cacheId="0" r:id="rId12"/>
    <pivotCache cacheId="1" r:id="rId13"/>
    <pivotCache cacheId="2" r:id="rId14"/>
    <pivotCache cacheId="5" r:id="rId15"/>
    <pivotCache cacheId="12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J6" i="2"/>
  <c r="J7" i="2"/>
  <c r="J4" i="2"/>
  <c r="J5" i="2"/>
  <c r="E7" i="8"/>
  <c r="E6" i="8"/>
  <c r="E5" i="8"/>
  <c r="E4" i="8"/>
  <c r="J8" i="2" l="1"/>
</calcChain>
</file>

<file path=xl/sharedStrings.xml><?xml version="1.0" encoding="utf-8"?>
<sst xmlns="http://schemas.openxmlformats.org/spreadsheetml/2006/main" count="1175" uniqueCount="483">
  <si>
    <t>Nama</t>
  </si>
  <si>
    <t>Angkatan</t>
  </si>
  <si>
    <t>Teori Bilangan</t>
  </si>
  <si>
    <t xml:space="preserve">Aljabar Linear </t>
  </si>
  <si>
    <t xml:space="preserve">Aplikasi Aljabar Linear </t>
  </si>
  <si>
    <t xml:space="preserve">Pengantar Desain Eksperimen </t>
  </si>
  <si>
    <t xml:space="preserve">Perangkat Lunak Matematika </t>
  </si>
  <si>
    <t xml:space="preserve">Praktikum Perangkat Lunak Matematika </t>
  </si>
  <si>
    <t xml:space="preserve">Matematika Ekonomi dan Bisnis </t>
  </si>
  <si>
    <t xml:space="preserve">Persamaan Beda Hingga </t>
  </si>
  <si>
    <t xml:space="preserve">Matematika Keuangan 1 </t>
  </si>
  <si>
    <t xml:space="preserve">Teori Grup Fuzzy </t>
  </si>
  <si>
    <t xml:space="preserve">Teori Grup Hingga </t>
  </si>
  <si>
    <t xml:space="preserve">Pengantar Teori Graf </t>
  </si>
  <si>
    <t xml:space="preserve">Kombinatorika </t>
  </si>
  <si>
    <t xml:space="preserve">Sistem Basis Data </t>
  </si>
  <si>
    <t xml:space="preserve">Praktikum Sistem Basis Data </t>
  </si>
  <si>
    <t xml:space="preserve">Pengantar Biologi </t>
  </si>
  <si>
    <t xml:space="preserve">Pengantar Fisika </t>
  </si>
  <si>
    <t xml:space="preserve">Pengantar Kimia </t>
  </si>
  <si>
    <t xml:space="preserve">Pengantar Fungsi Univalen </t>
  </si>
  <si>
    <t xml:space="preserve">Matriks Atas Ring </t>
  </si>
  <si>
    <t xml:space="preserve">Pengantar Teori Modul </t>
  </si>
  <si>
    <t xml:space="preserve">Fungsi Khusus </t>
  </si>
  <si>
    <t xml:space="preserve">Pengantar Sistem Dinamik Kontinu </t>
  </si>
  <si>
    <t xml:space="preserve">Matematika Keuangan 2 </t>
  </si>
  <si>
    <t xml:space="preserve">Pengantar Metode Peramalan </t>
  </si>
  <si>
    <t xml:space="preserve">Pengantar Regresi Linear </t>
  </si>
  <si>
    <t xml:space="preserve">Matematika Asuransi 1 </t>
  </si>
  <si>
    <t xml:space="preserve">Riset Operasi 2 </t>
  </si>
  <si>
    <t xml:space="preserve">Teori Permainan </t>
  </si>
  <si>
    <t xml:space="preserve">Pengantar Data Mining </t>
  </si>
  <si>
    <t xml:space="preserve">Pengantar Komputasi Cerdas </t>
  </si>
  <si>
    <t xml:space="preserve">Praktikum Pengantar Komputasi Cerdas </t>
  </si>
  <si>
    <t xml:space="preserve">Pengantar Analisis Fungsional </t>
  </si>
  <si>
    <t xml:space="preserve">Teori Ukuran </t>
  </si>
  <si>
    <t xml:space="preserve">Pengantar Geometri Diferensial </t>
  </si>
  <si>
    <t xml:space="preserve">Teori Pengkodean </t>
  </si>
  <si>
    <t xml:space="preserve">Kalkulus Variasi </t>
  </si>
  <si>
    <t xml:space="preserve">Pengantar Pemodelan Gelombang </t>
  </si>
  <si>
    <t xml:space="preserve">Pengantar Diferensial Numerik </t>
  </si>
  <si>
    <t xml:space="preserve">Praktikum Pengantar Pengantar Diferensial Numerik </t>
  </si>
  <si>
    <t xml:space="preserve">Pengantar Dinamika Populasi </t>
  </si>
  <si>
    <t xml:space="preserve">Pengantar Sistem Dinamik Diskret </t>
  </si>
  <si>
    <t xml:space="preserve">Pengantar Pemodelan Stokastik </t>
  </si>
  <si>
    <t xml:space="preserve">Pengantar Analisis Reliabilitas </t>
  </si>
  <si>
    <t xml:space="preserve">Optimasi Numerik </t>
  </si>
  <si>
    <t xml:space="preserve">Praktikum Optimasi Numerik </t>
  </si>
  <si>
    <t xml:space="preserve">Matematika Asuransi 2 </t>
  </si>
  <si>
    <t xml:space="preserve">Pengantar Pengolahan Citra Digital </t>
  </si>
  <si>
    <t xml:space="preserve">Praktikum Pengantar Pengolahan Citra Digital </t>
  </si>
  <si>
    <t xml:space="preserve">Pengantar Topologi </t>
  </si>
  <si>
    <t xml:space="preserve">Pengantar Geometri Fraktal </t>
  </si>
  <si>
    <t xml:space="preserve">Pengantar Fungsi Kontrol Optimal </t>
  </si>
  <si>
    <t xml:space="preserve">Pengantar Metode Elemen Hingga </t>
  </si>
  <si>
    <t xml:space="preserve">Praktikum Pengantar Metode Elemen Hingga </t>
  </si>
  <si>
    <t xml:space="preserve">Pengantar Optimasi Heuristik </t>
  </si>
  <si>
    <t xml:space="preserve">Model Risiko Asuransi </t>
  </si>
  <si>
    <t>Waktu</t>
  </si>
  <si>
    <t>Waktu dalam jam</t>
  </si>
  <si>
    <t>5 menit</t>
  </si>
  <si>
    <t>lebih dari 30 menit</t>
  </si>
  <si>
    <t>1 jam</t>
  </si>
  <si>
    <t>1 bulan</t>
  </si>
  <si>
    <t>1 hari</t>
  </si>
  <si>
    <t xml:space="preserve">1 minggu </t>
  </si>
  <si>
    <t>20 menit</t>
  </si>
  <si>
    <t>3 hari</t>
  </si>
  <si>
    <t>Lama 30 menit lebih</t>
  </si>
  <si>
    <t>59 menit</t>
  </si>
  <si>
    <t>5 hari</t>
  </si>
  <si>
    <t>4menit</t>
  </si>
  <si>
    <t>6 menit</t>
  </si>
  <si>
    <t>10 menit</t>
  </si>
  <si>
    <t>3 jam</t>
  </si>
  <si>
    <t>1-2 meniit</t>
  </si>
  <si>
    <t xml:space="preserve">5 menit </t>
  </si>
  <si>
    <t>5-10 detik</t>
  </si>
  <si>
    <t>60×24 menit</t>
  </si>
  <si>
    <t>2 hari</t>
  </si>
  <si>
    <t>2 minggu</t>
  </si>
  <si>
    <t>1 menit</t>
  </si>
  <si>
    <t>3 menit</t>
  </si>
  <si>
    <t>15 menit</t>
  </si>
  <si>
    <t>beberapa hari</t>
  </si>
  <si>
    <t>30 menit</t>
  </si>
  <si>
    <t>60 menit</t>
  </si>
  <si>
    <t>1 minggu</t>
  </si>
  <si>
    <t>± 20 menit</t>
  </si>
  <si>
    <t>7 menit</t>
  </si>
  <si>
    <t>2 mnt</t>
  </si>
  <si>
    <t>4 menit</t>
  </si>
  <si>
    <t>mendadak karna matkul peminatan yang di pengen udaa full</t>
  </si>
  <si>
    <t>5 jam</t>
  </si>
  <si>
    <t>5 detik</t>
  </si>
  <si>
    <t>10000menit</t>
  </si>
  <si>
    <t>&gt;= 10 menit</t>
  </si>
  <si>
    <t>1 Minggu</t>
  </si>
  <si>
    <t>Lama</t>
  </si>
  <si>
    <t>2 menit  ??????</t>
  </si>
  <si>
    <t>seminggu</t>
  </si>
  <si>
    <t>3 Menit</t>
  </si>
  <si>
    <t>300 detik</t>
  </si>
  <si>
    <t>2 menit</t>
  </si>
  <si>
    <t xml:space="preserve">3 menit </t>
  </si>
  <si>
    <t>Mungkin &lt;5 mnt karena sebagian besar belum saya ambil, hanya PLM dan basis data</t>
  </si>
  <si>
    <t>1-2 hari?</t>
  </si>
  <si>
    <t>3-7 hari</t>
  </si>
  <si>
    <t>satu bulan</t>
  </si>
  <si>
    <t xml:space="preserve">1 bulan </t>
  </si>
  <si>
    <t>1-2 hari</t>
  </si>
  <si>
    <t>1 Bulan</t>
  </si>
  <si>
    <t>240 menit</t>
  </si>
  <si>
    <t>Responden1</t>
  </si>
  <si>
    <t>Responden2</t>
  </si>
  <si>
    <t>Responden3</t>
  </si>
  <si>
    <t>Responden4</t>
  </si>
  <si>
    <t>Responden5</t>
  </si>
  <si>
    <t>Responden6</t>
  </si>
  <si>
    <t>Responden7</t>
  </si>
  <si>
    <t>Responden8</t>
  </si>
  <si>
    <t>Responden9</t>
  </si>
  <si>
    <t>Responden10</t>
  </si>
  <si>
    <t>Responden11</t>
  </si>
  <si>
    <t>Responden12</t>
  </si>
  <si>
    <t>Responden13</t>
  </si>
  <si>
    <t>Responden14</t>
  </si>
  <si>
    <t>Responden15</t>
  </si>
  <si>
    <t>Responden16</t>
  </si>
  <si>
    <t>Responden17</t>
  </si>
  <si>
    <t>Responden18</t>
  </si>
  <si>
    <t>Responden19</t>
  </si>
  <si>
    <t>Responden20</t>
  </si>
  <si>
    <t>Responden21</t>
  </si>
  <si>
    <t>Responden22</t>
  </si>
  <si>
    <t>Responden23</t>
  </si>
  <si>
    <t>Responden24</t>
  </si>
  <si>
    <t>Responden25</t>
  </si>
  <si>
    <t>Responden26</t>
  </si>
  <si>
    <t>Responden27</t>
  </si>
  <si>
    <t>Responden28</t>
  </si>
  <si>
    <t>Responden29</t>
  </si>
  <si>
    <t>Responden30</t>
  </si>
  <si>
    <t>Responden31</t>
  </si>
  <si>
    <t>Responden32</t>
  </si>
  <si>
    <t>Responden33</t>
  </si>
  <si>
    <t>Responden34</t>
  </si>
  <si>
    <t>Responden35</t>
  </si>
  <si>
    <t>Responden36</t>
  </si>
  <si>
    <t>Responden37</t>
  </si>
  <si>
    <t>Responden38</t>
  </si>
  <si>
    <t>Responden39</t>
  </si>
  <si>
    <t>Responden40</t>
  </si>
  <si>
    <t>Responden41</t>
  </si>
  <si>
    <t>Responden42</t>
  </si>
  <si>
    <t>Responden43</t>
  </si>
  <si>
    <t>Responden44</t>
  </si>
  <si>
    <t>Responden45</t>
  </si>
  <si>
    <t>Responden46</t>
  </si>
  <si>
    <t>Responden47</t>
  </si>
  <si>
    <t>Responden48</t>
  </si>
  <si>
    <t>Responden49</t>
  </si>
  <si>
    <t>Responden50</t>
  </si>
  <si>
    <t>Responden51</t>
  </si>
  <si>
    <t>Responden52</t>
  </si>
  <si>
    <t>Responden53</t>
  </si>
  <si>
    <t>Responden54</t>
  </si>
  <si>
    <t>Responden55</t>
  </si>
  <si>
    <t>Responden56</t>
  </si>
  <si>
    <t>Responden57</t>
  </si>
  <si>
    <t>Responden58</t>
  </si>
  <si>
    <t>Responden59</t>
  </si>
  <si>
    <t>Responden60</t>
  </si>
  <si>
    <t>Responden61</t>
  </si>
  <si>
    <t>Responden62</t>
  </si>
  <si>
    <t>Responden63</t>
  </si>
  <si>
    <t>Responden64</t>
  </si>
  <si>
    <t>Responden65</t>
  </si>
  <si>
    <t>Responden66</t>
  </si>
  <si>
    <t>Responden67</t>
  </si>
  <si>
    <t>Responden68</t>
  </si>
  <si>
    <t>Responden69</t>
  </si>
  <si>
    <t>Responden70</t>
  </si>
  <si>
    <t>Responden71</t>
  </si>
  <si>
    <t>Responden72</t>
  </si>
  <si>
    <t>Responden73</t>
  </si>
  <si>
    <t>Responden74</t>
  </si>
  <si>
    <t>Responden75</t>
  </si>
  <si>
    <t>Responden76</t>
  </si>
  <si>
    <t>Responden77</t>
  </si>
  <si>
    <t>Responden78</t>
  </si>
  <si>
    <t>Responden79</t>
  </si>
  <si>
    <t>Responden80</t>
  </si>
  <si>
    <t>Responden81</t>
  </si>
  <si>
    <t>Responden82</t>
  </si>
  <si>
    <t>Responden83</t>
  </si>
  <si>
    <t>Responden84</t>
  </si>
  <si>
    <t>Responden85</t>
  </si>
  <si>
    <t>Responden86</t>
  </si>
  <si>
    <t>Responden87</t>
  </si>
  <si>
    <t>Responden88</t>
  </si>
  <si>
    <t>Responden89</t>
  </si>
  <si>
    <t>Responden90</t>
  </si>
  <si>
    <t>Responden91</t>
  </si>
  <si>
    <t>Responden92</t>
  </si>
  <si>
    <t>Responden93</t>
  </si>
  <si>
    <t>Responden94</t>
  </si>
  <si>
    <t>Responden95</t>
  </si>
  <si>
    <t>Responden96</t>
  </si>
  <si>
    <t>Responden97</t>
  </si>
  <si>
    <t>Responden98</t>
  </si>
  <si>
    <t>Responden99</t>
  </si>
  <si>
    <t>Responden100</t>
  </si>
  <si>
    <t>Responden101</t>
  </si>
  <si>
    <t>Responden102</t>
  </si>
  <si>
    <t>Responden103</t>
  </si>
  <si>
    <t>Responden104</t>
  </si>
  <si>
    <t>Responden105</t>
  </si>
  <si>
    <t>Responden106</t>
  </si>
  <si>
    <t>Responden107</t>
  </si>
  <si>
    <t>Responden108</t>
  </si>
  <si>
    <t>Responden109</t>
  </si>
  <si>
    <t>Responden110</t>
  </si>
  <si>
    <t>Responden111</t>
  </si>
  <si>
    <t>Responden112</t>
  </si>
  <si>
    <t>Responden113</t>
  </si>
  <si>
    <t>Responden114</t>
  </si>
  <si>
    <t>Responden115</t>
  </si>
  <si>
    <t>Responden116</t>
  </si>
  <si>
    <t>Responden117</t>
  </si>
  <si>
    <t>Responden118</t>
  </si>
  <si>
    <t>Responden119</t>
  </si>
  <si>
    <t>Responden120</t>
  </si>
  <si>
    <t>Responden121</t>
  </si>
  <si>
    <t>Responden122</t>
  </si>
  <si>
    <t>Responden123</t>
  </si>
  <si>
    <t>Responden124</t>
  </si>
  <si>
    <t>Responden125</t>
  </si>
  <si>
    <t>Responden126</t>
  </si>
  <si>
    <t>Responden127</t>
  </si>
  <si>
    <t>Responden128</t>
  </si>
  <si>
    <t>Responden129</t>
  </si>
  <si>
    <t>Responden130</t>
  </si>
  <si>
    <t>Responden131</t>
  </si>
  <si>
    <t>Responden132</t>
  </si>
  <si>
    <t>Responden133</t>
  </si>
  <si>
    <t>Responden134</t>
  </si>
  <si>
    <t>Responden135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</si>
  <si>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</si>
  <si>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</si>
  <si>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</si>
  <si>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</si>
  <si>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</si>
  <si>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</si>
  <si>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</si>
  <si>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</si>
  <si>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</si>
  <si>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</si>
  <si>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</si>
  <si>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</si>
  <si>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</si>
  <si>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</si>
  <si>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</si>
  <si>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</si>
  <si>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</si>
  <si>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</si>
  <si>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</si>
  <si>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</si>
  <si>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</si>
  <si>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</si>
  <si>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</si>
  <si>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</si>
  <si>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</si>
  <si>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</si>
  <si>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</si>
  <si>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</si>
  <si>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</si>
  <si>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</si>
  <si>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</si>
  <si>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</si>
  <si>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</si>
  <si>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</si>
  <si>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</si>
  <si>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</si>
  <si>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</si>
  <si>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</si>
  <si>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</si>
  <si>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</si>
  <si>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</si>
  <si>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</si>
  <si>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</si>
  <si>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</si>
  <si>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</si>
  <si>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</si>
  <si>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</si>
  <si>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</si>
  <si>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</si>
  <si>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</si>
  <si>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</si>
  <si>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</si>
  <si>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</si>
  <si>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</si>
  <si>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</si>
  <si>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</si>
  <si>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</si>
  <si>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</si>
  <si>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</si>
  <si>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</si>
  <si>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</si>
  <si>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</si>
  <si>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</si>
  <si>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</si>
  <si>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</si>
  <si>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</si>
  <si>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</si>
  <si>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</si>
  <si>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</si>
  <si>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</si>
  <si>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</si>
  <si>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</si>
  <si>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</si>
  <si>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</si>
  <si>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</si>
  <si>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</si>
  <si>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</si>
  <si>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</si>
  <si>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</si>
  <si>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</si>
  <si>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</si>
  <si>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</si>
  <si>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</si>
  <si>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</si>
  <si>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</si>
  <si>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</si>
  <si>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</si>
  <si>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</si>
  <si>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</si>
  <si>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</si>
  <si>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</si>
  <si>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</si>
  <si>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</si>
  <si>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</si>
  <si>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</si>
  <si>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</si>
  <si>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</si>
  <si>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</si>
  <si>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</si>
  <si>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</si>
  <si>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</si>
  <si>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</si>
  <si>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</si>
  <si>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</si>
  <si>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</si>
  <si>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</si>
  <si>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</si>
  <si>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</si>
  <si>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</si>
  <si>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</si>
  <si>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</si>
  <si>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</si>
  <si>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</si>
  <si>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</si>
  <si>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</si>
  <si>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</si>
  <si>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</si>
  <si>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</si>
  <si>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</si>
  <si>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</si>
  <si>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</si>
  <si>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</si>
  <si>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</si>
  <si>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</si>
  <si>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</si>
  <si>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</si>
  <si>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</si>
  <si>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</si>
  <si>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</si>
  <si>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</si>
  <si>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</si>
  <si>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</si>
  <si>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</si>
  <si>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</si>
  <si>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</si>
  <si>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</si>
  <si>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ID</t>
  </si>
  <si>
    <t>total</t>
  </si>
  <si>
    <t>Jumlah</t>
  </si>
  <si>
    <t>Grand Total</t>
  </si>
  <si>
    <t>Sum of Jumlah</t>
  </si>
  <si>
    <t>Sum of Jumlah2</t>
  </si>
  <si>
    <t>Row Labels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</si>
  <si>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</si>
  <si>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</si>
  <si>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</si>
  <si>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</si>
  <si>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</si>
  <si>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</si>
  <si>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</si>
  <si>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</si>
  <si>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</si>
  <si>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</si>
  <si>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</si>
  <si>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</si>
  <si>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</si>
  <si>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</si>
  <si>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</si>
  <si>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</si>
  <si>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Responden137</t>
  </si>
  <si>
    <t>Responden138</t>
  </si>
  <si>
    <t>Responden139</t>
  </si>
  <si>
    <t>Responden140</t>
  </si>
  <si>
    <t>Responden141</t>
  </si>
  <si>
    <t>Responden142</t>
  </si>
  <si>
    <t>Responden143</t>
  </si>
  <si>
    <t>Responden144</t>
  </si>
  <si>
    <t>Responden145</t>
  </si>
  <si>
    <t>Responden146</t>
  </si>
  <si>
    <t>Responden147</t>
  </si>
  <si>
    <t>Responden148</t>
  </si>
  <si>
    <t>Responden149</t>
  </si>
  <si>
    <t>Responden150</t>
  </si>
  <si>
    <t>Responden151</t>
  </si>
  <si>
    <t>Responden152</t>
  </si>
  <si>
    <t>Average of Waktu dalam jam</t>
  </si>
  <si>
    <t>Count of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</si>
  <si>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</si>
  <si>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</si>
  <si>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</si>
  <si>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</si>
  <si>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</si>
  <si>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</si>
  <si>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</si>
  <si>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</si>
  <si>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</si>
  <si>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</si>
  <si>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</si>
  <si>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</si>
  <si>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</si>
  <si>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</si>
  <si>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</si>
  <si>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</si>
  <si>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</si>
  <si>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</si>
  <si>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</si>
  <si>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</si>
  <si>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</si>
  <si>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</si>
  <si>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</si>
  <si>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</si>
  <si>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</si>
  <si>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</si>
  <si>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</si>
  <si>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</si>
  <si>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</si>
  <si>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</si>
  <si>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</si>
  <si>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</si>
  <si>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</si>
  <si>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</si>
  <si>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</si>
  <si>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</si>
  <si>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</si>
  <si>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</si>
  <si>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</si>
  <si>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</si>
  <si>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</si>
  <si>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</si>
  <si>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</si>
  <si>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</si>
  <si>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</si>
  <si>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</si>
  <si>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</si>
  <si>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</si>
  <si>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</si>
  <si>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</si>
  <si>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</si>
  <si>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</si>
  <si>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</si>
  <si>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</si>
  <si>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</si>
  <si>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</si>
  <si>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Sum of Waktu dalam jam</t>
  </si>
  <si>
    <t>Average of Waktu dalam jam2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</si>
</sst>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0" fontId="19" fillId="0" borderId="0" xfId="0" applyFont="1" applyAlignment="1">
      <alignment horizontal="right" wrapText="1"/>
    </xf>
    <xf numFmtId="0" fontId="19" fillId="0" borderId="0" xfId="0" applyFon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3.019502662035" createdVersion="8" refreshedVersion="8" minRefreshableVersion="3" recordCount="4" xr:uid="{00000000-000A-0000-FFFF-FFFF03000000}">
  <cacheSource type="worksheet">
    <worksheetSource ref="A1:B5" sheet="Populasi"/>
  </cacheSource>
  <cacheFields count="2">
    <cacheField name="Angkatan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Jumlah" numFmtId="0">
      <sharedItems containsSemiMixedTypes="0" containsString="0" containsNumber="1" containsInteger="1" minValue="83" maxValue="167" count="4">
        <n v="83"/>
        <n v="155"/>
        <n v="167"/>
        <n v="1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3.917670370371" createdVersion="8" refreshedVersion="8" minRefreshableVersion="3" recordCount="153" xr:uid="{892DF5D9-EF9E-4709-9AA8-317A9A9DFCD0}">
  <cacheSource type="worksheet">
    <worksheetSource ref="BI1:BI1048576" sheet="Penilaian Mahasiswa_baru"/>
  </cacheSource>
  <cacheFields count="1">
    <cacheField name="Waktu dalam jam" numFmtId="0">
      <sharedItems containsString="0" containsBlank="1" containsNumber="1" minValue="0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3.918223842593" createdVersion="8" refreshedVersion="8" minRefreshableVersion="3" recordCount="153" xr:uid="{0256E353-4684-4679-9580-8966CB37845D}">
  <cacheSource type="worksheet">
    <worksheetSource ref="B1:B1048576" sheet="Penilaian Mahasiswa_baru"/>
  </cacheSource>
  <cacheFields count="1">
    <cacheField name="ID" numFmtId="0">
      <sharedItems containsBlank="1" count="153"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B1"/>
        <s v="B2"/>
        <s v="B3"/>
        <s v="B4"/>
        <s v="B5"/>
        <s v="B6"/>
        <s v="B7"/>
        <s v="B8"/>
        <s v="B9"/>
        <s v="B1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D1"/>
        <s v="D2"/>
        <s v="D3"/>
        <s v="D4"/>
        <s v="D5"/>
        <s v="D6"/>
        <s v="D7"/>
        <s v="D8"/>
        <s v="D9"/>
        <s v="D10"/>
        <s v="D11"/>
        <s v="D12"/>
        <s v="D13"/>
        <s v="D14"/>
        <s v="D15"/>
        <s v="D16"/>
        <s v="D17"/>
        <s v="D18"/>
        <s v="D19"/>
        <s v="D20"/>
        <s v="D21"/>
        <s v="D22"/>
        <s v="D23"/>
        <s v="D24"/>
        <s v="D25"/>
        <s v="D26"/>
        <s v="D27"/>
        <s v="D28"/>
        <s v="D29"/>
        <s v="D30"/>
        <s v="D31"/>
        <s v="D32"/>
        <s v="D33"/>
        <s v="D34"/>
        <s v="D35"/>
        <s v="D36"/>
        <s v="D37"/>
        <s v="D38"/>
        <s v="D39"/>
        <s v="D40"/>
        <s v="D41"/>
        <s v="D42"/>
        <s v="D43"/>
        <s v="D44"/>
        <s v="D45"/>
        <s v="D46"/>
        <s v="D47"/>
        <s v="D48"/>
        <s v="D49"/>
        <s v="D50"/>
        <s v="D51"/>
        <s v="D52"/>
        <s v="D53"/>
        <s v="D54"/>
        <s v="D55"/>
        <s v="D56"/>
        <s v="D57"/>
        <s v="D58"/>
        <s v="D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03.746989236111" createdVersion="8" refreshedVersion="8" minRefreshableVersion="3" recordCount="16" xr:uid="{8A185276-56F5-4225-94D1-EC8B1153DD4B}">
  <cacheSource type="worksheet">
    <worksheetSource ref="BI1:BI17" sheet="Penilaian Mahasiswa_baru"/>
  </cacheSource>
  <cacheFields count="1">
    <cacheField name="Waktu dalam jam" numFmtId="0">
      <sharedItems containsSemiMixedTypes="0" containsString="0" containsNumber="1" minValue="3.3333300000000003E-2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03.747658564818" createdVersion="8" refreshedVersion="8" minRefreshableVersion="3" recordCount="151" xr:uid="{B1482A0A-17A7-453D-B7F5-EC9FC16F2E11}">
  <cacheSource type="worksheet">
    <worksheetSource ref="A1:BI152" sheet="Penilaian Mahasiswa_baru"/>
  </cacheSource>
  <cacheFields count="61">
    <cacheField name="Nama" numFmtId="0">
      <sharedItems/>
    </cacheField>
    <cacheField name="ID" numFmtId="0">
      <sharedItems/>
    </cacheField>
    <cacheField name="Angkatan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Teori Bilangan" numFmtId="0">
      <sharedItems containsSemiMixedTypes="0" containsString="0" containsNumber="1" containsInteger="1" minValue="0" maxValue="5"/>
    </cacheField>
    <cacheField name="Aljabar Linear " numFmtId="0">
      <sharedItems containsSemiMixedTypes="0" containsString="0" containsNumber="1" containsInteger="1" minValue="0" maxValue="5"/>
    </cacheField>
    <cacheField name="Aplikasi Aljabar Linear " numFmtId="0">
      <sharedItems containsSemiMixedTypes="0" containsString="0" containsNumber="1" containsInteger="1" minValue="0" maxValue="5"/>
    </cacheField>
    <cacheField name="Pengantar Desain Eksperimen " numFmtId="0">
      <sharedItems containsSemiMixedTypes="0" containsString="0" containsNumber="1" containsInteger="1" minValue="0" maxValue="5"/>
    </cacheField>
    <cacheField name="Perangkat Lunak Matematika " numFmtId="0">
      <sharedItems containsSemiMixedTypes="0" containsString="0" containsNumber="1" containsInteger="1" minValue="0" maxValue="5"/>
    </cacheField>
    <cacheField name="Praktikum Perangkat Lunak Matematika " numFmtId="0">
      <sharedItems containsSemiMixedTypes="0" containsString="0" containsNumber="1" containsInteger="1" minValue="0" maxValue="5"/>
    </cacheField>
    <cacheField name="Matematika Ekonomi dan Bisnis " numFmtId="0">
      <sharedItems containsSemiMixedTypes="0" containsString="0" containsNumber="1" containsInteger="1" minValue="0" maxValue="5"/>
    </cacheField>
    <cacheField name="Persamaan Beda Hingga " numFmtId="0">
      <sharedItems containsSemiMixedTypes="0" containsString="0" containsNumber="1" containsInteger="1" minValue="0" maxValue="5"/>
    </cacheField>
    <cacheField name="Matematika Keuangan 1 " numFmtId="0">
      <sharedItems containsSemiMixedTypes="0" containsString="0" containsNumber="1" containsInteger="1" minValue="0" maxValue="5"/>
    </cacheField>
    <cacheField name="Teori Grup Fuzzy " numFmtId="0">
      <sharedItems containsSemiMixedTypes="0" containsString="0" containsNumber="1" containsInteger="1" minValue="0" maxValue="5"/>
    </cacheField>
    <cacheField name="Teori Grup Hingga " numFmtId="0">
      <sharedItems containsSemiMixedTypes="0" containsString="0" containsNumber="1" containsInteger="1" minValue="0" maxValue="5"/>
    </cacheField>
    <cacheField name="Pengantar Teori Graf " numFmtId="0">
      <sharedItems containsSemiMixedTypes="0" containsString="0" containsNumber="1" containsInteger="1" minValue="0" maxValue="5"/>
    </cacheField>
    <cacheField name="Kombinatorika " numFmtId="0">
      <sharedItems containsSemiMixedTypes="0" containsString="0" containsNumber="1" containsInteger="1" minValue="0" maxValue="5"/>
    </cacheField>
    <cacheField name="Sistem Basis Data " numFmtId="0">
      <sharedItems containsSemiMixedTypes="0" containsString="0" containsNumber="1" containsInteger="1" minValue="0" maxValue="5"/>
    </cacheField>
    <cacheField name="Praktikum Sistem Basis Data " numFmtId="0">
      <sharedItems containsSemiMixedTypes="0" containsString="0" containsNumber="1" containsInteger="1" minValue="0" maxValue="5"/>
    </cacheField>
    <cacheField name="Pengantar Biologi " numFmtId="0">
      <sharedItems containsSemiMixedTypes="0" containsString="0" containsNumber="1" containsInteger="1" minValue="0" maxValue="5"/>
    </cacheField>
    <cacheField name="Pengantar Fisika " numFmtId="0">
      <sharedItems containsSemiMixedTypes="0" containsString="0" containsNumber="1" containsInteger="1" minValue="0" maxValue="5"/>
    </cacheField>
    <cacheField name="Pengantar Kimia " numFmtId="0">
      <sharedItems containsSemiMixedTypes="0" containsString="0" containsNumber="1" containsInteger="1" minValue="0" maxValue="5"/>
    </cacheField>
    <cacheField name="Pengantar Fungsi Univalen " numFmtId="0">
      <sharedItems containsSemiMixedTypes="0" containsString="0" containsNumber="1" containsInteger="1" minValue="0" maxValue="5"/>
    </cacheField>
    <cacheField name="Matriks Atas Ring " numFmtId="0">
      <sharedItems containsSemiMixedTypes="0" containsString="0" containsNumber="1" containsInteger="1" minValue="0" maxValue="5"/>
    </cacheField>
    <cacheField name="Pengantar Teori Modul " numFmtId="0">
      <sharedItems containsSemiMixedTypes="0" containsString="0" containsNumber="1" containsInteger="1" minValue="0" maxValue="5"/>
    </cacheField>
    <cacheField name="Fungsi Khusus " numFmtId="0">
      <sharedItems containsSemiMixedTypes="0" containsString="0" containsNumber="1" containsInteger="1" minValue="0" maxValue="5"/>
    </cacheField>
    <cacheField name="Pengantar Sistem Dinamik Kontinu " numFmtId="0">
      <sharedItems containsSemiMixedTypes="0" containsString="0" containsNumber="1" containsInteger="1" minValue="0" maxValue="5"/>
    </cacheField>
    <cacheField name="Matematika Keuangan 2 " numFmtId="0">
      <sharedItems containsSemiMixedTypes="0" containsString="0" containsNumber="1" containsInteger="1" minValue="0" maxValue="5"/>
    </cacheField>
    <cacheField name="Pengantar Metode Peramalan " numFmtId="0">
      <sharedItems containsSemiMixedTypes="0" containsString="0" containsNumber="1" containsInteger="1" minValue="0" maxValue="5"/>
    </cacheField>
    <cacheField name="Pengantar Regresi Linear " numFmtId="0">
      <sharedItems containsSemiMixedTypes="0" containsString="0" containsNumber="1" containsInteger="1" minValue="0" maxValue="5"/>
    </cacheField>
    <cacheField name="Matematika Asuransi 1 " numFmtId="0">
      <sharedItems containsSemiMixedTypes="0" containsString="0" containsNumber="1" containsInteger="1" minValue="0" maxValue="5"/>
    </cacheField>
    <cacheField name="Riset Operasi 2 " numFmtId="0">
      <sharedItems containsSemiMixedTypes="0" containsString="0" containsNumber="1" containsInteger="1" minValue="0" maxValue="5"/>
    </cacheField>
    <cacheField name="Teori Permainan " numFmtId="0">
      <sharedItems containsSemiMixedTypes="0" containsString="0" containsNumber="1" containsInteger="1" minValue="0" maxValue="5"/>
    </cacheField>
    <cacheField name="Pengantar Data Mining " numFmtId="0">
      <sharedItems containsSemiMixedTypes="0" containsString="0" containsNumber="1" containsInteger="1" minValue="0" maxValue="5"/>
    </cacheField>
    <cacheField name="Pengantar Komputasi Cerdas " numFmtId="0">
      <sharedItems containsSemiMixedTypes="0" containsString="0" containsNumber="1" containsInteger="1" minValue="0" maxValue="5"/>
    </cacheField>
    <cacheField name="Praktikum Pengantar Komputasi Cerdas " numFmtId="0">
      <sharedItems containsSemiMixedTypes="0" containsString="0" containsNumber="1" containsInteger="1" minValue="0" maxValue="5"/>
    </cacheField>
    <cacheField name="Pengantar Analisis Fungsional " numFmtId="0">
      <sharedItems containsSemiMixedTypes="0" containsString="0" containsNumber="1" containsInteger="1" minValue="0" maxValue="5"/>
    </cacheField>
    <cacheField name="Teori Ukuran " numFmtId="0">
      <sharedItems containsSemiMixedTypes="0" containsString="0" containsNumber="1" containsInteger="1" minValue="0" maxValue="5"/>
    </cacheField>
    <cacheField name="Pengantar Geometri Diferensial " numFmtId="0">
      <sharedItems containsSemiMixedTypes="0" containsString="0" containsNumber="1" containsInteger="1" minValue="0" maxValue="5"/>
    </cacheField>
    <cacheField name="Teori Pengkodean " numFmtId="0">
      <sharedItems containsSemiMixedTypes="0" containsString="0" containsNumber="1" containsInteger="1" minValue="0" maxValue="5"/>
    </cacheField>
    <cacheField name="Kalkulus Variasi " numFmtId="0">
      <sharedItems containsSemiMixedTypes="0" containsString="0" containsNumber="1" containsInteger="1" minValue="0" maxValue="5"/>
    </cacheField>
    <cacheField name="Pengantar Pemodelan Gelombang " numFmtId="0">
      <sharedItems containsSemiMixedTypes="0" containsString="0" containsNumber="1" containsInteger="1" minValue="0" maxValue="5"/>
    </cacheField>
    <cacheField name="Pengantar Diferensial Numerik " numFmtId="0">
      <sharedItems containsSemiMixedTypes="0" containsString="0" containsNumber="1" containsInteger="1" minValue="0" maxValue="5"/>
    </cacheField>
    <cacheField name="Praktikum Pengantar Pengantar Diferensial Numerik " numFmtId="0">
      <sharedItems containsSemiMixedTypes="0" containsString="0" containsNumber="1" containsInteger="1" minValue="0" maxValue="5"/>
    </cacheField>
    <cacheField name="Pengantar Dinamika Populasi " numFmtId="0">
      <sharedItems containsSemiMixedTypes="0" containsString="0" containsNumber="1" containsInteger="1" minValue="0" maxValue="5"/>
    </cacheField>
    <cacheField name="Pengantar Sistem Dinamik Diskret " numFmtId="0">
      <sharedItems containsSemiMixedTypes="0" containsString="0" containsNumber="1" containsInteger="1" minValue="0" maxValue="5"/>
    </cacheField>
    <cacheField name="Pengantar Pemodelan Stokastik " numFmtId="0">
      <sharedItems containsSemiMixedTypes="0" containsString="0" containsNumber="1" containsInteger="1" minValue="0" maxValue="5"/>
    </cacheField>
    <cacheField name="Pengantar Analisis Reliabilitas " numFmtId="0">
      <sharedItems containsSemiMixedTypes="0" containsString="0" containsNumber="1" containsInteger="1" minValue="0" maxValue="5"/>
    </cacheField>
    <cacheField name="Optimasi Numerik " numFmtId="0">
      <sharedItems containsSemiMixedTypes="0" containsString="0" containsNumber="1" containsInteger="1" minValue="0" maxValue="5"/>
    </cacheField>
    <cacheField name="Praktikum Optimasi Numerik " numFmtId="0">
      <sharedItems containsSemiMixedTypes="0" containsString="0" containsNumber="1" containsInteger="1" minValue="0" maxValue="5"/>
    </cacheField>
    <cacheField name="Matematika Asuransi 2 " numFmtId="0">
      <sharedItems containsSemiMixedTypes="0" containsString="0" containsNumber="1" containsInteger="1" minValue="0" maxValue="5"/>
    </cacheField>
    <cacheField name="Pengantar Pengolahan Citra Digital " numFmtId="0">
      <sharedItems containsSemiMixedTypes="0" containsString="0" containsNumber="1" containsInteger="1" minValue="0" maxValue="5"/>
    </cacheField>
    <cacheField name="Praktikum Pengantar Pengolahan Citra Digital " numFmtId="0">
      <sharedItems containsSemiMixedTypes="0" containsString="0" containsNumber="1" containsInteger="1" minValue="0" maxValue="5"/>
    </cacheField>
    <cacheField name="Pengantar Topologi " numFmtId="0">
      <sharedItems containsSemiMixedTypes="0" containsString="0" containsNumber="1" containsInteger="1" minValue="0" maxValue="5"/>
    </cacheField>
    <cacheField name="Pengantar Geometri Fraktal " numFmtId="0">
      <sharedItems containsSemiMixedTypes="0" containsString="0" containsNumber="1" containsInteger="1" minValue="0" maxValue="5"/>
    </cacheField>
    <cacheField name="Pengantar Fungsi Kontrol Optimal " numFmtId="0">
      <sharedItems containsSemiMixedTypes="0" containsString="0" containsNumber="1" containsInteger="1" minValue="0" maxValue="5"/>
    </cacheField>
    <cacheField name="Pengantar Metode Elemen Hingga " numFmtId="0">
      <sharedItems containsSemiMixedTypes="0" containsString="0" containsNumber="1" containsInteger="1" minValue="0" maxValue="5"/>
    </cacheField>
    <cacheField name="Praktikum Pengantar Metode Elemen Hingga " numFmtId="0">
      <sharedItems containsSemiMixedTypes="0" containsString="0" containsNumber="1" containsInteger="1" minValue="0" maxValue="5"/>
    </cacheField>
    <cacheField name="Pengantar Optimasi Heuristik " numFmtId="0">
      <sharedItems containsSemiMixedTypes="0" containsString="0" containsNumber="1" containsInteger="1" minValue="0" maxValue="5"/>
    </cacheField>
    <cacheField name="Model Risiko Asuransi " numFmtId="0">
      <sharedItems containsSemiMixedTypes="0" containsString="0" containsNumber="1" containsInteger="1" minValue="0" maxValue="5"/>
    </cacheField>
    <cacheField name="Waktu" numFmtId="0">
      <sharedItems count="50">
        <s v="59 menit"/>
        <s v="1-2 meniit"/>
        <s v="5 menit"/>
        <s v="5 hari"/>
        <s v="4menit"/>
        <s v="6 menit"/>
        <s v="10 menit"/>
        <s v="1 bulan"/>
        <s v="3 jam"/>
        <s v="3 hari"/>
        <s v="5 menit "/>
        <s v="lebih dari 30 menit"/>
        <s v="1 jam"/>
        <s v="1 hari"/>
        <s v="1 minggu "/>
        <s v="20 menit"/>
        <s v="Lama 30 menit lebih"/>
        <s v="5-10 detik"/>
        <s v="60×24 menit"/>
        <s v="2 hari"/>
        <s v="2 minggu"/>
        <s v="1 menit"/>
        <s v="3 menit"/>
        <s v="15 menit"/>
        <s v="beberapa hari"/>
        <s v="30 menit"/>
        <s v="60 menit"/>
        <s v="1 minggu"/>
        <s v="± 20 menit"/>
        <s v="7 menit"/>
        <s v="2 mnt"/>
        <s v="4 menit"/>
        <s v="mendadak karna matkul peminatan yang di pengen udaa full"/>
        <s v="5 jam"/>
        <s v="5 detik"/>
        <s v="10000menit"/>
        <s v="&gt;= 10 menit"/>
        <s v="Lama"/>
        <s v="2 menit  ??????"/>
        <s v="seminggu"/>
        <s v="300 detik"/>
        <s v="2 menit"/>
        <s v="3 menit "/>
        <s v="Mungkin &lt;5 mnt karena sebagian besar belum saya ambil, hanya PLM dan basis data"/>
        <s v="1-2 hari?"/>
        <s v="3-7 hari"/>
        <s v="satu bulan"/>
        <s v="1 bulan "/>
        <s v="1-2 hari"/>
        <s v="240 menit"/>
      </sharedItems>
    </cacheField>
    <cacheField name="Waktu dalam jam" numFmtId="0">
      <sharedItems containsSemiMixedTypes="0" containsString="0" containsNumber="1" minValue="1.38889E-3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1"/>
  </r>
  <r>
    <n v="3.3333300000000003E-2"/>
  </r>
  <r>
    <n v="8.3333299999999999E-2"/>
  </r>
  <r>
    <n v="8.3333299999999999E-2"/>
  </r>
  <r>
    <n v="24"/>
  </r>
  <r>
    <n v="120"/>
  </r>
  <r>
    <n v="6.6666699999999995E-2"/>
  </r>
  <r>
    <n v="0.1"/>
  </r>
  <r>
    <n v="0.16666700000000001"/>
  </r>
  <r>
    <n v="720"/>
  </r>
  <r>
    <n v="3"/>
  </r>
  <r>
    <n v="72"/>
  </r>
  <r>
    <n v="3.3333300000000003E-2"/>
  </r>
  <r>
    <n v="8.3333299999999999E-2"/>
  </r>
  <r>
    <n v="72"/>
  </r>
  <r>
    <n v="8.3333299999999999E-2"/>
  </r>
  <r>
    <n v="8.3333299999999999E-2"/>
  </r>
  <r>
    <n v="1"/>
  </r>
  <r>
    <n v="1"/>
  </r>
  <r>
    <n v="720"/>
  </r>
  <r>
    <n v="24"/>
  </r>
  <r>
    <n v="168"/>
  </r>
  <r>
    <n v="8.3333299999999999E-2"/>
  </r>
  <r>
    <n v="0.33333299999999999"/>
  </r>
  <r>
    <n v="72"/>
  </r>
  <r>
    <n v="8.3333299999999999E-2"/>
  </r>
  <r>
    <n v="0.33333299999999999"/>
  </r>
  <r>
    <n v="8.3333299999999999E-2"/>
  </r>
  <r>
    <n v="1"/>
  </r>
  <r>
    <n v="8.3333299999999999E-2"/>
  </r>
  <r>
    <n v="24"/>
  </r>
  <r>
    <n v="120"/>
  </r>
  <r>
    <n v="6.6666699999999995E-2"/>
  </r>
  <r>
    <n v="0.1"/>
  </r>
  <r>
    <n v="0.16666700000000001"/>
  </r>
  <r>
    <n v="720"/>
  </r>
  <r>
    <n v="3"/>
  </r>
  <r>
    <n v="72"/>
  </r>
  <r>
    <n v="3.3333300000000003E-2"/>
  </r>
  <r>
    <n v="8.3333299999999999E-2"/>
  </r>
  <r>
    <n v="1"/>
  </r>
  <r>
    <n v="168"/>
  </r>
  <r>
    <n v="8.3333299999999999E-2"/>
  </r>
  <r>
    <n v="2.7777800000000001E-3"/>
  </r>
  <r>
    <n v="24"/>
  </r>
  <r>
    <n v="48"/>
  </r>
  <r>
    <n v="336"/>
  </r>
  <r>
    <n v="720"/>
  </r>
  <r>
    <n v="8.3333299999999999E-2"/>
  </r>
  <r>
    <n v="24"/>
  </r>
  <r>
    <n v="3.3333300000000003E-2"/>
  </r>
  <r>
    <n v="336"/>
  </r>
  <r>
    <n v="120"/>
  </r>
  <r>
    <n v="120"/>
  </r>
  <r>
    <n v="8.3333299999999999E-2"/>
  </r>
  <r>
    <n v="0.33333299999999999"/>
  </r>
  <r>
    <n v="24"/>
  </r>
  <r>
    <n v="0.25"/>
  </r>
  <r>
    <n v="24"/>
  </r>
  <r>
    <n v="0.33333299999999999"/>
  </r>
  <r>
    <n v="24"/>
  </r>
  <r>
    <n v="0.5"/>
  </r>
  <r>
    <n v="1"/>
  </r>
  <r>
    <n v="1"/>
  </r>
  <r>
    <n v="8.3333299999999999E-2"/>
  </r>
  <r>
    <n v="168"/>
  </r>
  <r>
    <n v="0.5"/>
  </r>
  <r>
    <n v="3.3333300000000003E-2"/>
  </r>
  <r>
    <n v="0.5"/>
  </r>
  <r>
    <n v="120"/>
  </r>
  <r>
    <n v="336"/>
  </r>
  <r>
    <n v="0.05"/>
  </r>
  <r>
    <n v="0.3"/>
  </r>
  <r>
    <n v="0.11666700000000001"/>
  </r>
  <r>
    <n v="24"/>
  </r>
  <r>
    <n v="1"/>
  </r>
  <r>
    <n v="168"/>
  </r>
  <r>
    <n v="6.6666699999999995E-2"/>
  </r>
  <r>
    <n v="8.3333299999999999E-2"/>
  </r>
  <r>
    <n v="8.3333299999999999E-2"/>
  </r>
  <r>
    <n v="1"/>
  </r>
  <r>
    <n v="8.3333299999999999E-2"/>
  </r>
  <r>
    <n v="8.3333299999999999E-2"/>
  </r>
  <r>
    <n v="1.66667E-2"/>
  </r>
  <r>
    <n v="5"/>
  </r>
  <r>
    <n v="1.38889E-3"/>
  </r>
  <r>
    <n v="6.6666699999999995E-2"/>
  </r>
  <r>
    <n v="8.3333299999999999E-2"/>
  </r>
  <r>
    <n v="24"/>
  </r>
  <r>
    <n v="720"/>
  </r>
  <r>
    <n v="3.3333300000000003E-2"/>
  </r>
  <r>
    <n v="16.666699999999999"/>
  </r>
  <r>
    <n v="0.5"/>
  </r>
  <r>
    <n v="0.16666700000000001"/>
  </r>
  <r>
    <n v="48"/>
  </r>
  <r>
    <n v="168"/>
  </r>
  <r>
    <n v="72"/>
  </r>
  <r>
    <n v="24"/>
  </r>
  <r>
    <n v="3.3333300000000003E-2"/>
  </r>
  <r>
    <n v="1"/>
  </r>
  <r>
    <n v="720"/>
  </r>
  <r>
    <n v="0.16666700000000001"/>
  </r>
  <r>
    <n v="1"/>
  </r>
  <r>
    <n v="72"/>
  </r>
  <r>
    <n v="168"/>
  </r>
  <r>
    <n v="48"/>
  </r>
  <r>
    <n v="0.05"/>
  </r>
  <r>
    <n v="48"/>
  </r>
  <r>
    <n v="1"/>
  </r>
  <r>
    <n v="8.3333299999999999E-2"/>
  </r>
  <r>
    <n v="8.3333299999999999E-2"/>
  </r>
  <r>
    <n v="6.6666699999999995E-2"/>
  </r>
  <r>
    <n v="48"/>
  </r>
  <r>
    <n v="168"/>
  </r>
  <r>
    <n v="8.3333299999999999E-2"/>
  </r>
  <r>
    <n v="8.3333299999999999E-2"/>
  </r>
  <r>
    <n v="3.3333300000000003E-2"/>
  </r>
  <r>
    <n v="48"/>
  </r>
  <r>
    <n v="0.05"/>
  </r>
  <r>
    <n v="0.16666700000000001"/>
  </r>
  <r>
    <n v="8.3333299999999999E-2"/>
  </r>
  <r>
    <n v="24"/>
  </r>
  <r>
    <n v="48"/>
  </r>
  <r>
    <n v="24"/>
  </r>
  <r>
    <n v="168"/>
  </r>
  <r>
    <n v="8.3333299999999999E-2"/>
  </r>
  <r>
    <n v="0.05"/>
  </r>
  <r>
    <n v="168"/>
  </r>
  <r>
    <n v="3"/>
  </r>
  <r>
    <n v="3.3333300000000003E-2"/>
  </r>
  <r>
    <n v="1.66667E-2"/>
  </r>
  <r>
    <n v="3.3333300000000003E-2"/>
  </r>
  <r>
    <n v="168"/>
  </r>
  <r>
    <n v="8.3333299999999999E-2"/>
  </r>
  <r>
    <n v="8.3333299999999999E-2"/>
  </r>
  <r>
    <n v="0"/>
  </r>
  <r>
    <n v="1.66667E-2"/>
  </r>
  <r>
    <n v="0.16666700000000001"/>
  </r>
  <r>
    <n v="3.3333300000000003E-2"/>
  </r>
  <r>
    <n v="720"/>
  </r>
  <r>
    <n v="6.6666699999999995E-2"/>
  </r>
  <r>
    <n v="720"/>
  </r>
  <r>
    <n v="48"/>
  </r>
  <r>
    <n v="24"/>
  </r>
  <r>
    <n v="0.16666700000000001"/>
  </r>
  <r>
    <n v="24"/>
  </r>
  <r>
    <n v="8.3333299999999999E-2"/>
  </r>
  <r>
    <n v="48"/>
  </r>
  <r>
    <n v="720"/>
  </r>
  <r>
    <n v="168"/>
  </r>
  <r>
    <n v="1"/>
  </r>
  <r>
    <n v="4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</r>
  <r>
    <n v="3.3333300000000003E-2"/>
  </r>
  <r>
    <n v="8.3333299999999999E-2"/>
  </r>
  <r>
    <n v="8.3333299999999999E-2"/>
  </r>
  <r>
    <n v="24"/>
  </r>
  <r>
    <n v="120"/>
  </r>
  <r>
    <n v="6.6666699999999995E-2"/>
  </r>
  <r>
    <n v="0.1"/>
  </r>
  <r>
    <n v="0.16666700000000001"/>
  </r>
  <r>
    <n v="720"/>
  </r>
  <r>
    <n v="3"/>
  </r>
  <r>
    <n v="72"/>
  </r>
  <r>
    <n v="3.3333300000000003E-2"/>
  </r>
  <r>
    <n v="8.3333299999999999E-2"/>
  </r>
  <r>
    <n v="72"/>
  </r>
  <r>
    <n v="8.3333299999999999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Responden1"/>
    <s v="A1"/>
    <x v="0"/>
    <n v="0"/>
    <n v="0"/>
    <n v="5"/>
    <n v="0"/>
    <n v="5"/>
    <n v="5"/>
    <n v="4"/>
    <n v="5"/>
    <n v="4"/>
    <n v="0"/>
    <n v="0"/>
    <n v="5"/>
    <n v="0"/>
    <n v="0"/>
    <n v="0"/>
    <n v="0"/>
    <n v="0"/>
    <n v="0"/>
    <n v="0"/>
    <n v="0"/>
    <n v="4"/>
    <n v="0"/>
    <n v="4"/>
    <n v="4"/>
    <n v="0"/>
    <n v="0"/>
    <n v="5"/>
    <n v="0"/>
    <n v="0"/>
    <n v="0"/>
    <n v="4"/>
    <n v="4"/>
    <n v="0"/>
    <n v="0"/>
    <n v="0"/>
    <n v="0"/>
    <n v="0"/>
    <n v="0"/>
    <n v="0"/>
    <n v="4"/>
    <n v="0"/>
    <n v="4"/>
    <n v="0"/>
    <n v="0"/>
    <n v="5"/>
    <n v="4"/>
    <n v="5"/>
    <n v="5"/>
    <n v="5"/>
    <n v="0"/>
    <n v="0"/>
    <n v="0"/>
    <n v="0"/>
    <n v="0"/>
    <n v="0"/>
    <n v="0"/>
    <x v="0"/>
    <n v="1"/>
  </r>
  <r>
    <s v="Responden2"/>
    <s v="A2"/>
    <x v="0"/>
    <n v="5"/>
    <n v="0"/>
    <n v="5"/>
    <n v="4"/>
    <n v="0"/>
    <n v="0"/>
    <n v="4"/>
    <n v="4"/>
    <n v="3"/>
    <n v="4"/>
    <n v="4"/>
    <n v="5"/>
    <n v="0"/>
    <n v="0"/>
    <n v="0"/>
    <n v="0"/>
    <n v="0"/>
    <n v="0"/>
    <n v="0"/>
    <n v="0"/>
    <n v="0"/>
    <n v="4"/>
    <n v="0"/>
    <n v="3"/>
    <n v="5"/>
    <n v="3"/>
    <n v="4"/>
    <n v="5"/>
    <n v="5"/>
    <n v="0"/>
    <n v="0"/>
    <n v="0"/>
    <n v="0"/>
    <n v="0"/>
    <n v="0"/>
    <n v="0"/>
    <n v="0"/>
    <n v="0"/>
    <n v="0"/>
    <n v="0"/>
    <n v="0"/>
    <n v="0"/>
    <n v="4"/>
    <n v="0"/>
    <n v="4"/>
    <n v="3"/>
    <n v="4"/>
    <n v="0"/>
    <n v="0"/>
    <n v="0"/>
    <n v="0"/>
    <n v="0"/>
    <n v="0"/>
    <n v="0"/>
    <n v="0"/>
    <n v="3"/>
    <x v="1"/>
    <n v="3.3333300000000003E-2"/>
  </r>
  <r>
    <s v="Responden3"/>
    <s v="A3"/>
    <x v="0"/>
    <n v="3"/>
    <n v="0"/>
    <n v="4"/>
    <n v="0"/>
    <n v="5"/>
    <n v="5"/>
    <n v="0"/>
    <n v="0"/>
    <n v="0"/>
    <n v="0"/>
    <n v="0"/>
    <n v="0"/>
    <n v="0"/>
    <n v="5"/>
    <n v="5"/>
    <n v="0"/>
    <n v="0"/>
    <n v="0"/>
    <n v="0"/>
    <n v="0"/>
    <n v="3"/>
    <n v="3"/>
    <n v="0"/>
    <n v="0"/>
    <n v="0"/>
    <n v="0"/>
    <n v="0"/>
    <n v="3"/>
    <n v="0"/>
    <n v="0"/>
    <n v="5"/>
    <n v="5"/>
    <n v="0"/>
    <n v="0"/>
    <n v="0"/>
    <n v="0"/>
    <n v="0"/>
    <n v="2"/>
    <n v="0"/>
    <n v="0"/>
    <n v="0"/>
    <n v="0"/>
    <n v="0"/>
    <n v="0"/>
    <n v="3"/>
    <n v="3"/>
    <n v="0"/>
    <n v="5"/>
    <n v="5"/>
    <n v="0"/>
    <n v="0"/>
    <n v="0"/>
    <n v="0"/>
    <n v="0"/>
    <n v="0"/>
    <n v="0"/>
    <x v="2"/>
    <n v="8.3333299999999999E-2"/>
  </r>
  <r>
    <s v="Responden4"/>
    <s v="A4"/>
    <x v="0"/>
    <n v="0"/>
    <n v="0"/>
    <n v="4"/>
    <n v="4"/>
    <n v="5"/>
    <n v="5"/>
    <n v="5"/>
    <n v="0"/>
    <n v="4"/>
    <n v="4"/>
    <n v="4"/>
    <n v="0"/>
    <n v="0"/>
    <n v="0"/>
    <n v="0"/>
    <n v="4"/>
    <n v="4"/>
    <n v="0"/>
    <n v="0"/>
    <n v="0"/>
    <n v="0"/>
    <n v="4"/>
    <n v="4"/>
    <n v="0"/>
    <n v="4"/>
    <n v="4"/>
    <n v="0"/>
    <n v="0"/>
    <n v="0"/>
    <n v="0"/>
    <n v="4"/>
    <n v="4"/>
    <n v="0"/>
    <n v="0"/>
    <n v="4"/>
    <n v="0"/>
    <n v="0"/>
    <n v="0"/>
    <n v="0"/>
    <n v="0"/>
    <n v="0"/>
    <n v="4"/>
    <n v="4"/>
    <n v="4"/>
    <n v="0"/>
    <n v="4"/>
    <n v="0"/>
    <n v="0"/>
    <n v="0"/>
    <n v="0"/>
    <n v="4"/>
    <n v="4"/>
    <n v="4"/>
    <n v="5"/>
    <n v="0"/>
    <n v="0"/>
    <x v="2"/>
    <n v="8.3333299999999999E-2"/>
  </r>
  <r>
    <s v="Responden5"/>
    <s v="A5"/>
    <x v="0"/>
    <n v="3"/>
    <n v="0"/>
    <n v="0"/>
    <n v="0"/>
    <n v="0"/>
    <n v="0"/>
    <n v="3"/>
    <n v="0"/>
    <n v="0"/>
    <n v="3"/>
    <n v="4"/>
    <n v="5"/>
    <n v="4"/>
    <n v="4"/>
    <n v="4"/>
    <n v="0"/>
    <n v="0"/>
    <n v="0"/>
    <n v="4"/>
    <n v="4"/>
    <n v="3"/>
    <n v="4"/>
    <n v="4"/>
    <n v="5"/>
    <n v="4"/>
    <n v="4"/>
    <n v="4"/>
    <n v="0"/>
    <n v="4"/>
    <n v="4"/>
    <n v="4"/>
    <n v="4"/>
    <n v="4"/>
    <n v="4"/>
    <n v="4"/>
    <n v="3"/>
    <n v="4"/>
    <n v="4"/>
    <n v="3"/>
    <n v="3"/>
    <n v="4"/>
    <n v="4"/>
    <n v="4"/>
    <n v="4"/>
    <n v="4"/>
    <n v="4"/>
    <n v="4"/>
    <n v="0"/>
    <n v="0"/>
    <n v="0"/>
    <n v="4"/>
    <n v="0"/>
    <n v="0"/>
    <n v="0"/>
    <n v="0"/>
    <n v="4"/>
    <x v="0"/>
    <n v="24"/>
  </r>
  <r>
    <s v="Responden6"/>
    <s v="A6"/>
    <x v="0"/>
    <n v="3"/>
    <n v="0"/>
    <n v="0"/>
    <n v="0"/>
    <n v="0"/>
    <n v="0"/>
    <n v="4"/>
    <n v="4"/>
    <n v="0"/>
    <n v="3"/>
    <n v="5"/>
    <n v="4"/>
    <n v="5"/>
    <n v="3"/>
    <n v="3"/>
    <n v="0"/>
    <n v="0"/>
    <n v="4"/>
    <n v="5"/>
    <n v="5"/>
    <n v="4"/>
    <n v="5"/>
    <n v="5"/>
    <n v="4"/>
    <n v="5"/>
    <n v="3"/>
    <n v="3"/>
    <n v="0"/>
    <n v="3"/>
    <n v="3"/>
    <n v="3"/>
    <n v="3"/>
    <n v="3"/>
    <n v="5"/>
    <n v="3"/>
    <n v="4"/>
    <n v="5"/>
    <n v="5"/>
    <n v="4"/>
    <n v="4"/>
    <n v="5"/>
    <n v="3"/>
    <n v="5"/>
    <n v="5"/>
    <n v="5"/>
    <n v="5"/>
    <n v="3"/>
    <n v="4"/>
    <n v="4"/>
    <n v="4"/>
    <n v="4"/>
    <n v="4"/>
    <n v="4"/>
    <n v="5"/>
    <n v="0"/>
    <n v="5"/>
    <x v="3"/>
    <n v="120"/>
  </r>
  <r>
    <s v="Responden7"/>
    <s v="A7"/>
    <x v="0"/>
    <n v="4"/>
    <n v="0"/>
    <n v="0"/>
    <n v="0"/>
    <n v="0"/>
    <n v="0"/>
    <n v="3"/>
    <n v="3"/>
    <n v="4"/>
    <n v="0"/>
    <n v="0"/>
    <n v="5"/>
    <n v="3"/>
    <n v="4"/>
    <n v="2"/>
    <n v="0"/>
    <n v="0"/>
    <n v="5"/>
    <n v="4"/>
    <n v="3"/>
    <n v="5"/>
    <n v="0"/>
    <n v="4"/>
    <n v="5"/>
    <n v="4"/>
    <n v="4"/>
    <n v="5"/>
    <n v="0"/>
    <n v="4"/>
    <n v="4"/>
    <n v="4"/>
    <n v="4"/>
    <n v="4"/>
    <n v="4"/>
    <n v="4"/>
    <n v="5"/>
    <n v="4"/>
    <n v="4"/>
    <n v="5"/>
    <n v="5"/>
    <n v="4"/>
    <n v="4"/>
    <n v="5"/>
    <n v="4"/>
    <n v="3"/>
    <n v="3"/>
    <n v="5"/>
    <n v="3"/>
    <n v="3"/>
    <n v="3"/>
    <n v="5"/>
    <n v="4"/>
    <n v="5"/>
    <n v="4"/>
    <n v="0"/>
    <n v="5"/>
    <x v="4"/>
    <n v="6.6666699999999995E-2"/>
  </r>
  <r>
    <s v="Responden8"/>
    <s v="A8"/>
    <x v="0"/>
    <n v="0"/>
    <n v="0"/>
    <n v="3"/>
    <n v="3"/>
    <n v="0"/>
    <n v="0"/>
    <n v="4"/>
    <n v="1"/>
    <n v="0"/>
    <n v="4"/>
    <n v="0"/>
    <n v="4"/>
    <n v="0"/>
    <n v="3"/>
    <n v="3"/>
    <n v="0"/>
    <n v="0"/>
    <n v="5"/>
    <n v="3"/>
    <n v="5"/>
    <n v="0"/>
    <n v="4"/>
    <n v="3"/>
    <n v="3"/>
    <n v="5"/>
    <n v="5"/>
    <n v="4"/>
    <n v="3"/>
    <n v="3"/>
    <n v="3"/>
    <n v="0"/>
    <n v="0"/>
    <n v="5"/>
    <n v="4"/>
    <n v="5"/>
    <n v="0"/>
    <n v="5"/>
    <n v="5"/>
    <n v="4"/>
    <n v="4"/>
    <n v="5"/>
    <n v="5"/>
    <n v="4"/>
    <n v="5"/>
    <n v="4"/>
    <n v="4"/>
    <n v="4"/>
    <n v="4"/>
    <n v="4"/>
    <n v="4"/>
    <n v="4"/>
    <n v="4"/>
    <n v="4"/>
    <n v="3"/>
    <n v="0"/>
    <n v="4"/>
    <x v="5"/>
    <n v="0.1"/>
  </r>
  <r>
    <s v="Responden9"/>
    <s v="A9"/>
    <x v="0"/>
    <n v="0"/>
    <n v="0"/>
    <n v="0"/>
    <n v="4"/>
    <n v="0"/>
    <n v="0"/>
    <n v="5"/>
    <n v="2"/>
    <n v="0"/>
    <n v="0"/>
    <n v="4"/>
    <n v="5"/>
    <n v="0"/>
    <n v="2"/>
    <n v="4"/>
    <n v="3"/>
    <n v="5"/>
    <n v="3"/>
    <n v="4"/>
    <n v="0"/>
    <n v="0"/>
    <n v="5"/>
    <n v="4"/>
    <n v="4"/>
    <n v="0"/>
    <n v="0"/>
    <n v="3"/>
    <n v="4"/>
    <n v="3"/>
    <n v="2"/>
    <n v="0"/>
    <n v="0"/>
    <n v="4"/>
    <n v="3"/>
    <n v="4"/>
    <n v="4"/>
    <n v="4"/>
    <n v="5"/>
    <n v="5"/>
    <n v="5"/>
    <n v="4"/>
    <n v="4"/>
    <n v="5"/>
    <n v="4"/>
    <n v="0"/>
    <n v="0"/>
    <n v="3"/>
    <n v="5"/>
    <n v="5"/>
    <n v="5"/>
    <n v="0"/>
    <n v="5"/>
    <n v="5"/>
    <n v="5"/>
    <n v="4"/>
    <n v="5"/>
    <x v="6"/>
    <n v="0.16666700000000001"/>
  </r>
  <r>
    <s v="Responden10"/>
    <s v="A10"/>
    <x v="0"/>
    <n v="0"/>
    <n v="0"/>
    <n v="4"/>
    <n v="0"/>
    <n v="4"/>
    <n v="4"/>
    <n v="0"/>
    <n v="0"/>
    <n v="3"/>
    <n v="4"/>
    <n v="5"/>
    <n v="0"/>
    <n v="3"/>
    <n v="1"/>
    <n v="2"/>
    <n v="4"/>
    <n v="4"/>
    <n v="0"/>
    <n v="0"/>
    <n v="0"/>
    <n v="4"/>
    <n v="4"/>
    <n v="4"/>
    <n v="4"/>
    <n v="0"/>
    <n v="0"/>
    <n v="4"/>
    <n v="5"/>
    <n v="0"/>
    <n v="1"/>
    <n v="0"/>
    <n v="0"/>
    <n v="3"/>
    <n v="3"/>
    <n v="0"/>
    <n v="0"/>
    <n v="5"/>
    <n v="5"/>
    <n v="4"/>
    <n v="4"/>
    <n v="5"/>
    <n v="5"/>
    <n v="5"/>
    <n v="5"/>
    <n v="0"/>
    <n v="0"/>
    <n v="4"/>
    <n v="4"/>
    <n v="4"/>
    <n v="4"/>
    <n v="0"/>
    <n v="4"/>
    <n v="4"/>
    <n v="4"/>
    <n v="5"/>
    <n v="5"/>
    <x v="7"/>
    <n v="720"/>
  </r>
  <r>
    <s v="Responden11"/>
    <s v="A11"/>
    <x v="0"/>
    <n v="4"/>
    <n v="0"/>
    <n v="0"/>
    <n v="0"/>
    <n v="5"/>
    <n v="5"/>
    <n v="4"/>
    <n v="3"/>
    <n v="0"/>
    <n v="3"/>
    <n v="4"/>
    <n v="0"/>
    <n v="4"/>
    <n v="0"/>
    <n v="0"/>
    <n v="4"/>
    <n v="5"/>
    <n v="4"/>
    <n v="0"/>
    <n v="3"/>
    <n v="5"/>
    <n v="3"/>
    <n v="0"/>
    <n v="0"/>
    <n v="4"/>
    <n v="4"/>
    <n v="0"/>
    <n v="3"/>
    <n v="0"/>
    <n v="0"/>
    <n v="0"/>
    <n v="0"/>
    <n v="4"/>
    <n v="4"/>
    <n v="0"/>
    <n v="0"/>
    <n v="0"/>
    <n v="5"/>
    <n v="0"/>
    <n v="0"/>
    <n v="0"/>
    <n v="5"/>
    <n v="4"/>
    <n v="4"/>
    <n v="0"/>
    <n v="0"/>
    <n v="0"/>
    <n v="5"/>
    <n v="5"/>
    <n v="5"/>
    <n v="0"/>
    <n v="0"/>
    <n v="0"/>
    <n v="4"/>
    <n v="4"/>
    <n v="4"/>
    <x v="8"/>
    <n v="3"/>
  </r>
  <r>
    <s v="Responden12"/>
    <s v="A12"/>
    <x v="0"/>
    <n v="0"/>
    <n v="0"/>
    <n v="0"/>
    <n v="2"/>
    <n v="3"/>
    <n v="3"/>
    <n v="2"/>
    <n v="2"/>
    <n v="4"/>
    <n v="5"/>
    <n v="5"/>
    <n v="3"/>
    <n v="5"/>
    <n v="0"/>
    <n v="0"/>
    <n v="0"/>
    <n v="4"/>
    <n v="5"/>
    <n v="0"/>
    <n v="4"/>
    <n v="5"/>
    <n v="4"/>
    <n v="0"/>
    <n v="0"/>
    <n v="5"/>
    <n v="3"/>
    <n v="0"/>
    <n v="4"/>
    <n v="0"/>
    <n v="0"/>
    <n v="0"/>
    <n v="0"/>
    <n v="4"/>
    <n v="5"/>
    <n v="0"/>
    <n v="0"/>
    <n v="0"/>
    <n v="0"/>
    <n v="0"/>
    <n v="0"/>
    <n v="0"/>
    <n v="5"/>
    <n v="5"/>
    <n v="0"/>
    <n v="4"/>
    <n v="4"/>
    <n v="0"/>
    <n v="0"/>
    <n v="0"/>
    <n v="4"/>
    <n v="0"/>
    <n v="0"/>
    <n v="0"/>
    <n v="0"/>
    <n v="5"/>
    <n v="3"/>
    <x v="9"/>
    <n v="72"/>
  </r>
  <r>
    <s v="Responden13"/>
    <s v="A13"/>
    <x v="0"/>
    <n v="0"/>
    <n v="0"/>
    <n v="0"/>
    <n v="3"/>
    <n v="4"/>
    <n v="3"/>
    <n v="3"/>
    <n v="4"/>
    <n v="3"/>
    <n v="0"/>
    <n v="4"/>
    <n v="4"/>
    <n v="4"/>
    <n v="0"/>
    <n v="0"/>
    <n v="0"/>
    <n v="0"/>
    <n v="3"/>
    <n v="4"/>
    <n v="5"/>
    <n v="3"/>
    <n v="4"/>
    <n v="0"/>
    <n v="0"/>
    <n v="4"/>
    <n v="5"/>
    <n v="0"/>
    <n v="4"/>
    <n v="0"/>
    <n v="0"/>
    <n v="3"/>
    <n v="3"/>
    <n v="5"/>
    <n v="5"/>
    <n v="0"/>
    <n v="3"/>
    <n v="0"/>
    <n v="0"/>
    <n v="0"/>
    <n v="0"/>
    <n v="0"/>
    <n v="4"/>
    <n v="4"/>
    <n v="0"/>
    <n v="5"/>
    <n v="5"/>
    <n v="0"/>
    <n v="0"/>
    <n v="0"/>
    <n v="0"/>
    <n v="0"/>
    <n v="0"/>
    <n v="0"/>
    <n v="0"/>
    <n v="0"/>
    <n v="2"/>
    <x v="1"/>
    <n v="3.3333300000000003E-2"/>
  </r>
  <r>
    <s v="Responden14"/>
    <s v="A14"/>
    <x v="0"/>
    <n v="3"/>
    <n v="0"/>
    <n v="3"/>
    <n v="0"/>
    <n v="4"/>
    <n v="3"/>
    <n v="3"/>
    <n v="5"/>
    <n v="0"/>
    <n v="4"/>
    <n v="0"/>
    <n v="4"/>
    <n v="0"/>
    <n v="0"/>
    <n v="0"/>
    <n v="3"/>
    <n v="4"/>
    <n v="0"/>
    <n v="3"/>
    <n v="3"/>
    <n v="4"/>
    <n v="0"/>
    <n v="0"/>
    <n v="4"/>
    <n v="3"/>
    <n v="4"/>
    <n v="4"/>
    <n v="2"/>
    <n v="0"/>
    <n v="0"/>
    <n v="4"/>
    <n v="4"/>
    <n v="4"/>
    <n v="5"/>
    <n v="3"/>
    <n v="4"/>
    <n v="4"/>
    <n v="0"/>
    <n v="0"/>
    <n v="0"/>
    <n v="0"/>
    <n v="4"/>
    <n v="0"/>
    <n v="5"/>
    <n v="4"/>
    <n v="4"/>
    <n v="4"/>
    <n v="0"/>
    <n v="0"/>
    <n v="0"/>
    <n v="4"/>
    <n v="0"/>
    <n v="0"/>
    <n v="0"/>
    <n v="0"/>
    <n v="3"/>
    <x v="10"/>
    <n v="8.3333299999999999E-2"/>
  </r>
  <r>
    <s v="Responden15"/>
    <s v="A15"/>
    <x v="0"/>
    <n v="0"/>
    <n v="0"/>
    <n v="4"/>
    <n v="3"/>
    <n v="0"/>
    <n v="0"/>
    <n v="0"/>
    <n v="4"/>
    <n v="0"/>
    <n v="5"/>
    <n v="0"/>
    <n v="5"/>
    <n v="0"/>
    <n v="0"/>
    <n v="0"/>
    <n v="4"/>
    <n v="5"/>
    <n v="0"/>
    <n v="4"/>
    <n v="0"/>
    <n v="4"/>
    <n v="0"/>
    <n v="0"/>
    <n v="5"/>
    <n v="3"/>
    <n v="3"/>
    <n v="5"/>
    <n v="3"/>
    <n v="3"/>
    <n v="0"/>
    <n v="5"/>
    <n v="5"/>
    <n v="5"/>
    <n v="4"/>
    <n v="4"/>
    <n v="5"/>
    <n v="5"/>
    <n v="0"/>
    <n v="0"/>
    <n v="0"/>
    <n v="0"/>
    <n v="4"/>
    <n v="0"/>
    <n v="4"/>
    <n v="3"/>
    <n v="3"/>
    <n v="5"/>
    <n v="0"/>
    <n v="0"/>
    <n v="0"/>
    <n v="4"/>
    <n v="4"/>
    <n v="5"/>
    <n v="0"/>
    <n v="0"/>
    <n v="4"/>
    <x v="9"/>
    <n v="72"/>
  </r>
  <r>
    <s v="Responden16"/>
    <s v="A16"/>
    <x v="0"/>
    <n v="3"/>
    <n v="0"/>
    <n v="0"/>
    <n v="3"/>
    <n v="0"/>
    <n v="0"/>
    <n v="0"/>
    <n v="0"/>
    <n v="0"/>
    <n v="0"/>
    <n v="0"/>
    <n v="5"/>
    <n v="0"/>
    <n v="0"/>
    <n v="0"/>
    <n v="0"/>
    <n v="4"/>
    <n v="3"/>
    <n v="4"/>
    <n v="0"/>
    <n v="4"/>
    <n v="0"/>
    <n v="4"/>
    <n v="0"/>
    <n v="4"/>
    <n v="4"/>
    <n v="3"/>
    <n v="4"/>
    <n v="4"/>
    <n v="0"/>
    <n v="3"/>
    <n v="3"/>
    <n v="5"/>
    <n v="4"/>
    <n v="3"/>
    <n v="4"/>
    <n v="5"/>
    <n v="0"/>
    <n v="0"/>
    <n v="0"/>
    <n v="0"/>
    <n v="5"/>
    <n v="0"/>
    <n v="5"/>
    <n v="2"/>
    <n v="2"/>
    <n v="3"/>
    <n v="4"/>
    <n v="4"/>
    <n v="4"/>
    <n v="4"/>
    <n v="5"/>
    <n v="5"/>
    <n v="5"/>
    <n v="4"/>
    <n v="4"/>
    <x v="2"/>
    <n v="8.3333299999999999E-2"/>
  </r>
  <r>
    <s v="Responden17"/>
    <s v="B1"/>
    <x v="1"/>
    <n v="0"/>
    <n v="3"/>
    <n v="0"/>
    <n v="0"/>
    <n v="5"/>
    <n v="5"/>
    <n v="0"/>
    <n v="5"/>
    <n v="0"/>
    <n v="0"/>
    <n v="0"/>
    <n v="4"/>
    <n v="0"/>
    <n v="4"/>
    <n v="4"/>
    <n v="0"/>
    <n v="0"/>
    <n v="0"/>
    <n v="0"/>
    <n v="0"/>
    <n v="0"/>
    <n v="4"/>
    <n v="5"/>
    <n v="0"/>
    <n v="0"/>
    <n v="0"/>
    <n v="0"/>
    <n v="5"/>
    <n v="4"/>
    <n v="0"/>
    <n v="0"/>
    <n v="0"/>
    <n v="0"/>
    <n v="0"/>
    <n v="3"/>
    <n v="4"/>
    <n v="0"/>
    <n v="0"/>
    <n v="5"/>
    <n v="5"/>
    <n v="5"/>
    <n v="5"/>
    <n v="0"/>
    <n v="0"/>
    <n v="0"/>
    <n v="0"/>
    <n v="0"/>
    <n v="0"/>
    <n v="0"/>
    <n v="0"/>
    <n v="0"/>
    <n v="5"/>
    <n v="0"/>
    <n v="0"/>
    <n v="0"/>
    <n v="0"/>
    <x v="2"/>
    <n v="8.3333299999999999E-2"/>
  </r>
  <r>
    <s v="Responden18"/>
    <s v="B2"/>
    <x v="1"/>
    <n v="0"/>
    <n v="2"/>
    <n v="0"/>
    <n v="3"/>
    <n v="0"/>
    <n v="0"/>
    <n v="4"/>
    <n v="4"/>
    <n v="3"/>
    <n v="0"/>
    <n v="0"/>
    <n v="4"/>
    <n v="0"/>
    <n v="4"/>
    <n v="3"/>
    <n v="0"/>
    <n v="0"/>
    <n v="0"/>
    <n v="0"/>
    <n v="0"/>
    <n v="0"/>
    <n v="2"/>
    <n v="4"/>
    <n v="4"/>
    <n v="4"/>
    <n v="4"/>
    <n v="0"/>
    <n v="4"/>
    <n v="4"/>
    <n v="0"/>
    <n v="0"/>
    <n v="0"/>
    <n v="0"/>
    <n v="0"/>
    <n v="0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x v="11"/>
    <n v="1"/>
  </r>
  <r>
    <s v="Responden19"/>
    <s v="B3"/>
    <x v="1"/>
    <n v="0"/>
    <n v="0"/>
    <n v="3"/>
    <n v="5"/>
    <n v="0"/>
    <n v="0"/>
    <n v="5"/>
    <n v="0"/>
    <n v="5"/>
    <n v="0"/>
    <n v="0"/>
    <n v="2"/>
    <n v="0"/>
    <n v="5"/>
    <n v="5"/>
    <n v="0"/>
    <n v="0"/>
    <n v="0"/>
    <n v="0"/>
    <n v="0"/>
    <n v="0"/>
    <n v="0"/>
    <n v="5"/>
    <n v="0"/>
    <n v="5"/>
    <n v="5"/>
    <n v="3"/>
    <n v="0"/>
    <n v="5"/>
    <n v="0"/>
    <n v="0"/>
    <n v="0"/>
    <n v="0"/>
    <n v="0"/>
    <n v="0"/>
    <n v="5"/>
    <n v="0"/>
    <n v="0"/>
    <n v="0"/>
    <n v="0"/>
    <n v="0"/>
    <n v="0"/>
    <n v="0"/>
    <n v="5"/>
    <n v="0"/>
    <n v="0"/>
    <n v="3"/>
    <n v="0"/>
    <n v="0"/>
    <n v="0"/>
    <n v="0"/>
    <n v="0"/>
    <n v="0"/>
    <n v="0"/>
    <n v="0"/>
    <n v="0"/>
    <x v="12"/>
    <n v="1"/>
  </r>
  <r>
    <s v="Responden20"/>
    <s v="B4"/>
    <x v="1"/>
    <n v="0"/>
    <n v="4"/>
    <n v="0"/>
    <n v="0"/>
    <n v="4"/>
    <n v="5"/>
    <n v="0"/>
    <n v="0"/>
    <n v="0"/>
    <n v="0"/>
    <n v="0"/>
    <n v="4"/>
    <n v="0"/>
    <n v="4"/>
    <n v="5"/>
    <n v="5"/>
    <n v="0"/>
    <n v="0"/>
    <n v="0"/>
    <n v="0"/>
    <n v="0"/>
    <n v="5"/>
    <n v="5"/>
    <n v="0"/>
    <n v="0"/>
    <n v="0"/>
    <n v="0"/>
    <n v="0"/>
    <n v="0"/>
    <n v="4"/>
    <n v="5"/>
    <n v="5"/>
    <n v="0"/>
    <n v="0"/>
    <n v="0"/>
    <n v="0"/>
    <n v="0"/>
    <n v="0"/>
    <n v="2"/>
    <n v="2"/>
    <n v="5"/>
    <n v="0"/>
    <n v="0"/>
    <n v="0"/>
    <n v="0"/>
    <n v="0"/>
    <n v="0"/>
    <n v="4"/>
    <n v="5"/>
    <n v="0"/>
    <n v="0"/>
    <n v="0"/>
    <n v="0"/>
    <n v="0"/>
    <n v="0"/>
    <n v="0"/>
    <x v="7"/>
    <n v="720"/>
  </r>
  <r>
    <s v="Responden21"/>
    <s v="B5"/>
    <x v="1"/>
    <n v="0"/>
    <n v="4"/>
    <n v="0"/>
    <n v="4"/>
    <n v="5"/>
    <n v="5"/>
    <n v="4"/>
    <n v="5"/>
    <n v="5"/>
    <n v="0"/>
    <n v="0"/>
    <n v="0"/>
    <n v="0"/>
    <n v="0"/>
    <n v="0"/>
    <n v="0"/>
    <n v="0"/>
    <n v="0"/>
    <n v="0"/>
    <n v="0"/>
    <n v="0"/>
    <n v="5"/>
    <n v="5"/>
    <n v="5"/>
    <n v="0"/>
    <n v="5"/>
    <n v="4"/>
    <n v="4"/>
    <n v="0"/>
    <n v="0"/>
    <n v="0"/>
    <n v="0"/>
    <n v="0"/>
    <n v="0"/>
    <n v="0"/>
    <n v="0"/>
    <n v="0"/>
    <n v="0"/>
    <n v="0"/>
    <n v="0"/>
    <n v="5"/>
    <n v="0"/>
    <n v="5"/>
    <n v="0"/>
    <n v="0"/>
    <n v="0"/>
    <n v="5"/>
    <n v="0"/>
    <n v="0"/>
    <n v="0"/>
    <n v="0"/>
    <n v="0"/>
    <n v="0"/>
    <n v="0"/>
    <n v="0"/>
    <n v="0"/>
    <x v="13"/>
    <n v="24"/>
  </r>
  <r>
    <s v="Responden22"/>
    <s v="B6"/>
    <x v="1"/>
    <n v="0"/>
    <n v="4"/>
    <n v="0"/>
    <n v="3"/>
    <n v="5"/>
    <n v="5"/>
    <n v="5"/>
    <n v="0"/>
    <n v="0"/>
    <n v="5"/>
    <n v="0"/>
    <n v="5"/>
    <n v="0"/>
    <n v="0"/>
    <n v="0"/>
    <n v="0"/>
    <n v="3"/>
    <n v="0"/>
    <n v="0"/>
    <n v="0"/>
    <n v="0"/>
    <n v="4"/>
    <n v="0"/>
    <n v="0"/>
    <n v="3"/>
    <n v="4"/>
    <n v="0"/>
    <n v="0"/>
    <n v="0"/>
    <n v="0"/>
    <n v="4"/>
    <n v="4"/>
    <n v="0"/>
    <n v="0"/>
    <n v="0"/>
    <n v="5"/>
    <n v="0"/>
    <n v="0"/>
    <n v="5"/>
    <n v="5"/>
    <n v="0"/>
    <n v="0"/>
    <n v="0"/>
    <n v="0"/>
    <n v="0"/>
    <n v="0"/>
    <n v="0"/>
    <n v="5"/>
    <n v="5"/>
    <n v="0"/>
    <n v="0"/>
    <n v="0"/>
    <n v="0"/>
    <n v="0"/>
    <n v="0"/>
    <n v="0"/>
    <x v="14"/>
    <n v="168"/>
  </r>
  <r>
    <s v="Responden23"/>
    <s v="B7"/>
    <x v="1"/>
    <n v="0"/>
    <n v="5"/>
    <n v="0"/>
    <n v="0"/>
    <n v="0"/>
    <n v="0"/>
    <n v="4"/>
    <n v="5"/>
    <n v="4"/>
    <n v="4"/>
    <n v="0"/>
    <n v="5"/>
    <n v="0"/>
    <n v="0"/>
    <n v="0"/>
    <n v="0"/>
    <n v="0"/>
    <n v="3"/>
    <n v="2"/>
    <n v="0"/>
    <n v="0"/>
    <n v="2"/>
    <n v="0"/>
    <n v="3"/>
    <n v="0"/>
    <n v="3"/>
    <n v="3"/>
    <n v="5"/>
    <n v="0"/>
    <n v="0"/>
    <n v="0"/>
    <n v="0"/>
    <n v="0"/>
    <n v="0"/>
    <n v="3"/>
    <n v="5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0"/>
    <n v="0"/>
    <x v="2"/>
    <n v="8.3333299999999999E-2"/>
  </r>
  <r>
    <s v="Responden24"/>
    <s v="B8"/>
    <x v="1"/>
    <n v="0"/>
    <n v="5"/>
    <n v="4"/>
    <n v="3"/>
    <n v="0"/>
    <n v="0"/>
    <n v="4"/>
    <n v="5"/>
    <n v="4"/>
    <n v="0"/>
    <n v="0"/>
    <n v="0"/>
    <n v="0"/>
    <n v="0"/>
    <n v="0"/>
    <n v="0"/>
    <n v="0"/>
    <n v="0"/>
    <n v="0"/>
    <n v="0"/>
    <n v="0"/>
    <n v="0"/>
    <n v="5"/>
    <n v="4"/>
    <n v="5"/>
    <n v="5"/>
    <n v="2"/>
    <n v="5"/>
    <n v="5"/>
    <n v="0"/>
    <n v="0"/>
    <n v="0"/>
    <n v="0"/>
    <n v="0"/>
    <n v="0"/>
    <n v="5"/>
    <n v="0"/>
    <n v="0"/>
    <n v="3"/>
    <n v="3"/>
    <n v="4"/>
    <n v="0"/>
    <n v="5"/>
    <n v="0"/>
    <n v="0"/>
    <n v="0"/>
    <n v="0"/>
    <n v="0"/>
    <n v="0"/>
    <n v="0"/>
    <n v="0"/>
    <n v="0"/>
    <n v="0"/>
    <n v="0"/>
    <n v="1"/>
    <n v="0"/>
    <x v="15"/>
    <n v="0.33333299999999999"/>
  </r>
  <r>
    <s v="Responden25"/>
    <s v="B9"/>
    <x v="1"/>
    <n v="0"/>
    <n v="0"/>
    <n v="0"/>
    <n v="0"/>
    <n v="0"/>
    <n v="0"/>
    <n v="5"/>
    <n v="5"/>
    <n v="5"/>
    <n v="0"/>
    <n v="0"/>
    <n v="0"/>
    <n v="0"/>
    <n v="0"/>
    <n v="0"/>
    <n v="3"/>
    <n v="4"/>
    <n v="0"/>
    <n v="0"/>
    <n v="0"/>
    <n v="0"/>
    <n v="4"/>
    <n v="0"/>
    <n v="5"/>
    <n v="0"/>
    <n v="4"/>
    <n v="3"/>
    <n v="0"/>
    <n v="5"/>
    <n v="0"/>
    <n v="0"/>
    <n v="0"/>
    <n v="0"/>
    <n v="0"/>
    <n v="0"/>
    <n v="0"/>
    <n v="3"/>
    <n v="0"/>
    <n v="0"/>
    <n v="0"/>
    <n v="0"/>
    <n v="0"/>
    <n v="0"/>
    <n v="4"/>
    <n v="0"/>
    <n v="0"/>
    <n v="2"/>
    <n v="5"/>
    <n v="5"/>
    <n v="0"/>
    <n v="0"/>
    <n v="0"/>
    <n v="0"/>
    <n v="0"/>
    <n v="0"/>
    <n v="0"/>
    <x v="9"/>
    <n v="72"/>
  </r>
  <r>
    <s v="Responden26"/>
    <s v="B10"/>
    <x v="1"/>
    <n v="0"/>
    <n v="4"/>
    <n v="0"/>
    <n v="0"/>
    <n v="4"/>
    <n v="4"/>
    <n v="4"/>
    <n v="0"/>
    <n v="3"/>
    <n v="0"/>
    <n v="0"/>
    <n v="0"/>
    <n v="0"/>
    <n v="4"/>
    <n v="3"/>
    <n v="0"/>
    <n v="0"/>
    <n v="0"/>
    <n v="0"/>
    <n v="0"/>
    <n v="0"/>
    <n v="0"/>
    <n v="0"/>
    <n v="4"/>
    <n v="0"/>
    <n v="0"/>
    <n v="3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0"/>
    <n v="0"/>
    <n v="4"/>
    <n v="4"/>
    <n v="0"/>
    <n v="0"/>
    <n v="0"/>
    <n v="0"/>
    <n v="0"/>
    <n v="0"/>
    <n v="0"/>
    <x v="2"/>
    <n v="8.3333299999999999E-2"/>
  </r>
  <r>
    <s v="Responden27"/>
    <s v="B11"/>
    <x v="1"/>
    <n v="3"/>
    <n v="3"/>
    <n v="3"/>
    <n v="4"/>
    <n v="4"/>
    <n v="4"/>
    <n v="4"/>
    <n v="5"/>
    <n v="4"/>
    <n v="4"/>
    <n v="4"/>
    <n v="5"/>
    <n v="4"/>
    <n v="3"/>
    <n v="3"/>
    <n v="3"/>
    <n v="3"/>
    <n v="3"/>
    <n v="3"/>
    <n v="2"/>
    <n v="2"/>
    <n v="1"/>
    <n v="4"/>
    <n v="4"/>
    <n v="5"/>
    <n v="5"/>
    <n v="2"/>
    <n v="3"/>
    <n v="5"/>
    <n v="2"/>
    <n v="1"/>
    <n v="0"/>
    <n v="2"/>
    <n v="1"/>
    <n v="2"/>
    <n v="2"/>
    <n v="3"/>
    <n v="2"/>
    <n v="1"/>
    <n v="2"/>
    <n v="4"/>
    <n v="3"/>
    <n v="4"/>
    <n v="3"/>
    <n v="2"/>
    <n v="2"/>
    <n v="1"/>
    <n v="1"/>
    <n v="1"/>
    <n v="2"/>
    <n v="1"/>
    <n v="1"/>
    <n v="1"/>
    <n v="1"/>
    <n v="1"/>
    <n v="1"/>
    <x v="15"/>
    <n v="0.33333299999999999"/>
  </r>
  <r>
    <s v="Responden28"/>
    <s v="B12"/>
    <x v="1"/>
    <n v="0"/>
    <n v="4"/>
    <n v="3"/>
    <n v="3"/>
    <n v="0"/>
    <n v="0"/>
    <n v="4"/>
    <n v="5"/>
    <n v="3"/>
    <n v="0"/>
    <n v="0"/>
    <n v="0"/>
    <n v="0"/>
    <n v="3"/>
    <n v="3"/>
    <n v="0"/>
    <n v="0"/>
    <n v="0"/>
    <n v="0"/>
    <n v="0"/>
    <n v="4"/>
    <n v="2"/>
    <n v="5"/>
    <n v="3"/>
    <n v="4"/>
    <n v="4"/>
    <n v="0"/>
    <n v="5"/>
    <n v="0"/>
    <n v="0"/>
    <n v="0"/>
    <n v="0"/>
    <n v="0"/>
    <n v="0"/>
    <n v="0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29"/>
    <s v="B13"/>
    <x v="1"/>
    <n v="4"/>
    <n v="0"/>
    <n v="0"/>
    <n v="0"/>
    <n v="0"/>
    <n v="0"/>
    <n v="5"/>
    <n v="4"/>
    <n v="0"/>
    <n v="0"/>
    <n v="0"/>
    <n v="5"/>
    <n v="4"/>
    <n v="5"/>
    <n v="5"/>
    <n v="0"/>
    <n v="5"/>
    <n v="0"/>
    <n v="0"/>
    <n v="0"/>
    <n v="0"/>
    <n v="0"/>
    <n v="0"/>
    <n v="0"/>
    <n v="0"/>
    <n v="0"/>
    <n v="0"/>
    <n v="0"/>
    <n v="5"/>
    <n v="5"/>
    <n v="3"/>
    <n v="4"/>
    <n v="0"/>
    <n v="0"/>
    <n v="0"/>
    <n v="0"/>
    <n v="0"/>
    <n v="0"/>
    <n v="0"/>
    <n v="0"/>
    <n v="0"/>
    <n v="0"/>
    <n v="3"/>
    <n v="0"/>
    <n v="0"/>
    <n v="0"/>
    <n v="0"/>
    <n v="4"/>
    <n v="5"/>
    <n v="0"/>
    <n v="0"/>
    <n v="0"/>
    <n v="0"/>
    <n v="0"/>
    <n v="0"/>
    <n v="0"/>
    <x v="16"/>
    <n v="1"/>
  </r>
  <r>
    <s v="Responden30"/>
    <s v="B14"/>
    <x v="1"/>
    <n v="0"/>
    <n v="0"/>
    <n v="0"/>
    <n v="0"/>
    <n v="5"/>
    <n v="5"/>
    <n v="0"/>
    <n v="0"/>
    <n v="0"/>
    <n v="2"/>
    <n v="0"/>
    <n v="4"/>
    <n v="0"/>
    <n v="0"/>
    <n v="0"/>
    <n v="0"/>
    <n v="0"/>
    <n v="0"/>
    <n v="0"/>
    <n v="0"/>
    <n v="0"/>
    <n v="0"/>
    <n v="4"/>
    <n v="0"/>
    <n v="0"/>
    <n v="0"/>
    <n v="1"/>
    <n v="0"/>
    <n v="0"/>
    <n v="3"/>
    <n v="3"/>
    <n v="3"/>
    <n v="0"/>
    <n v="0"/>
    <n v="0"/>
    <n v="0"/>
    <n v="0"/>
    <n v="0"/>
    <n v="1"/>
    <n v="1"/>
    <n v="4"/>
    <n v="0"/>
    <n v="0"/>
    <n v="0"/>
    <n v="3"/>
    <n v="3"/>
    <n v="0"/>
    <n v="4"/>
    <n v="0"/>
    <n v="0"/>
    <n v="0"/>
    <n v="0"/>
    <n v="0"/>
    <n v="0"/>
    <n v="0"/>
    <n v="0"/>
    <x v="2"/>
    <n v="8.3333299999999999E-2"/>
  </r>
  <r>
    <s v="Responden31"/>
    <s v="B15"/>
    <x v="1"/>
    <n v="0"/>
    <n v="0"/>
    <n v="0"/>
    <n v="4"/>
    <n v="5"/>
    <n v="5"/>
    <n v="4"/>
    <n v="5"/>
    <n v="4"/>
    <n v="0"/>
    <n v="0"/>
    <n v="0"/>
    <n v="0"/>
    <n v="3"/>
    <n v="2"/>
    <n v="0"/>
    <n v="0"/>
    <n v="0"/>
    <n v="0"/>
    <n v="0"/>
    <n v="0"/>
    <n v="0"/>
    <n v="0"/>
    <n v="4"/>
    <n v="2"/>
    <n v="0"/>
    <n v="3"/>
    <n v="5"/>
    <n v="0"/>
    <n v="3"/>
    <n v="0"/>
    <n v="0"/>
    <n v="0"/>
    <n v="0"/>
    <n v="2"/>
    <n v="0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4"/>
  </r>
  <r>
    <s v="Responden32"/>
    <s v="B16"/>
    <x v="1"/>
    <n v="4"/>
    <n v="5"/>
    <n v="5"/>
    <n v="0"/>
    <n v="4"/>
    <n v="5"/>
    <n v="0"/>
    <n v="0"/>
    <n v="0"/>
    <n v="5"/>
    <n v="5"/>
    <n v="5"/>
    <n v="5"/>
    <n v="0"/>
    <n v="0"/>
    <n v="0"/>
    <n v="0"/>
    <n v="4"/>
    <n v="0"/>
    <n v="4"/>
    <n v="5"/>
    <n v="0"/>
    <n v="0"/>
    <n v="0"/>
    <n v="0"/>
    <n v="0"/>
    <n v="0"/>
    <n v="0"/>
    <n v="3"/>
    <n v="0"/>
    <n v="0"/>
    <n v="0"/>
    <n v="0"/>
    <n v="0"/>
    <n v="0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120"/>
  </r>
  <r>
    <s v="Responden33"/>
    <s v="B17"/>
    <x v="1"/>
    <n v="4"/>
    <n v="4"/>
    <n v="4"/>
    <n v="2"/>
    <n v="3"/>
    <n v="3"/>
    <n v="3"/>
    <n v="4"/>
    <n v="3"/>
    <n v="3"/>
    <n v="3"/>
    <n v="3"/>
    <n v="4"/>
    <n v="4"/>
    <n v="4"/>
    <n v="0"/>
    <n v="0"/>
    <n v="2"/>
    <n v="3"/>
    <n v="3"/>
    <n v="4"/>
    <n v="4"/>
    <n v="4"/>
    <n v="3"/>
    <n v="2"/>
    <n v="2"/>
    <n v="2"/>
    <n v="2"/>
    <n v="2"/>
    <n v="4"/>
    <n v="4"/>
    <n v="4"/>
    <n v="4"/>
    <n v="3"/>
    <n v="3"/>
    <n v="4"/>
    <n v="4"/>
    <n v="2"/>
    <n v="2"/>
    <n v="2"/>
    <n v="2"/>
    <n v="3"/>
    <n v="1"/>
    <n v="1"/>
    <n v="2"/>
    <n v="2"/>
    <n v="1"/>
    <n v="3"/>
    <n v="0"/>
    <n v="4"/>
    <n v="2"/>
    <n v="1"/>
    <n v="2"/>
    <n v="2"/>
    <n v="3"/>
    <n v="1"/>
    <x v="4"/>
    <n v="6.6666699999999995E-2"/>
  </r>
  <r>
    <s v="Responden34"/>
    <s v="B18"/>
    <x v="1"/>
    <n v="0"/>
    <n v="4"/>
    <n v="2"/>
    <n v="3"/>
    <n v="0"/>
    <n v="0"/>
    <n v="3"/>
    <n v="5"/>
    <n v="0"/>
    <n v="0"/>
    <n v="3"/>
    <n v="3"/>
    <n v="0"/>
    <n v="0"/>
    <n v="0"/>
    <n v="0"/>
    <n v="0"/>
    <n v="0"/>
    <n v="3"/>
    <n v="0"/>
    <n v="4"/>
    <n v="0"/>
    <n v="2"/>
    <n v="0"/>
    <n v="4"/>
    <n v="0"/>
    <n v="0"/>
    <n v="3"/>
    <n v="3"/>
    <n v="0"/>
    <n v="0"/>
    <n v="0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x v="5"/>
    <n v="0.1"/>
  </r>
  <r>
    <s v="Responden35"/>
    <s v="B19"/>
    <x v="1"/>
    <n v="0"/>
    <n v="4"/>
    <n v="0"/>
    <n v="0"/>
    <n v="4"/>
    <n v="5"/>
    <n v="0"/>
    <n v="0"/>
    <n v="0"/>
    <n v="0"/>
    <n v="0"/>
    <n v="4"/>
    <n v="0"/>
    <n v="4"/>
    <n v="5"/>
    <n v="0"/>
    <n v="0"/>
    <n v="0"/>
    <n v="0"/>
    <n v="0"/>
    <n v="0"/>
    <n v="0"/>
    <n v="3"/>
    <n v="0"/>
    <n v="0"/>
    <n v="3"/>
    <n v="0"/>
    <n v="0"/>
    <n v="0"/>
    <n v="4"/>
    <n v="4"/>
    <n v="5"/>
    <n v="0"/>
    <n v="0"/>
    <n v="0"/>
    <n v="4"/>
    <n v="0"/>
    <n v="0"/>
    <n v="2"/>
    <n v="4"/>
    <n v="0"/>
    <n v="2"/>
    <n v="0"/>
    <n v="0"/>
    <n v="0"/>
    <n v="0"/>
    <n v="0"/>
    <n v="5"/>
    <n v="0"/>
    <n v="0"/>
    <n v="0"/>
    <n v="0"/>
    <n v="0"/>
    <n v="0"/>
    <n v="0"/>
    <n v="0"/>
    <x v="6"/>
    <n v="0.16666700000000001"/>
  </r>
  <r>
    <s v="Responden36"/>
    <s v="B20"/>
    <x v="1"/>
    <n v="0"/>
    <n v="0"/>
    <n v="0"/>
    <n v="0"/>
    <n v="3"/>
    <n v="4"/>
    <n v="3"/>
    <n v="5"/>
    <n v="3"/>
    <n v="0"/>
    <n v="0"/>
    <n v="0"/>
    <n v="0"/>
    <n v="3"/>
    <n v="3"/>
    <n v="0"/>
    <n v="0"/>
    <n v="0"/>
    <n v="0"/>
    <n v="0"/>
    <n v="0"/>
    <n v="0"/>
    <n v="0"/>
    <n v="3"/>
    <n v="3"/>
    <n v="0"/>
    <n v="3"/>
    <n v="5"/>
    <n v="5"/>
    <n v="0"/>
    <n v="4"/>
    <n v="4"/>
    <n v="0"/>
    <n v="0"/>
    <n v="0"/>
    <n v="0"/>
    <n v="0"/>
    <n v="3"/>
    <n v="5"/>
    <n v="5"/>
    <n v="0"/>
    <n v="0"/>
    <n v="0"/>
    <n v="0"/>
    <n v="0"/>
    <n v="0"/>
    <n v="0"/>
    <n v="0"/>
    <n v="0"/>
    <n v="0"/>
    <n v="0"/>
    <n v="0"/>
    <n v="0"/>
    <n v="0"/>
    <n v="0"/>
    <n v="0"/>
    <x v="7"/>
    <n v="720"/>
  </r>
  <r>
    <s v="Responden37"/>
    <s v="B21"/>
    <x v="1"/>
    <n v="0"/>
    <n v="0"/>
    <n v="0"/>
    <n v="0"/>
    <n v="0"/>
    <n v="0"/>
    <n v="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4"/>
    <n v="0"/>
    <n v="0"/>
    <n v="0"/>
    <n v="0"/>
    <n v="5"/>
    <n v="5"/>
    <n v="0"/>
    <n v="0"/>
    <n v="0"/>
    <n v="3"/>
    <n v="0"/>
    <n v="0"/>
    <n v="3"/>
    <n v="3"/>
    <n v="0"/>
    <n v="0"/>
    <n v="0"/>
    <n v="0"/>
    <n v="0"/>
    <n v="0"/>
    <n v="0"/>
    <n v="4"/>
    <n v="4"/>
    <n v="0"/>
    <n v="0"/>
    <n v="0"/>
    <n v="0"/>
    <n v="0"/>
    <n v="5"/>
    <n v="0"/>
    <x v="8"/>
    <n v="3"/>
  </r>
  <r>
    <s v="Responden38"/>
    <s v="B22"/>
    <x v="1"/>
    <n v="0"/>
    <n v="3"/>
    <n v="0"/>
    <n v="0"/>
    <n v="4"/>
    <n v="4"/>
    <n v="4"/>
    <n v="5"/>
    <n v="3"/>
    <n v="0"/>
    <n v="0"/>
    <n v="5"/>
    <n v="0"/>
    <n v="0"/>
    <n v="0"/>
    <n v="0"/>
    <n v="0"/>
    <n v="0"/>
    <n v="0"/>
    <n v="0"/>
    <n v="0"/>
    <n v="0"/>
    <n v="5"/>
    <n v="3"/>
    <n v="4"/>
    <n v="3"/>
    <n v="4"/>
    <n v="5"/>
    <n v="4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9"/>
    <n v="72"/>
  </r>
  <r>
    <s v="Responden39"/>
    <s v="B23"/>
    <x v="1"/>
    <n v="0"/>
    <n v="2"/>
    <n v="2"/>
    <n v="0"/>
    <n v="3"/>
    <n v="3"/>
    <n v="4"/>
    <n v="4"/>
    <n v="4"/>
    <n v="0"/>
    <n v="0"/>
    <n v="0"/>
    <n v="0"/>
    <n v="0"/>
    <n v="0"/>
    <n v="0"/>
    <n v="0"/>
    <n v="0"/>
    <n v="0"/>
    <n v="0"/>
    <n v="0"/>
    <n v="3"/>
    <n v="4"/>
    <n v="0"/>
    <n v="5"/>
    <n v="0"/>
    <n v="3"/>
    <n v="4"/>
    <n v="5"/>
    <n v="0"/>
    <n v="0"/>
    <n v="0"/>
    <n v="0"/>
    <n v="0"/>
    <n v="3"/>
    <n v="0"/>
    <n v="4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x v="1"/>
    <n v="3.3333300000000003E-2"/>
  </r>
  <r>
    <s v="Responden40"/>
    <s v="B24"/>
    <x v="1"/>
    <n v="0"/>
    <n v="0"/>
    <n v="0"/>
    <n v="3"/>
    <n v="0"/>
    <n v="0"/>
    <n v="4"/>
    <n v="4"/>
    <n v="3"/>
    <n v="0"/>
    <n v="0"/>
    <n v="5"/>
    <n v="0"/>
    <n v="0"/>
    <n v="0"/>
    <n v="0"/>
    <n v="0"/>
    <n v="0"/>
    <n v="0"/>
    <n v="0"/>
    <n v="0"/>
    <n v="3"/>
    <n v="4"/>
    <n v="3"/>
    <n v="4"/>
    <n v="3"/>
    <n v="3"/>
    <n v="4"/>
    <n v="4"/>
    <n v="0"/>
    <n v="0"/>
    <n v="0"/>
    <n v="0"/>
    <n v="0"/>
    <n v="0"/>
    <n v="0"/>
    <n v="0"/>
    <n v="0"/>
    <n v="3"/>
    <n v="3"/>
    <n v="0"/>
    <n v="0"/>
    <n v="0"/>
    <n v="0"/>
    <n v="0"/>
    <n v="0"/>
    <n v="2"/>
    <n v="0"/>
    <n v="0"/>
    <n v="0"/>
    <n v="0"/>
    <n v="0"/>
    <n v="0"/>
    <n v="0"/>
    <n v="0"/>
    <n v="0"/>
    <x v="10"/>
    <n v="8.3333299999999999E-2"/>
  </r>
  <r>
    <s v="Responden41"/>
    <s v="B25"/>
    <x v="1"/>
    <n v="4"/>
    <n v="3"/>
    <n v="5"/>
    <n v="4"/>
    <n v="0"/>
    <n v="0"/>
    <n v="0"/>
    <n v="0"/>
    <n v="0"/>
    <n v="0"/>
    <n v="0"/>
    <n v="5"/>
    <n v="0"/>
    <n v="0"/>
    <n v="0"/>
    <n v="0"/>
    <n v="3"/>
    <n v="0"/>
    <n v="0"/>
    <n v="0"/>
    <n v="0"/>
    <n v="4"/>
    <n v="0"/>
    <n v="0"/>
    <n v="3"/>
    <n v="4"/>
    <n v="3"/>
    <n v="0"/>
    <n v="0"/>
    <n v="0"/>
    <n v="0"/>
    <n v="0"/>
    <n v="0"/>
    <n v="0"/>
    <n v="3"/>
    <n v="5"/>
    <n v="0"/>
    <n v="0"/>
    <n v="4"/>
    <n v="4"/>
    <n v="0"/>
    <n v="0"/>
    <n v="0"/>
    <n v="0"/>
    <n v="0"/>
    <n v="0"/>
    <n v="2"/>
    <n v="4"/>
    <n v="4"/>
    <n v="0"/>
    <n v="0"/>
    <n v="0"/>
    <n v="0"/>
    <n v="0"/>
    <n v="0"/>
    <n v="0"/>
    <x v="12"/>
    <n v="1"/>
  </r>
  <r>
    <s v="Responden42"/>
    <s v="B26"/>
    <x v="1"/>
    <n v="0"/>
    <n v="0"/>
    <n v="4"/>
    <n v="2"/>
    <n v="0"/>
    <n v="0"/>
    <n v="0"/>
    <n v="0"/>
    <n v="4"/>
    <n v="0"/>
    <n v="0"/>
    <n v="5"/>
    <n v="0"/>
    <n v="0"/>
    <n v="0"/>
    <n v="3"/>
    <n v="0"/>
    <n v="4"/>
    <n v="0"/>
    <n v="0"/>
    <n v="0"/>
    <n v="3"/>
    <n v="4"/>
    <n v="4"/>
    <n v="4"/>
    <n v="2"/>
    <n v="0"/>
    <n v="5"/>
    <n v="5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  <n v="168"/>
  </r>
  <r>
    <s v="Responden43"/>
    <s v="B27"/>
    <x v="1"/>
    <n v="0"/>
    <n v="3"/>
    <n v="4"/>
    <n v="3"/>
    <n v="0"/>
    <n v="0"/>
    <n v="5"/>
    <n v="0"/>
    <n v="0"/>
    <n v="0"/>
    <n v="0"/>
    <n v="4"/>
    <n v="3"/>
    <n v="0"/>
    <n v="0"/>
    <n v="3"/>
    <n v="0"/>
    <n v="4"/>
    <n v="0"/>
    <n v="0"/>
    <n v="0"/>
    <n v="3"/>
    <n v="3"/>
    <n v="0"/>
    <n v="4"/>
    <n v="4"/>
    <n v="0"/>
    <n v="4"/>
    <n v="5"/>
    <n v="0"/>
    <n v="0"/>
    <n v="0"/>
    <n v="0"/>
    <n v="0"/>
    <n v="0"/>
    <n v="4"/>
    <n v="0"/>
    <n v="4"/>
    <n v="0"/>
    <n v="0"/>
    <n v="3"/>
    <n v="0"/>
    <n v="0"/>
    <n v="0"/>
    <n v="0"/>
    <n v="0"/>
    <n v="0"/>
    <n v="0"/>
    <n v="0"/>
    <n v="0"/>
    <n v="0"/>
    <n v="0"/>
    <n v="2"/>
    <n v="0"/>
    <n v="0"/>
    <n v="0"/>
    <x v="2"/>
    <n v="8.3333299999999999E-2"/>
  </r>
  <r>
    <s v="Responden44"/>
    <s v="B28"/>
    <x v="1"/>
    <n v="4"/>
    <n v="0"/>
    <n v="0"/>
    <n v="0"/>
    <n v="4"/>
    <n v="4"/>
    <n v="0"/>
    <n v="5"/>
    <n v="0"/>
    <n v="0"/>
    <n v="0"/>
    <n v="0"/>
    <n v="3"/>
    <n v="0"/>
    <n v="0"/>
    <n v="0"/>
    <n v="0"/>
    <n v="0"/>
    <n v="3"/>
    <n v="0"/>
    <n v="0"/>
    <n v="4"/>
    <n v="4"/>
    <n v="0"/>
    <n v="0"/>
    <n v="2"/>
    <n v="0"/>
    <n v="0"/>
    <n v="0"/>
    <n v="0"/>
    <n v="0"/>
    <n v="0"/>
    <n v="0"/>
    <n v="0"/>
    <n v="2"/>
    <n v="0"/>
    <n v="5"/>
    <n v="4"/>
    <n v="0"/>
    <n v="0"/>
    <n v="0"/>
    <n v="4"/>
    <n v="3"/>
    <n v="0"/>
    <n v="3"/>
    <n v="4"/>
    <n v="0"/>
    <n v="0"/>
    <n v="0"/>
    <n v="0"/>
    <n v="0"/>
    <n v="3"/>
    <n v="0"/>
    <n v="0"/>
    <n v="0"/>
    <n v="0"/>
    <x v="17"/>
    <n v="2.7777800000000001E-3"/>
  </r>
  <r>
    <s v="Responden45"/>
    <s v="B29"/>
    <x v="1"/>
    <n v="0"/>
    <n v="3"/>
    <n v="0"/>
    <n v="4"/>
    <n v="0"/>
    <n v="0"/>
    <n v="4"/>
    <n v="3"/>
    <n v="4"/>
    <n v="0"/>
    <n v="0"/>
    <n v="3"/>
    <n v="0"/>
    <n v="0"/>
    <n v="0"/>
    <n v="2"/>
    <n v="2"/>
    <n v="0"/>
    <n v="0"/>
    <n v="0"/>
    <n v="0"/>
    <n v="3"/>
    <n v="0"/>
    <n v="3"/>
    <n v="0"/>
    <n v="0"/>
    <n v="3"/>
    <n v="4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4"/>
    <n v="0"/>
    <x v="18"/>
    <n v="24"/>
  </r>
  <r>
    <s v="Responden46"/>
    <s v="B30"/>
    <x v="1"/>
    <n v="4"/>
    <n v="0"/>
    <n v="0"/>
    <n v="0"/>
    <n v="0"/>
    <n v="0"/>
    <n v="0"/>
    <n v="5"/>
    <n v="0"/>
    <n v="0"/>
    <n v="0"/>
    <n v="4"/>
    <n v="0"/>
    <n v="0"/>
    <n v="0"/>
    <n v="0"/>
    <n v="0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3"/>
    <n v="0"/>
    <n v="0"/>
    <n v="0"/>
    <n v="0"/>
    <n v="4"/>
    <n v="4"/>
    <n v="0"/>
    <n v="0"/>
    <n v="3"/>
    <n v="3"/>
    <n v="0"/>
    <n v="5"/>
    <n v="5"/>
    <n v="0"/>
    <n v="0"/>
    <n v="0"/>
    <n v="0"/>
    <n v="0"/>
    <n v="0"/>
    <n v="0"/>
    <x v="19"/>
    <n v="48"/>
  </r>
  <r>
    <s v="Responden47"/>
    <s v="B31"/>
    <x v="1"/>
    <n v="0"/>
    <n v="5"/>
    <n v="0"/>
    <n v="0"/>
    <n v="5"/>
    <n v="5"/>
    <n v="0"/>
    <n v="0"/>
    <n v="0"/>
    <n v="0"/>
    <n v="0"/>
    <n v="4"/>
    <n v="3"/>
    <n v="5"/>
    <n v="5"/>
    <n v="0"/>
    <n v="0"/>
    <n v="0"/>
    <n v="0"/>
    <n v="0"/>
    <n v="0"/>
    <n v="0"/>
    <n v="0"/>
    <n v="0"/>
    <n v="0"/>
    <n v="3"/>
    <n v="0"/>
    <n v="0"/>
    <n v="0"/>
    <n v="5"/>
    <n v="0"/>
    <n v="0"/>
    <n v="0"/>
    <n v="0"/>
    <n v="3"/>
    <n v="4"/>
    <n v="0"/>
    <n v="3"/>
    <n v="0"/>
    <n v="0"/>
    <n v="0"/>
    <n v="0"/>
    <n v="0"/>
    <n v="0"/>
    <n v="4"/>
    <n v="4"/>
    <n v="0"/>
    <n v="4"/>
    <n v="4"/>
    <n v="0"/>
    <n v="0"/>
    <n v="0"/>
    <n v="0"/>
    <n v="0"/>
    <n v="0"/>
    <n v="0"/>
    <x v="20"/>
    <n v="336"/>
  </r>
  <r>
    <s v="Responden48"/>
    <s v="B32"/>
    <x v="1"/>
    <n v="0"/>
    <n v="0"/>
    <n v="0"/>
    <n v="1"/>
    <n v="4"/>
    <n v="4"/>
    <n v="0"/>
    <n v="0"/>
    <n v="3"/>
    <n v="0"/>
    <n v="0"/>
    <n v="5"/>
    <n v="0"/>
    <n v="5"/>
    <n v="4"/>
    <n v="0"/>
    <n v="0"/>
    <n v="0"/>
    <n v="0"/>
    <n v="0"/>
    <n v="0"/>
    <n v="0"/>
    <n v="5"/>
    <n v="0"/>
    <n v="0"/>
    <n v="0"/>
    <n v="3"/>
    <n v="5"/>
    <n v="5"/>
    <n v="0"/>
    <n v="4"/>
    <n v="4"/>
    <n v="0"/>
    <n v="0"/>
    <n v="0"/>
    <n v="4"/>
    <n v="0"/>
    <n v="3"/>
    <n v="0"/>
    <n v="0"/>
    <n v="0"/>
    <n v="0"/>
    <n v="0"/>
    <n v="0"/>
    <n v="4"/>
    <n v="4"/>
    <n v="0"/>
    <n v="5"/>
    <n v="4"/>
    <n v="0"/>
    <n v="0"/>
    <n v="0"/>
    <n v="0"/>
    <n v="0"/>
    <n v="0"/>
    <n v="0"/>
    <x v="7"/>
    <n v="720"/>
  </r>
  <r>
    <s v="Responden49"/>
    <s v="B33"/>
    <x v="1"/>
    <n v="0"/>
    <n v="4"/>
    <n v="0"/>
    <n v="0"/>
    <n v="4"/>
    <n v="4"/>
    <n v="5"/>
    <n v="5"/>
    <n v="3"/>
    <n v="0"/>
    <n v="0"/>
    <n v="0"/>
    <n v="0"/>
    <n v="5"/>
    <n v="5"/>
    <n v="0"/>
    <n v="0"/>
    <n v="0"/>
    <n v="0"/>
    <n v="0"/>
    <n v="0"/>
    <n v="3"/>
    <n v="0"/>
    <n v="0"/>
    <n v="0"/>
    <n v="0"/>
    <n v="0"/>
    <n v="0"/>
    <n v="0"/>
    <n v="5"/>
    <n v="5"/>
    <n v="5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x v="2"/>
    <n v="8.3333299999999999E-2"/>
  </r>
  <r>
    <s v="Responden50"/>
    <s v="B34"/>
    <x v="1"/>
    <n v="4"/>
    <n v="2"/>
    <n v="0"/>
    <n v="0"/>
    <n v="4"/>
    <n v="4"/>
    <n v="3"/>
    <n v="0"/>
    <n v="0"/>
    <n v="3"/>
    <n v="0"/>
    <n v="4"/>
    <n v="4"/>
    <n v="0"/>
    <n v="0"/>
    <n v="0"/>
    <n v="4"/>
    <n v="0"/>
    <n v="0"/>
    <n v="0"/>
    <n v="3"/>
    <n v="0"/>
    <n v="0"/>
    <n v="0"/>
    <n v="0"/>
    <n v="0"/>
    <n v="0"/>
    <n v="5"/>
    <n v="0"/>
    <n v="0"/>
    <n v="3"/>
    <n v="3"/>
    <n v="0"/>
    <n v="0"/>
    <n v="3"/>
    <n v="4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0"/>
    <n v="0"/>
    <x v="13"/>
    <n v="24"/>
  </r>
  <r>
    <s v="Responden51"/>
    <s v="B35"/>
    <x v="1"/>
    <n v="4"/>
    <n v="0"/>
    <n v="0"/>
    <n v="0"/>
    <n v="5"/>
    <n v="5"/>
    <n v="0"/>
    <n v="0"/>
    <n v="0"/>
    <n v="4"/>
    <n v="0"/>
    <n v="4"/>
    <n v="0"/>
    <n v="0"/>
    <n v="0"/>
    <n v="4"/>
    <n v="3"/>
    <n v="0"/>
    <n v="0"/>
    <n v="0"/>
    <n v="0"/>
    <n v="0"/>
    <n v="5"/>
    <n v="0"/>
    <n v="0"/>
    <n v="0"/>
    <n v="0"/>
    <n v="0"/>
    <n v="4"/>
    <n v="0"/>
    <n v="4"/>
    <n v="4"/>
    <n v="0"/>
    <n v="0"/>
    <n v="0"/>
    <n v="4"/>
    <n v="0"/>
    <n v="0"/>
    <n v="0"/>
    <n v="0"/>
    <n v="4"/>
    <n v="0"/>
    <n v="0"/>
    <n v="0"/>
    <n v="0"/>
    <n v="0"/>
    <n v="0"/>
    <n v="5"/>
    <n v="0"/>
    <n v="0"/>
    <n v="0"/>
    <n v="4"/>
    <n v="0"/>
    <n v="0"/>
    <n v="0"/>
    <n v="0"/>
    <x v="21"/>
    <n v="3.3333300000000003E-2"/>
  </r>
  <r>
    <s v="Responden52"/>
    <s v="B36"/>
    <x v="1"/>
    <n v="0"/>
    <n v="4"/>
    <n v="4"/>
    <n v="0"/>
    <n v="3"/>
    <n v="3"/>
    <n v="3"/>
    <n v="0"/>
    <n v="3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4"/>
    <n v="4"/>
    <n v="4"/>
    <n v="0"/>
    <n v="0"/>
    <n v="0"/>
    <n v="0"/>
    <n v="0"/>
    <n v="0"/>
    <n v="0"/>
    <n v="0"/>
    <n v="0"/>
    <n v="0"/>
    <n v="3"/>
    <n v="3"/>
    <n v="0"/>
    <n v="0"/>
    <n v="0"/>
    <n v="4"/>
    <n v="0"/>
    <n v="0"/>
    <n v="0"/>
    <n v="0"/>
    <n v="0"/>
    <n v="0"/>
    <n v="0"/>
    <n v="0"/>
    <x v="20"/>
    <n v="336"/>
  </r>
  <r>
    <s v="Responden53"/>
    <s v="B37"/>
    <x v="1"/>
    <n v="3"/>
    <n v="2"/>
    <n v="1"/>
    <n v="3"/>
    <n v="0"/>
    <n v="0"/>
    <n v="3"/>
    <n v="5"/>
    <n v="4"/>
    <n v="0"/>
    <n v="0"/>
    <n v="0"/>
    <n v="3"/>
    <n v="3"/>
    <n v="2"/>
    <n v="0"/>
    <n v="0"/>
    <n v="0"/>
    <n v="0"/>
    <n v="0"/>
    <n v="0"/>
    <n v="0"/>
    <n v="0"/>
    <n v="4"/>
    <n v="0"/>
    <n v="3"/>
    <n v="1"/>
    <n v="3"/>
    <n v="0"/>
    <n v="0"/>
    <n v="3"/>
    <n v="1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120"/>
  </r>
  <r>
    <s v="Responden54"/>
    <s v="B38"/>
    <x v="1"/>
    <n v="0"/>
    <n v="0"/>
    <n v="0"/>
    <n v="0"/>
    <n v="5"/>
    <n v="5"/>
    <n v="5"/>
    <n v="5"/>
    <n v="5"/>
    <n v="0"/>
    <n v="0"/>
    <n v="0"/>
    <n v="0"/>
    <n v="5"/>
    <n v="5"/>
    <n v="0"/>
    <n v="0"/>
    <n v="0"/>
    <n v="0"/>
    <n v="0"/>
    <n v="0"/>
    <n v="0"/>
    <n v="0"/>
    <n v="0"/>
    <n v="5"/>
    <n v="5"/>
    <n v="4"/>
    <n v="5"/>
    <n v="5"/>
    <n v="0"/>
    <n v="5"/>
    <n v="5"/>
    <n v="0"/>
    <n v="0"/>
    <n v="0"/>
    <n v="0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x v="3"/>
    <n v="120"/>
  </r>
  <r>
    <s v="Responden55"/>
    <s v="B39"/>
    <x v="1"/>
    <n v="0"/>
    <n v="3"/>
    <n v="0"/>
    <n v="4"/>
    <n v="0"/>
    <n v="0"/>
    <n v="3"/>
    <n v="5"/>
    <n v="0"/>
    <n v="0"/>
    <n v="0"/>
    <n v="3"/>
    <n v="0"/>
    <n v="0"/>
    <n v="0"/>
    <n v="0"/>
    <n v="0"/>
    <n v="0"/>
    <n v="4"/>
    <n v="0"/>
    <n v="0"/>
    <n v="4"/>
    <n v="0"/>
    <n v="0"/>
    <n v="0"/>
    <n v="0"/>
    <n v="2"/>
    <n v="0"/>
    <n v="0"/>
    <n v="0"/>
    <n v="0"/>
    <n v="0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56"/>
    <s v="B40"/>
    <x v="1"/>
    <n v="0"/>
    <n v="2"/>
    <n v="0"/>
    <n v="0"/>
    <n v="2"/>
    <n v="2"/>
    <n v="1"/>
    <n v="4"/>
    <n v="1"/>
    <n v="0"/>
    <n v="0"/>
    <n v="3"/>
    <n v="3"/>
    <n v="0"/>
    <n v="0"/>
    <n v="0"/>
    <n v="0"/>
    <n v="0"/>
    <n v="0"/>
    <n v="0"/>
    <n v="0"/>
    <n v="4"/>
    <n v="5"/>
    <n v="0"/>
    <n v="0"/>
    <n v="0"/>
    <n v="0"/>
    <n v="4"/>
    <n v="3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  <n v="0.33333299999999999"/>
  </r>
  <r>
    <s v="Responden57"/>
    <s v="B41"/>
    <x v="1"/>
    <n v="0"/>
    <n v="3"/>
    <n v="3"/>
    <n v="0"/>
    <n v="4"/>
    <n v="4"/>
    <n v="3"/>
    <n v="5"/>
    <n v="3"/>
    <n v="0"/>
    <n v="0"/>
    <n v="0"/>
    <n v="0"/>
    <n v="4"/>
    <n v="4"/>
    <n v="0"/>
    <n v="0"/>
    <n v="0"/>
    <n v="0"/>
    <n v="0"/>
    <n v="0"/>
    <n v="3"/>
    <n v="0"/>
    <n v="3"/>
    <n v="3"/>
    <n v="3"/>
    <n v="0"/>
    <n v="4"/>
    <n v="5"/>
    <n v="3"/>
    <n v="0"/>
    <n v="0"/>
    <n v="0"/>
    <n v="0"/>
    <n v="0"/>
    <n v="0"/>
    <n v="0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x v="13"/>
    <n v="24"/>
  </r>
  <r>
    <s v="Responden58"/>
    <s v="B42"/>
    <x v="1"/>
    <n v="0"/>
    <n v="4"/>
    <n v="0"/>
    <n v="0"/>
    <n v="3"/>
    <n v="3"/>
    <n v="2"/>
    <n v="4"/>
    <n v="2"/>
    <n v="0"/>
    <n v="0"/>
    <n v="0"/>
    <n v="3"/>
    <n v="0"/>
    <n v="0"/>
    <n v="0"/>
    <n v="0"/>
    <n v="0"/>
    <n v="0"/>
    <n v="0"/>
    <n v="0"/>
    <n v="0"/>
    <n v="4"/>
    <n v="2"/>
    <n v="0"/>
    <n v="0"/>
    <n v="2"/>
    <n v="0"/>
    <n v="0"/>
    <n v="0"/>
    <n v="0"/>
    <n v="0"/>
    <n v="0"/>
    <n v="0"/>
    <n v="0"/>
    <n v="5"/>
    <n v="0"/>
    <n v="0"/>
    <n v="4"/>
    <n v="4"/>
    <n v="5"/>
    <n v="0"/>
    <n v="0"/>
    <n v="0"/>
    <n v="0"/>
    <n v="0"/>
    <n v="3"/>
    <n v="0"/>
    <n v="0"/>
    <n v="0"/>
    <n v="0"/>
    <n v="0"/>
    <n v="0"/>
    <n v="0"/>
    <n v="0"/>
    <n v="0"/>
    <x v="23"/>
    <n v="0.25"/>
  </r>
  <r>
    <s v="Responden59"/>
    <s v="B43"/>
    <x v="1"/>
    <n v="0"/>
    <n v="0"/>
    <n v="0"/>
    <n v="0"/>
    <n v="5"/>
    <n v="5"/>
    <n v="0"/>
    <n v="0"/>
    <n v="4"/>
    <n v="0"/>
    <n v="0"/>
    <n v="0"/>
    <n v="2"/>
    <n v="5"/>
    <n v="5"/>
    <n v="0"/>
    <n v="0"/>
    <n v="0"/>
    <n v="0"/>
    <n v="0"/>
    <n v="0"/>
    <n v="0"/>
    <n v="4"/>
    <n v="0"/>
    <n v="0"/>
    <n v="0"/>
    <n v="0"/>
    <n v="0"/>
    <n v="0"/>
    <n v="0"/>
    <n v="4"/>
    <n v="4"/>
    <n v="0"/>
    <n v="0"/>
    <n v="0"/>
    <n v="4"/>
    <n v="0"/>
    <n v="0"/>
    <n v="0"/>
    <n v="0"/>
    <n v="4"/>
    <n v="0"/>
    <n v="0"/>
    <n v="0"/>
    <n v="3"/>
    <n v="3"/>
    <n v="0"/>
    <n v="4"/>
    <n v="5"/>
    <n v="0"/>
    <n v="0"/>
    <n v="0"/>
    <n v="0"/>
    <n v="0"/>
    <n v="0"/>
    <n v="0"/>
    <x v="24"/>
    <n v="24"/>
  </r>
  <r>
    <s v="Responden60"/>
    <s v="B44"/>
    <x v="1"/>
    <n v="0"/>
    <n v="0"/>
    <n v="0"/>
    <n v="0"/>
    <n v="5"/>
    <n v="4"/>
    <n v="0"/>
    <n v="0"/>
    <n v="0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4"/>
    <n v="4"/>
    <n v="0"/>
    <n v="4"/>
    <n v="4"/>
    <n v="0"/>
    <n v="0"/>
    <n v="0"/>
    <n v="0"/>
    <n v="0"/>
    <n v="3"/>
    <n v="0"/>
    <x v="22"/>
    <n v="0.33333299999999999"/>
  </r>
  <r>
    <s v="Responden61"/>
    <s v="C1"/>
    <x v="2"/>
    <n v="0"/>
    <n v="3"/>
    <n v="0"/>
    <n v="0"/>
    <n v="5"/>
    <n v="5"/>
    <n v="5"/>
    <n v="5"/>
    <n v="0"/>
    <n v="3"/>
    <n v="0"/>
    <n v="0"/>
    <n v="3"/>
    <n v="0"/>
    <n v="0"/>
    <n v="3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4"/>
  </r>
  <r>
    <s v="Responden62"/>
    <s v="C2"/>
    <x v="2"/>
    <n v="0"/>
    <n v="5"/>
    <n v="0"/>
    <n v="0"/>
    <n v="5"/>
    <n v="5"/>
    <n v="0"/>
    <n v="5"/>
    <n v="0"/>
    <n v="0"/>
    <n v="4"/>
    <n v="0"/>
    <n v="0"/>
    <n v="5"/>
    <n v="5"/>
    <n v="0"/>
    <n v="3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  <n v="0.5"/>
  </r>
  <r>
    <s v="Responden63"/>
    <s v="C3"/>
    <x v="2"/>
    <n v="0"/>
    <n v="0"/>
    <n v="0"/>
    <n v="0"/>
    <n v="0"/>
    <n v="0"/>
    <n v="4"/>
    <n v="0"/>
    <n v="4"/>
    <n v="5"/>
    <n v="0"/>
    <n v="0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  <n v="1"/>
  </r>
  <r>
    <s v="Responden64"/>
    <s v="C4"/>
    <x v="2"/>
    <n v="5"/>
    <n v="5"/>
    <n v="0"/>
    <n v="0"/>
    <n v="0"/>
    <n v="0"/>
    <n v="0"/>
    <n v="5"/>
    <n v="5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3"/>
    <n v="4"/>
    <n v="0"/>
    <n v="2"/>
    <n v="1"/>
    <n v="4"/>
    <n v="4"/>
    <n v="5"/>
    <n v="2"/>
    <n v="0"/>
    <n v="0"/>
    <n v="0"/>
    <n v="0"/>
    <n v="0"/>
    <n v="0"/>
    <n v="0"/>
    <n v="0"/>
    <n v="3"/>
    <n v="3"/>
    <n v="3"/>
    <n v="3"/>
    <n v="3"/>
    <n v="3"/>
    <n v="3"/>
    <n v="3"/>
    <n v="0"/>
    <n v="0"/>
    <x v="26"/>
    <n v="1"/>
  </r>
  <r>
    <s v="Responden65"/>
    <s v="C5"/>
    <x v="2"/>
    <n v="2"/>
    <n v="4"/>
    <n v="0"/>
    <n v="0"/>
    <n v="0"/>
    <n v="0"/>
    <n v="0"/>
    <n v="3"/>
    <n v="4"/>
    <n v="0"/>
    <n v="0"/>
    <n v="0"/>
    <n v="2"/>
    <n v="0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x v="2"/>
    <n v="8.3333299999999999E-2"/>
  </r>
  <r>
    <s v="Responden66"/>
    <s v="C6"/>
    <x v="2"/>
    <n v="0"/>
    <n v="0"/>
    <n v="0"/>
    <n v="0"/>
    <n v="4"/>
    <n v="4"/>
    <n v="0"/>
    <n v="0"/>
    <n v="0"/>
    <n v="3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x v="27"/>
    <n v="168"/>
  </r>
  <r>
    <s v="Responden67"/>
    <s v="C7"/>
    <x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3"/>
    <n v="3"/>
    <n v="3"/>
    <n v="3"/>
    <n v="3"/>
    <n v="3"/>
    <n v="3"/>
    <n v="3"/>
    <n v="3"/>
    <n v="4"/>
    <n v="4"/>
    <n v="4"/>
    <n v="3"/>
    <n v="3"/>
    <n v="0"/>
    <n v="0"/>
    <x v="25"/>
    <n v="0.5"/>
  </r>
  <r>
    <s v="Responden68"/>
    <s v="C8"/>
    <x v="2"/>
    <n v="0"/>
    <n v="3"/>
    <n v="0"/>
    <n v="0"/>
    <n v="0"/>
    <n v="0"/>
    <n v="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0"/>
    <n v="0"/>
    <x v="6"/>
    <n v="3.3333300000000003E-2"/>
  </r>
  <r>
    <s v="Responden69"/>
    <s v="C9"/>
    <x v="2"/>
    <n v="0"/>
    <n v="0"/>
    <n v="0"/>
    <n v="0"/>
    <n v="4"/>
    <n v="4"/>
    <n v="0"/>
    <n v="5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  <n v="0.5"/>
  </r>
  <r>
    <s v="Responden70"/>
    <s v="C10"/>
    <x v="2"/>
    <n v="1"/>
    <n v="2"/>
    <n v="2"/>
    <n v="2"/>
    <n v="5"/>
    <n v="4"/>
    <n v="4"/>
    <n v="3"/>
    <n v="5"/>
    <n v="5"/>
    <n v="5"/>
    <n v="4"/>
    <n v="3"/>
    <n v="3"/>
    <n v="2"/>
    <n v="2"/>
    <n v="2"/>
    <n v="1"/>
    <n v="1"/>
    <n v="2"/>
    <n v="1"/>
    <n v="1"/>
    <n v="1"/>
    <n v="2"/>
    <n v="2"/>
    <n v="1"/>
    <n v="1"/>
    <n v="5"/>
    <n v="0"/>
    <n v="1"/>
    <n v="0"/>
    <n v="0"/>
    <n v="0"/>
    <n v="0"/>
    <n v="0"/>
    <n v="0"/>
    <n v="0"/>
    <n v="0"/>
    <n v="3"/>
    <n v="3"/>
    <n v="3"/>
    <n v="3"/>
    <n v="3"/>
    <n v="3"/>
    <n v="3"/>
    <n v="3"/>
    <n v="0"/>
    <n v="0"/>
    <n v="4"/>
    <n v="2"/>
    <n v="3"/>
    <n v="3"/>
    <n v="3"/>
    <n v="3"/>
    <n v="1"/>
    <n v="3"/>
    <x v="3"/>
    <n v="120"/>
  </r>
  <r>
    <s v="Responden71"/>
    <s v="C11"/>
    <x v="2"/>
    <n v="2"/>
    <n v="4"/>
    <n v="4"/>
    <n v="2"/>
    <n v="4"/>
    <n v="4"/>
    <n v="5"/>
    <n v="4"/>
    <n v="3"/>
    <n v="0"/>
    <n v="4"/>
    <n v="0"/>
    <n v="3"/>
    <n v="4"/>
    <n v="4"/>
    <n v="4"/>
    <n v="0"/>
    <n v="0"/>
    <n v="1"/>
    <n v="0"/>
    <n v="0"/>
    <n v="0"/>
    <n v="0"/>
    <n v="0"/>
    <n v="0"/>
    <n v="4"/>
    <n v="4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  <n v="336"/>
  </r>
  <r>
    <s v="Responden72"/>
    <s v="C12"/>
    <x v="2"/>
    <n v="0"/>
    <n v="0"/>
    <n v="0"/>
    <n v="0"/>
    <n v="4"/>
    <n v="4"/>
    <n v="0"/>
    <n v="4"/>
    <n v="0"/>
    <n v="0"/>
    <n v="0"/>
    <n v="0"/>
    <n v="5"/>
    <n v="5"/>
    <n v="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4"/>
    <n v="3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x v="22"/>
    <n v="0.05"/>
  </r>
  <r>
    <s v="Responden73"/>
    <s v="C13"/>
    <x v="2"/>
    <n v="0"/>
    <n v="4"/>
    <n v="0"/>
    <n v="0"/>
    <n v="4"/>
    <n v="5"/>
    <n v="0"/>
    <n v="5"/>
    <n v="0"/>
    <n v="0"/>
    <n v="4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4"/>
    <n v="4"/>
    <n v="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x v="28"/>
    <n v="0.3"/>
  </r>
  <r>
    <s v="Responden74"/>
    <s v="C14"/>
    <x v="2"/>
    <n v="3"/>
    <n v="3"/>
    <n v="3"/>
    <n v="3"/>
    <n v="5"/>
    <n v="5"/>
    <n v="3"/>
    <n v="3"/>
    <n v="3"/>
    <n v="3"/>
    <n v="3"/>
    <n v="3"/>
    <n v="3"/>
    <n v="5"/>
    <n v="5"/>
    <n v="3"/>
    <n v="3"/>
    <n v="3"/>
    <n v="3"/>
    <n v="3"/>
    <n v="3"/>
    <n v="3"/>
    <n v="5"/>
    <n v="3"/>
    <n v="3"/>
    <n v="3"/>
    <n v="3"/>
    <n v="3"/>
    <n v="3"/>
    <n v="3"/>
    <n v="3"/>
    <n v="3"/>
    <n v="3"/>
    <n v="3"/>
    <n v="3"/>
    <n v="3"/>
    <n v="3"/>
    <n v="3"/>
    <n v="4"/>
    <n v="4"/>
    <n v="5"/>
    <n v="4"/>
    <n v="3"/>
    <n v="3"/>
    <n v="3"/>
    <n v="3"/>
    <n v="3"/>
    <n v="3"/>
    <n v="3"/>
    <n v="3"/>
    <n v="3"/>
    <n v="4"/>
    <n v="4"/>
    <n v="4"/>
    <n v="3"/>
    <n v="3"/>
    <x v="29"/>
    <n v="0.11666700000000001"/>
  </r>
  <r>
    <s v="Responden75"/>
    <s v="C15"/>
    <x v="2"/>
    <n v="0"/>
    <n v="0"/>
    <n v="0"/>
    <n v="0"/>
    <n v="5"/>
    <n v="5"/>
    <n v="0"/>
    <n v="4"/>
    <n v="0"/>
    <n v="3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30"/>
    <n v="24"/>
  </r>
  <r>
    <s v="Responden76"/>
    <s v="C16"/>
    <x v="2"/>
    <n v="3"/>
    <n v="3"/>
    <n v="3"/>
    <n v="3"/>
    <n v="5"/>
    <n v="5"/>
    <n v="3"/>
    <n v="3"/>
    <n v="3"/>
    <n v="3"/>
    <n v="3"/>
    <n v="3"/>
    <n v="3"/>
    <n v="5"/>
    <n v="5"/>
    <n v="3"/>
    <n v="3"/>
    <n v="3"/>
    <n v="3"/>
    <n v="3"/>
    <n v="3"/>
    <n v="3"/>
    <n v="3"/>
    <n v="3"/>
    <n v="3"/>
    <n v="3"/>
    <n v="3"/>
    <n v="3"/>
    <n v="3"/>
    <n v="5"/>
    <n v="3"/>
    <n v="3"/>
    <n v="3"/>
    <n v="3"/>
    <n v="3"/>
    <n v="5"/>
    <n v="3"/>
    <n v="3"/>
    <n v="1"/>
    <n v="1"/>
    <n v="3"/>
    <n v="3"/>
    <n v="3"/>
    <n v="3"/>
    <n v="4"/>
    <n v="4"/>
    <n v="3"/>
    <n v="3"/>
    <n v="3"/>
    <n v="3"/>
    <n v="3"/>
    <n v="3"/>
    <n v="3"/>
    <n v="3"/>
    <n v="3"/>
    <n v="3"/>
    <x v="12"/>
    <n v="1"/>
  </r>
  <r>
    <s v="Responden77"/>
    <s v="C17"/>
    <x v="2"/>
    <n v="0"/>
    <n v="0"/>
    <n v="0"/>
    <n v="0"/>
    <n v="0"/>
    <n v="0"/>
    <n v="0"/>
    <n v="0"/>
    <n v="0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  <n v="0"/>
    <n v="5"/>
    <n v="5"/>
    <n v="0"/>
    <n v="0"/>
    <n v="0"/>
    <n v="0"/>
    <n v="5"/>
    <n v="5"/>
    <n v="0"/>
    <n v="0"/>
    <n v="0"/>
    <n v="0"/>
    <n v="0"/>
    <n v="0"/>
    <n v="0"/>
    <n v="0"/>
    <n v="0"/>
    <n v="0"/>
    <x v="27"/>
    <n v="168"/>
  </r>
  <r>
    <s v="Responden78"/>
    <s v="C18"/>
    <x v="2"/>
    <n v="0"/>
    <n v="3"/>
    <n v="0"/>
    <n v="0"/>
    <n v="0"/>
    <n v="0"/>
    <n v="0"/>
    <n v="0"/>
    <n v="0"/>
    <n v="0"/>
    <n v="4"/>
    <n v="3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3"/>
    <n v="4"/>
    <n v="4"/>
    <n v="0"/>
    <n v="0"/>
    <n v="0"/>
    <n v="0"/>
    <n v="0"/>
    <n v="0"/>
    <n v="0"/>
    <n v="0"/>
    <n v="0"/>
    <n v="0"/>
    <x v="31"/>
    <n v="6.6666699999999995E-2"/>
  </r>
  <r>
    <s v="Responden79"/>
    <s v="C19"/>
    <x v="2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  <n v="8.3333299999999999E-2"/>
  </r>
  <r>
    <s v="Responden80"/>
    <s v="C20"/>
    <x v="2"/>
    <n v="0"/>
    <n v="3"/>
    <n v="0"/>
    <n v="0"/>
    <n v="0"/>
    <n v="0"/>
    <n v="4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8.3333299999999999E-2"/>
  </r>
  <r>
    <s v="Responden81"/>
    <s v="C21"/>
    <x v="2"/>
    <n v="0"/>
    <n v="3"/>
    <n v="0"/>
    <n v="0"/>
    <n v="0"/>
    <n v="0"/>
    <n v="0"/>
    <n v="0"/>
    <n v="0"/>
    <n v="0"/>
    <n v="0"/>
    <n v="3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3"/>
    <n v="0"/>
    <n v="0"/>
    <n v="0"/>
    <n v="0"/>
    <n v="0"/>
    <n v="0"/>
    <n v="0"/>
    <n v="0"/>
    <n v="0"/>
    <n v="0"/>
    <n v="0"/>
    <n v="0"/>
    <x v="26"/>
    <n v="1"/>
  </r>
  <r>
    <s v="Responden82"/>
    <s v="C22"/>
    <x v="2"/>
    <n v="3"/>
    <n v="5"/>
    <n v="5"/>
    <n v="0"/>
    <n v="0"/>
    <n v="0"/>
    <n v="0"/>
    <n v="0"/>
    <n v="5"/>
    <n v="5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0"/>
    <n v="0"/>
    <n v="4"/>
    <n v="2"/>
    <n v="3"/>
    <n v="3"/>
    <n v="3"/>
    <n v="3"/>
    <n v="1"/>
    <n v="3"/>
    <x v="2"/>
    <n v="8.3333299999999999E-2"/>
  </r>
  <r>
    <s v="Responden83"/>
    <s v="C23"/>
    <x v="2"/>
    <n v="0"/>
    <n v="4"/>
    <n v="0"/>
    <n v="0"/>
    <n v="0"/>
    <n v="0"/>
    <n v="5"/>
    <n v="0"/>
    <n v="4"/>
    <n v="0"/>
    <n v="0"/>
    <n v="0"/>
    <n v="0"/>
    <n v="3"/>
    <n v="4"/>
    <n v="0"/>
    <n v="0"/>
    <n v="0"/>
    <n v="0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3"/>
    <n v="4"/>
    <n v="0"/>
    <n v="0"/>
    <n v="0"/>
    <n v="4"/>
    <n v="0"/>
    <n v="0"/>
    <n v="0"/>
    <n v="0"/>
    <n v="0"/>
    <n v="0"/>
    <n v="0"/>
    <n v="0"/>
    <n v="0"/>
    <n v="0"/>
    <n v="0"/>
    <n v="0"/>
    <x v="2"/>
    <n v="8.3333299999999999E-2"/>
  </r>
  <r>
    <s v="Responden84"/>
    <s v="C24"/>
    <x v="2"/>
    <n v="0"/>
    <n v="3"/>
    <n v="0"/>
    <n v="0"/>
    <n v="0"/>
    <n v="0"/>
    <n v="0"/>
    <n v="0"/>
    <n v="0"/>
    <n v="0"/>
    <n v="4"/>
    <n v="0"/>
    <n v="3"/>
    <n v="4"/>
    <n v="4"/>
    <n v="4"/>
    <n v="0"/>
    <n v="0"/>
    <n v="1"/>
    <n v="0"/>
    <n v="0"/>
    <n v="0"/>
    <n v="0"/>
    <n v="0"/>
    <n v="0"/>
    <n v="4"/>
    <n v="4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  <n v="1.66667E-2"/>
  </r>
  <r>
    <s v="Responden85"/>
    <s v="C25"/>
    <x v="2"/>
    <n v="2"/>
    <n v="4"/>
    <n v="4"/>
    <n v="2"/>
    <n v="4"/>
    <n v="4"/>
    <n v="5"/>
    <n v="4"/>
    <n v="5"/>
    <n v="3"/>
    <n v="3"/>
    <n v="3"/>
    <n v="3"/>
    <n v="5"/>
    <n v="5"/>
    <n v="2"/>
    <n v="2"/>
    <n v="2"/>
    <n v="2"/>
    <n v="1"/>
    <n v="2"/>
    <n v="2"/>
    <n v="2"/>
    <n v="5"/>
    <n v="4"/>
    <n v="4"/>
    <n v="3"/>
    <n v="5"/>
    <n v="5"/>
    <n v="5"/>
    <n v="4"/>
    <n v="3"/>
    <n v="3"/>
    <n v="2"/>
    <n v="2"/>
    <n v="2"/>
    <n v="1"/>
    <n v="1"/>
    <n v="2"/>
    <n v="1"/>
    <n v="1"/>
    <n v="1"/>
    <n v="2"/>
    <n v="2"/>
    <n v="1"/>
    <n v="1"/>
    <n v="5"/>
    <n v="1"/>
    <n v="1"/>
    <n v="1"/>
    <n v="1"/>
    <n v="2"/>
    <n v="1"/>
    <n v="1"/>
    <n v="1"/>
    <n v="1"/>
    <x v="33"/>
    <n v="5"/>
  </r>
  <r>
    <s v="Responden86"/>
    <s v="C26"/>
    <x v="2"/>
    <n v="0"/>
    <n v="3"/>
    <n v="0"/>
    <n v="0"/>
    <n v="5"/>
    <n v="5"/>
    <n v="0"/>
    <n v="0"/>
    <n v="0"/>
    <n v="0"/>
    <n v="5"/>
    <n v="4"/>
    <n v="0"/>
    <n v="4"/>
    <n v="4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  <n v="1.38889E-3"/>
  </r>
  <r>
    <s v="Responden87"/>
    <s v="C27"/>
    <x v="2"/>
    <n v="3"/>
    <n v="4"/>
    <n v="3"/>
    <n v="0"/>
    <n v="0"/>
    <n v="0"/>
    <n v="4"/>
    <n v="5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  <n v="6.6666699999999995E-2"/>
  </r>
  <r>
    <s v="Responden88"/>
    <s v="C28"/>
    <x v="2"/>
    <n v="0"/>
    <n v="5"/>
    <n v="0"/>
    <n v="0"/>
    <n v="5"/>
    <n v="5"/>
    <n v="5"/>
    <n v="5"/>
    <n v="0"/>
    <n v="0"/>
    <n v="0"/>
    <n v="0"/>
    <n v="0"/>
    <n v="5"/>
    <n v="5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89"/>
    <s v="C29"/>
    <x v="2"/>
    <n v="0"/>
    <n v="3"/>
    <n v="0"/>
    <n v="4"/>
    <n v="0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4"/>
  </r>
  <r>
    <s v="Responden90"/>
    <s v="C30"/>
    <x v="2"/>
    <n v="0"/>
    <n v="0"/>
    <n v="0"/>
    <n v="0"/>
    <n v="0"/>
    <n v="0"/>
    <n v="0"/>
    <n v="0"/>
    <n v="0"/>
    <n v="4"/>
    <n v="0"/>
    <n v="0"/>
    <n v="3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  <n v="720"/>
  </r>
  <r>
    <s v="Responden91"/>
    <s v="C31"/>
    <x v="2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30"/>
    <n v="3.3333300000000003E-2"/>
  </r>
  <r>
    <s v="Responden92"/>
    <s v="C32"/>
    <x v="2"/>
    <n v="3"/>
    <n v="3"/>
    <n v="0"/>
    <n v="0"/>
    <n v="3"/>
    <n v="3"/>
    <n v="3"/>
    <n v="3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  <n v="16.666699999999999"/>
  </r>
  <r>
    <s v="Responden93"/>
    <s v="C33"/>
    <x v="2"/>
    <n v="0"/>
    <n v="0"/>
    <n v="0"/>
    <n v="0"/>
    <n v="0"/>
    <n v="0"/>
    <n v="0"/>
    <n v="3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  <n v="0.5"/>
  </r>
  <r>
    <s v="Responden94"/>
    <s v="D1"/>
    <x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  <n v="0.16666700000000001"/>
  </r>
  <r>
    <s v="Responden95"/>
    <s v="D2"/>
    <x v="3"/>
    <n v="0"/>
    <n v="0"/>
    <n v="0"/>
    <n v="0"/>
    <n v="4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  <n v="48"/>
  </r>
  <r>
    <s v="Responden96"/>
    <s v="D3"/>
    <x v="3"/>
    <n v="0"/>
    <n v="0"/>
    <n v="0"/>
    <n v="0"/>
    <n v="5"/>
    <n v="5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  <n v="168"/>
  </r>
  <r>
    <s v="Responden97"/>
    <s v="D4"/>
    <x v="3"/>
    <n v="0"/>
    <n v="0"/>
    <n v="3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  <n v="72"/>
  </r>
  <r>
    <s v="Responden98"/>
    <s v="D5"/>
    <x v="3"/>
    <n v="5"/>
    <n v="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  <n v="24"/>
  </r>
  <r>
    <s v="Responden99"/>
    <s v="D6"/>
    <x v="3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8"/>
    <n v="3.3333300000000003E-2"/>
  </r>
  <r>
    <s v="Responden100"/>
    <s v="D7"/>
    <x v="3"/>
    <n v="0"/>
    <n v="0"/>
    <n v="0"/>
    <n v="0"/>
    <n v="4"/>
    <n v="4"/>
    <n v="0"/>
    <n v="0"/>
    <n v="0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  <n v="1"/>
  </r>
  <r>
    <s v="Responden101"/>
    <s v="D8"/>
    <x v="3"/>
    <n v="0"/>
    <n v="0"/>
    <n v="0"/>
    <n v="0"/>
    <n v="4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  <n v="720"/>
  </r>
  <r>
    <s v="Responden102"/>
    <s v="D9"/>
    <x v="3"/>
    <n v="3"/>
    <n v="3"/>
    <n v="3"/>
    <n v="3"/>
    <n v="3"/>
    <n v="3"/>
    <n v="3"/>
    <n v="3"/>
    <n v="3"/>
    <n v="3"/>
    <n v="3"/>
    <n v="4"/>
    <n v="3"/>
    <n v="3"/>
    <n v="3"/>
    <n v="2"/>
    <n v="3"/>
    <n v="3"/>
    <n v="2"/>
    <n v="2"/>
    <n v="4"/>
    <n v="3"/>
    <n v="3"/>
    <n v="3"/>
    <n v="5"/>
    <n v="3"/>
    <n v="3"/>
    <n v="4"/>
    <n v="2"/>
    <n v="5"/>
    <n v="3"/>
    <n v="2"/>
    <n v="3"/>
    <n v="3"/>
    <n v="1"/>
    <n v="4"/>
    <n v="2"/>
    <n v="4"/>
    <n v="3"/>
    <n v="4"/>
    <n v="3"/>
    <n v="4"/>
    <n v="3"/>
    <n v="3"/>
    <n v="3"/>
    <n v="3"/>
    <n v="3"/>
    <n v="4"/>
    <n v="2"/>
    <n v="3"/>
    <n v="3"/>
    <n v="3"/>
    <n v="3"/>
    <n v="1"/>
    <n v="3"/>
    <n v="4"/>
    <x v="6"/>
    <n v="0.16666700000000001"/>
  </r>
  <r>
    <s v="Responden103"/>
    <s v="D10"/>
    <x v="3"/>
    <n v="3"/>
    <n v="3"/>
    <n v="3"/>
    <n v="3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2"/>
    <n v="1"/>
  </r>
  <r>
    <s v="Responden104"/>
    <s v="D11"/>
    <x v="3"/>
    <n v="0"/>
    <n v="5"/>
    <n v="0"/>
    <n v="0"/>
    <n v="5"/>
    <n v="5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  <n v="72"/>
  </r>
  <r>
    <s v="Responden105"/>
    <s v="D12"/>
    <x v="3"/>
    <n v="0"/>
    <n v="0"/>
    <n v="0"/>
    <n v="0"/>
    <n v="4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9"/>
    <n v="168"/>
  </r>
  <r>
    <s v="Responden106"/>
    <s v="D13"/>
    <x v="3"/>
    <n v="0"/>
    <n v="0"/>
    <n v="0"/>
    <n v="0"/>
    <n v="0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  <n v="48"/>
  </r>
  <r>
    <s v="Responden107"/>
    <s v="D14"/>
    <x v="3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  <n v="0.05"/>
  </r>
  <r>
    <s v="Responden108"/>
    <s v="D15"/>
    <x v="3"/>
    <n v="0"/>
    <n v="0"/>
    <n v="0"/>
    <n v="0"/>
    <n v="5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  <n v="48"/>
  </r>
  <r>
    <s v="Responden109"/>
    <s v="D16"/>
    <x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  <n v="1"/>
  </r>
  <r>
    <s v="Responden110"/>
    <s v="D17"/>
    <x v="3"/>
    <n v="4"/>
    <n v="4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111"/>
    <s v="D18"/>
    <x v="3"/>
    <n v="0"/>
    <n v="3"/>
    <n v="0"/>
    <n v="0"/>
    <n v="3"/>
    <n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112"/>
    <s v="D19"/>
    <x v="3"/>
    <n v="0"/>
    <n v="3"/>
    <n v="3"/>
    <n v="0"/>
    <n v="3"/>
    <n v="3"/>
    <n v="4"/>
    <n v="0"/>
    <n v="5"/>
    <n v="3"/>
    <n v="0"/>
    <n v="0"/>
    <n v="0"/>
    <n v="0"/>
    <n v="3"/>
    <n v="1"/>
    <n v="1"/>
    <n v="1"/>
    <n v="0"/>
    <n v="0"/>
    <n v="0"/>
    <n v="3"/>
    <n v="3"/>
    <n v="4"/>
    <n v="4"/>
    <n v="3"/>
    <n v="4"/>
    <n v="3"/>
    <n v="4"/>
    <n v="3"/>
    <n v="3"/>
    <n v="3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6.6666699999999995E-2"/>
  </r>
  <r>
    <s v="Responden113"/>
    <s v="D20"/>
    <x v="3"/>
    <n v="0"/>
    <n v="0"/>
    <n v="0"/>
    <n v="0"/>
    <n v="5"/>
    <n v="5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  <n v="48"/>
  </r>
  <r>
    <s v="Responden114"/>
    <s v="D21"/>
    <x v="3"/>
    <n v="0"/>
    <n v="0"/>
    <n v="0"/>
    <n v="0"/>
    <n v="3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9"/>
    <n v="168"/>
  </r>
  <r>
    <s v="Responden115"/>
    <s v="D22"/>
    <x v="3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0"/>
    <n v="8.3333299999999999E-2"/>
  </r>
  <r>
    <s v="Responden116"/>
    <s v="D23"/>
    <x v="3"/>
    <n v="0"/>
    <n v="0"/>
    <n v="0"/>
    <n v="0"/>
    <n v="5"/>
    <n v="5"/>
    <n v="5"/>
    <n v="0"/>
    <n v="5"/>
    <n v="0"/>
    <n v="0"/>
    <n v="0"/>
    <n v="0"/>
    <n v="5"/>
    <n v="5"/>
    <n v="0"/>
    <n v="0"/>
    <n v="0"/>
    <n v="0"/>
    <n v="0"/>
    <n v="0"/>
    <n v="0"/>
    <n v="0"/>
    <n v="5"/>
    <n v="4"/>
    <n v="0"/>
    <n v="4"/>
    <n v="5"/>
    <n v="0"/>
    <n v="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x v="2"/>
    <n v="8.3333299999999999E-2"/>
  </r>
  <r>
    <s v="Responden117"/>
    <s v="D24"/>
    <x v="3"/>
    <n v="4"/>
    <n v="5"/>
    <n v="3"/>
    <n v="3"/>
    <n v="5"/>
    <n v="5"/>
    <n v="3"/>
    <n v="3"/>
    <n v="3"/>
    <n v="3"/>
    <n v="3"/>
    <n v="3"/>
    <n v="4"/>
    <n v="5"/>
    <n v="5"/>
    <n v="0"/>
    <n v="0"/>
    <n v="0"/>
    <n v="3"/>
    <n v="3"/>
    <n v="3"/>
    <n v="3"/>
    <n v="3"/>
    <n v="3"/>
    <n v="3"/>
    <n v="3"/>
    <n v="3"/>
    <n v="3"/>
    <n v="3"/>
    <n v="5"/>
    <n v="5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41"/>
    <n v="3.3333300000000003E-2"/>
  </r>
  <r>
    <s v="Responden118"/>
    <s v="D25"/>
    <x v="3"/>
    <n v="0"/>
    <n v="0"/>
    <n v="4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  <n v="48"/>
  </r>
  <r>
    <s v="Responden119"/>
    <s v="D26"/>
    <x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2"/>
    <n v="0.05"/>
  </r>
  <r>
    <s v="Responden120"/>
    <s v="D27"/>
    <x v="3"/>
    <n v="5"/>
    <n v="5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n v="0.16666700000000001"/>
  </r>
  <r>
    <s v="Responden121"/>
    <s v="D28"/>
    <x v="3"/>
    <n v="0"/>
    <n v="0"/>
    <n v="0"/>
    <n v="0"/>
    <n v="3"/>
    <n v="3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3"/>
    <n v="8.3333299999999999E-2"/>
  </r>
  <r>
    <s v="Responden122"/>
    <s v="D29"/>
    <x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x v="12"/>
    <n v="24"/>
  </r>
  <r>
    <s v="Responden123"/>
    <s v="D30"/>
    <x v="3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4"/>
    <n v="48"/>
  </r>
  <r>
    <s v="Responden124"/>
    <s v="D31"/>
    <x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  <n v="24"/>
  </r>
  <r>
    <s v="Responden125"/>
    <s v="D32"/>
    <x v="3"/>
    <n v="0"/>
    <n v="0"/>
    <n v="0"/>
    <n v="0"/>
    <n v="4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  <n v="168"/>
  </r>
  <r>
    <s v="Responden126"/>
    <s v="D33"/>
    <x v="3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127"/>
    <s v="D34"/>
    <x v="3"/>
    <n v="0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2"/>
    <n v="0.05"/>
  </r>
  <r>
    <s v="Responden128"/>
    <s v="D35"/>
    <x v="3"/>
    <n v="0"/>
    <n v="0"/>
    <n v="0"/>
    <n v="0"/>
    <n v="4"/>
    <n v="4"/>
    <n v="0"/>
    <n v="0"/>
    <n v="0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5"/>
    <n v="168"/>
  </r>
  <r>
    <s v="Responden129"/>
    <s v="D36"/>
    <x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  <n v="3"/>
  </r>
  <r>
    <s v="Responden130"/>
    <s v="D37"/>
    <x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1"/>
    <n v="3.3333300000000003E-2"/>
  </r>
  <r>
    <s v="Responden131"/>
    <s v="D38"/>
    <x v="3"/>
    <n v="0"/>
    <n v="3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  <n v="1.66667E-2"/>
  </r>
  <r>
    <s v="Responden132"/>
    <s v="D39"/>
    <x v="3"/>
    <n v="0"/>
    <n v="0"/>
    <n v="0"/>
    <n v="0"/>
    <n v="0"/>
    <n v="0"/>
    <n v="0"/>
    <n v="0"/>
    <n v="0"/>
    <n v="0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3.3333300000000003E-2"/>
  </r>
  <r>
    <s v="Responden133"/>
    <s v="D40"/>
    <x v="3"/>
    <n v="0"/>
    <n v="0"/>
    <n v="0"/>
    <n v="0"/>
    <n v="0"/>
    <n v="0"/>
    <n v="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  <n v="168"/>
  </r>
  <r>
    <s v="Responden134"/>
    <s v="D41"/>
    <x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135"/>
    <s v="D42"/>
    <x v="3"/>
    <n v="3"/>
    <n v="4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0"/>
    <n v="8.3333299999999999E-2"/>
  </r>
  <r>
    <s v="Responden137"/>
    <s v="D44"/>
    <x v="3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  <n v="1.66667E-2"/>
  </r>
  <r>
    <s v="Responden138"/>
    <s v="D45"/>
    <x v="3"/>
    <n v="0"/>
    <n v="0"/>
    <n v="4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n v="0.16666700000000001"/>
  </r>
  <r>
    <s v="Responden139"/>
    <s v="D46"/>
    <x v="3"/>
    <n v="3"/>
    <n v="4"/>
    <n v="4"/>
    <n v="2"/>
    <n v="3"/>
    <n v="4"/>
    <n v="1"/>
    <n v="3"/>
    <n v="1"/>
    <n v="2"/>
    <n v="2"/>
    <n v="2"/>
    <n v="4"/>
    <n v="4"/>
    <n v="4"/>
    <n v="0"/>
    <n v="2"/>
    <n v="0"/>
    <n v="2"/>
    <n v="3"/>
    <n v="2"/>
    <n v="3"/>
    <n v="3"/>
    <n v="1"/>
    <n v="2"/>
    <n v="1"/>
    <n v="0"/>
    <n v="1"/>
    <n v="3"/>
    <n v="4"/>
    <n v="4"/>
    <n v="4"/>
    <n v="4"/>
    <n v="2"/>
    <n v="3"/>
    <n v="3"/>
    <n v="2"/>
    <n v="2"/>
    <n v="3"/>
    <n v="3"/>
    <n v="2"/>
    <n v="2"/>
    <n v="1"/>
    <n v="2"/>
    <n v="3"/>
    <n v="3"/>
    <n v="1"/>
    <n v="3"/>
    <n v="3"/>
    <n v="1"/>
    <n v="1"/>
    <n v="2"/>
    <n v="2"/>
    <n v="2"/>
    <n v="2"/>
    <n v="0"/>
    <x v="41"/>
    <n v="3.3333300000000003E-2"/>
  </r>
  <r>
    <s v="Responden140"/>
    <s v="D47"/>
    <x v="3"/>
    <n v="0"/>
    <n v="4"/>
    <n v="0"/>
    <n v="0"/>
    <n v="0"/>
    <n v="0"/>
    <n v="3"/>
    <n v="3"/>
    <n v="3"/>
    <n v="3"/>
    <n v="3"/>
    <n v="3"/>
    <n v="3"/>
    <n v="3"/>
    <n v="3"/>
    <n v="0"/>
    <n v="0"/>
    <n v="0"/>
    <n v="0"/>
    <n v="3"/>
    <n v="0"/>
    <n v="0"/>
    <n v="0"/>
    <n v="0"/>
    <n v="0"/>
    <n v="0"/>
    <n v="0"/>
    <n v="3"/>
    <n v="3"/>
    <n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46"/>
    <n v="720"/>
  </r>
  <r>
    <s v="Responden141"/>
    <s v="D48"/>
    <x v="3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6.6666699999999995E-2"/>
  </r>
  <r>
    <s v="Responden142"/>
    <s v="D49"/>
    <x v="3"/>
    <n v="0"/>
    <n v="4"/>
    <n v="0"/>
    <n v="0"/>
    <n v="5"/>
    <n v="5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7"/>
    <n v="720"/>
  </r>
  <r>
    <s v="Responden143"/>
    <s v="D50"/>
    <x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8"/>
    <n v="48"/>
  </r>
  <r>
    <s v="Responden144"/>
    <s v="D51"/>
    <x v="3"/>
    <n v="0"/>
    <n v="0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  <n v="24"/>
  </r>
  <r>
    <s v="Responden145"/>
    <s v="D52"/>
    <x v="3"/>
    <n v="3"/>
    <n v="3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n v="0.16666700000000001"/>
  </r>
  <r>
    <s v="Responden146"/>
    <s v="D53"/>
    <x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  <n v="24"/>
  </r>
  <r>
    <s v="Responden147"/>
    <s v="D54"/>
    <x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8.3333299999999999E-2"/>
  </r>
  <r>
    <s v="Responden148"/>
    <s v="D55"/>
    <x v="3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  <n v="48"/>
  </r>
  <r>
    <s v="Responden149"/>
    <s v="D56"/>
    <x v="3"/>
    <n v="0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  <n v="720"/>
  </r>
  <r>
    <s v="Responden150"/>
    <s v="D57"/>
    <x v="3"/>
    <n v="5"/>
    <n v="5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  <n v="168"/>
  </r>
  <r>
    <s v="Responden151"/>
    <s v="D58"/>
    <x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  <n v="1"/>
  </r>
  <r>
    <s v="Responden152"/>
    <s v="D59"/>
    <x v="3"/>
    <n v="0"/>
    <n v="0"/>
    <n v="0"/>
    <n v="0"/>
    <n v="5"/>
    <n v="5"/>
    <n v="2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49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9B8D4-8457-44AD-BA7A-558D99B5EB4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Waktu dalam jam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BC8D-57E9-4F2F-8AD2-7F0E0518114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>
      <items count="154"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x="16"/>
        <item x="25"/>
        <item x="26"/>
        <item x="27"/>
        <item x="28"/>
        <item x="29"/>
        <item x="30"/>
        <item x="31"/>
        <item x="32"/>
        <item x="33"/>
        <item x="34"/>
        <item x="17"/>
        <item x="35"/>
        <item x="36"/>
        <item x="37"/>
        <item x="38"/>
        <item x="39"/>
        <item x="40"/>
        <item x="41"/>
        <item x="42"/>
        <item x="43"/>
        <item x="44"/>
        <item x="18"/>
        <item x="45"/>
        <item x="46"/>
        <item x="47"/>
        <item x="48"/>
        <item x="49"/>
        <item x="50"/>
        <item x="51"/>
        <item x="52"/>
        <item x="53"/>
        <item x="54"/>
        <item x="19"/>
        <item x="55"/>
        <item x="56"/>
        <item x="57"/>
        <item x="58"/>
        <item x="59"/>
        <item x="20"/>
        <item x="21"/>
        <item x="22"/>
        <item x="23"/>
        <item x="24"/>
        <item x="60"/>
        <item x="69"/>
        <item x="70"/>
        <item x="71"/>
        <item x="72"/>
        <item x="73"/>
        <item x="74"/>
        <item x="75"/>
        <item x="76"/>
        <item x="77"/>
        <item x="78"/>
        <item x="61"/>
        <item x="79"/>
        <item x="80"/>
        <item x="81"/>
        <item x="82"/>
        <item x="83"/>
        <item x="84"/>
        <item x="85"/>
        <item x="86"/>
        <item x="87"/>
        <item x="88"/>
        <item x="62"/>
        <item x="89"/>
        <item x="90"/>
        <item x="91"/>
        <item x="92"/>
        <item x="63"/>
        <item x="64"/>
        <item x="65"/>
        <item x="66"/>
        <item x="67"/>
        <item x="68"/>
        <item x="93"/>
        <item x="102"/>
        <item x="103"/>
        <item x="104"/>
        <item x="105"/>
        <item x="106"/>
        <item x="107"/>
        <item x="108"/>
        <item x="109"/>
        <item x="110"/>
        <item x="111"/>
        <item x="94"/>
        <item x="112"/>
        <item x="113"/>
        <item x="114"/>
        <item x="115"/>
        <item x="116"/>
        <item x="117"/>
        <item x="118"/>
        <item x="119"/>
        <item x="120"/>
        <item x="121"/>
        <item x="95"/>
        <item x="122"/>
        <item x="123"/>
        <item x="124"/>
        <item x="125"/>
        <item x="126"/>
        <item x="127"/>
        <item x="128"/>
        <item x="129"/>
        <item x="130"/>
        <item x="131"/>
        <item x="96"/>
        <item x="132"/>
        <item x="133"/>
        <item x="134"/>
        <item x="135"/>
        <item x="136"/>
        <item x="137"/>
        <item x="138"/>
        <item x="139"/>
        <item x="140"/>
        <item x="141"/>
        <item x="97"/>
        <item x="142"/>
        <item x="143"/>
        <item x="144"/>
        <item x="145"/>
        <item x="146"/>
        <item x="147"/>
        <item x="148"/>
        <item x="149"/>
        <item x="150"/>
        <item x="151"/>
        <item x="98"/>
        <item x="99"/>
        <item x="100"/>
        <item x="101"/>
        <item x="152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FFCBD-8C00-41C5-BC73-D7368712019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829A5-4B93-4856-813D-0833CF12FD7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61">
    <pivotField showAll="0"/>
    <pivotField showAll="0"/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1">
        <item x="36"/>
        <item x="28"/>
        <item x="7"/>
        <item x="47"/>
        <item x="13"/>
        <item x="12"/>
        <item x="21"/>
        <item x="27"/>
        <item x="14"/>
        <item x="6"/>
        <item x="35"/>
        <item x="48"/>
        <item x="44"/>
        <item x="1"/>
        <item x="23"/>
        <item x="19"/>
        <item x="41"/>
        <item x="38"/>
        <item x="20"/>
        <item x="30"/>
        <item x="15"/>
        <item x="49"/>
        <item x="9"/>
        <item x="8"/>
        <item x="22"/>
        <item x="42"/>
        <item x="25"/>
        <item x="40"/>
        <item x="45"/>
        <item x="31"/>
        <item x="4"/>
        <item x="34"/>
        <item x="3"/>
        <item x="33"/>
        <item x="2"/>
        <item x="10"/>
        <item x="17"/>
        <item x="0"/>
        <item x="5"/>
        <item x="26"/>
        <item x="18"/>
        <item x="29"/>
        <item x="24"/>
        <item x="37"/>
        <item x="16"/>
        <item x="11"/>
        <item x="32"/>
        <item x="43"/>
        <item x="46"/>
        <item x="3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aktu dalam jam" fld="60" baseField="0" baseItem="0"/>
    <dataField name="Average of Waktu dalam jam2" fld="6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8" firstHeaderRow="0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mlah" fld="1" baseField="0" baseItem="0"/>
    <dataField name="Sum of Jumlah2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151D2-7A0B-42AE-A623-B1B2A79819D9}" name="Table1" displayName="Table1" ref="A1:BI17" totalsRowShown="0">
  <autoFilter ref="A1:BI17" xr:uid="{3FF151D2-7A0B-42AE-A623-B1B2A79819D9}"/>
  <tableColumns count="61">
    <tableColumn id="1" xr3:uid="{C55384B9-0EAD-4001-981E-965EE0AA88F8}" name="Nama"/>
    <tableColumn id="2" xr3:uid="{BDE78FB3-8281-4467-A527-8BA411898CDF}" name="ID"/>
    <tableColumn id="3" xr3:uid="{F6221423-D8D9-4667-9CA5-F06A551050E1}" name="Angkatan"/>
    <tableColumn id="4" xr3:uid="{B1785B77-7704-4F83-8DD1-9727450DAF2E}" name="Teori Bilangan"/>
    <tableColumn id="5" xr3:uid="{6762C22B-279A-44E8-A85F-26E2BF5C224F}" name="Aljabar Linear "/>
    <tableColumn id="6" xr3:uid="{573FCE5F-A336-45C3-ABF6-F4920BAF5A0B}" name="Aplikasi Aljabar Linear "/>
    <tableColumn id="7" xr3:uid="{95DEFCBD-3EAF-4A12-B1B0-CA96853FD493}" name="Pengantar Desain Eksperimen "/>
    <tableColumn id="8" xr3:uid="{9990ABAC-082D-4EF8-BF40-A5EDBB5E0C3B}" name="Perangkat Lunak Matematika "/>
    <tableColumn id="9" xr3:uid="{44E0A719-3707-450D-85CD-289DC84DE507}" name="Praktikum Perangkat Lunak Matematika "/>
    <tableColumn id="10" xr3:uid="{FA6EB857-196A-4920-8822-000B1A4FD53B}" name="Matematika Ekonomi dan Bisnis "/>
    <tableColumn id="11" xr3:uid="{124F1AEA-E0C4-4222-A02F-F0CA02AC644E}" name="Persamaan Beda Hingga "/>
    <tableColumn id="12" xr3:uid="{CEBF9A1C-8B08-424A-86A3-D6B069518645}" name="Matematika Keuangan 1 "/>
    <tableColumn id="13" xr3:uid="{47E831AE-5199-400B-A33F-B22D9C5D8AB3}" name="Teori Grup Fuzzy "/>
    <tableColumn id="14" xr3:uid="{818B50DC-2CED-4360-B68E-5ED85114B064}" name="Teori Grup Hingga "/>
    <tableColumn id="15" xr3:uid="{7F730EF6-0CE3-4B59-85AB-E1A8F7035638}" name="Pengantar Teori Graf "/>
    <tableColumn id="16" xr3:uid="{8740E18B-09FE-464B-BEF0-8339A6411F48}" name="Kombinatorika "/>
    <tableColumn id="17" xr3:uid="{1BB740FD-5CDA-4201-A733-3F38EEC9935C}" name="Sistem Basis Data "/>
    <tableColumn id="18" xr3:uid="{8C711969-05E5-4430-A02A-A06E8C44600C}" name="Praktikum Sistem Basis Data "/>
    <tableColumn id="19" xr3:uid="{B9A78505-4374-493C-9F2F-2AA6E79BC802}" name="Pengantar Biologi "/>
    <tableColumn id="20" xr3:uid="{99148644-0B74-4289-AFDC-98E24696C553}" name="Pengantar Fisika "/>
    <tableColumn id="21" xr3:uid="{B14B04EB-D6DD-4523-BA68-BDC2D77FA5CF}" name="Pengantar Kimia "/>
    <tableColumn id="22" xr3:uid="{1724079B-EBE1-4E33-8AC0-E2231D4E6BE4}" name="Pengantar Fungsi Univalen "/>
    <tableColumn id="23" xr3:uid="{7375429C-45AE-4F55-9E2E-D43545E34C14}" name="Matriks Atas Ring "/>
    <tableColumn id="24" xr3:uid="{C51E6882-E791-47BA-B0D9-9A2168FD1793}" name="Pengantar Teori Modul "/>
    <tableColumn id="25" xr3:uid="{916CA993-E459-440B-BA74-3580426ED13C}" name="Fungsi Khusus "/>
    <tableColumn id="26" xr3:uid="{3BD83A6F-B882-40A5-BCCA-657500D78517}" name="Pengantar Sistem Dinamik Kontinu "/>
    <tableColumn id="27" xr3:uid="{3D5E2F21-1FBE-42E6-A37B-99CE1CC071B0}" name="Matematika Keuangan 2 "/>
    <tableColumn id="28" xr3:uid="{EBEF5B53-F2EE-484A-A0D8-26B6E11F7C75}" name="Pengantar Metode Peramalan "/>
    <tableColumn id="29" xr3:uid="{9403A8F0-9DDF-439F-90DA-50D5B1B8CAEB}" name="Pengantar Regresi Linear "/>
    <tableColumn id="30" xr3:uid="{B7329CCB-A233-4520-A297-4A298DAC16CE}" name="Matematika Asuransi 1 "/>
    <tableColumn id="31" xr3:uid="{8B32628B-5401-43AB-A44B-24851ED6E123}" name="Riset Operasi 2 "/>
    <tableColumn id="32" xr3:uid="{A38FD3ED-014E-408B-A7C9-D2979888DDCC}" name="Teori Permainan "/>
    <tableColumn id="33" xr3:uid="{B96C79CB-58A3-4FEB-891A-71A5510E5814}" name="Pengantar Data Mining "/>
    <tableColumn id="34" xr3:uid="{7EE89C85-F728-4045-BE72-D620E99F565E}" name="Pengantar Komputasi Cerdas "/>
    <tableColumn id="35" xr3:uid="{9BAFB47C-92F4-4316-9CA9-EAD7F645EB94}" name="Praktikum Pengantar Komputasi Cerdas "/>
    <tableColumn id="36" xr3:uid="{5FF86BF6-52D3-46E0-875A-8120DC10F1A1}" name="Pengantar Analisis Fungsional "/>
    <tableColumn id="37" xr3:uid="{6952DD18-805C-4D5D-A772-BA310CD81C51}" name="Teori Ukuran "/>
    <tableColumn id="38" xr3:uid="{3E4C8824-3134-4F8C-851D-86C9990F0FF8}" name="Pengantar Geometri Diferensial "/>
    <tableColumn id="39" xr3:uid="{6EC1502C-BEDC-40FC-8229-B54FBBDC2F13}" name="Teori Pengkodean "/>
    <tableColumn id="40" xr3:uid="{4E73B454-5A75-4367-8180-A72F7388B27E}" name="Kalkulus Variasi "/>
    <tableColumn id="41" xr3:uid="{3DEE430B-C507-4B11-ACDE-736FC4233CFF}" name="Pengantar Pemodelan Gelombang "/>
    <tableColumn id="42" xr3:uid="{C3F83071-61C8-4568-A31C-FEAAF7EA5CD4}" name="Pengantar Diferensial Numerik "/>
    <tableColumn id="43" xr3:uid="{ADAF0AD9-4537-4481-A109-974D57F5F767}" name="Praktikum Pengantar Pengantar Diferensial Numerik "/>
    <tableColumn id="44" xr3:uid="{5CD0F45E-BAF6-4295-A430-4AA82F464441}" name="Pengantar Dinamika Populasi "/>
    <tableColumn id="45" xr3:uid="{51D1D672-5DA6-4489-8236-2323DD2B5BFE}" name="Pengantar Sistem Dinamik Diskret "/>
    <tableColumn id="46" xr3:uid="{CCE40206-3525-4472-A431-878BF369ACEF}" name="Pengantar Pemodelan Stokastik "/>
    <tableColumn id="47" xr3:uid="{5418531E-F8D9-4350-AA95-4033B63FFAE2}" name="Pengantar Analisis Reliabilitas "/>
    <tableColumn id="48" xr3:uid="{C7B4BA24-0365-4CE3-869C-7375272A716E}" name="Optimasi Numerik "/>
    <tableColumn id="49" xr3:uid="{97A47898-618D-449B-81EE-BF7BC14CD909}" name="Praktikum Optimasi Numerik "/>
    <tableColumn id="50" xr3:uid="{824C3645-A69D-448F-A09B-0A38843BFE16}" name="Matematika Asuransi 2 "/>
    <tableColumn id="51" xr3:uid="{134BE502-C64A-4B48-9E8B-8B99E8977FF6}" name="Pengantar Pengolahan Citra Digital "/>
    <tableColumn id="52" xr3:uid="{59DBE16D-81ED-4E01-8E9C-EE94C024DB05}" name="Praktikum Pengantar Pengolahan Citra Digital "/>
    <tableColumn id="53" xr3:uid="{263626D5-A5E4-4D3A-BEEF-C6ABCD1F100B}" name="Pengantar Topologi "/>
    <tableColumn id="54" xr3:uid="{A02B2F1F-144B-45D6-B33B-CDA43E8800F5}" name="Pengantar Geometri Fraktal "/>
    <tableColumn id="55" xr3:uid="{BA5BFA7B-6E2E-465A-8C8A-F041BA20FBFE}" name="Pengantar Fungsi Kontrol Optimal "/>
    <tableColumn id="56" xr3:uid="{786D04CA-9ABC-4DD6-B925-CDAC54DD4B1D}" name="Pengantar Metode Elemen Hingga "/>
    <tableColumn id="57" xr3:uid="{264FB6B1-4C56-4C57-8A08-679329797D8D}" name="Praktikum Pengantar Metode Elemen Hingga "/>
    <tableColumn id="58" xr3:uid="{EFBC7593-FCA8-4A47-9B64-96F31504016C}" name="Pengantar Optimasi Heuristik "/>
    <tableColumn id="59" xr3:uid="{573320B9-826B-4238-A8C5-A23048190BE4}" name="Model Risiko Asuransi "/>
    <tableColumn id="60" xr3:uid="{92A1B07E-B434-4141-955C-62E4994B2FEB}" name="Waktu"/>
    <tableColumn id="61" xr3:uid="{CA43C97E-3EDE-4B5E-B07C-47AC754A742F}" name="Waktu dalam j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82572-B5BA-428E-AABA-1699D2A59D54}" name="Table2" displayName="Table2" ref="A1:BI17" totalsRowShown="0">
  <autoFilter ref="A1:BI17" xr:uid="{FE182572-B5BA-428E-AABA-1699D2A59D54}"/>
  <tableColumns count="61">
    <tableColumn id="1" xr3:uid="{A95771C0-C543-460E-B872-C29674418D31}" name="Nama"/>
    <tableColumn id="2" xr3:uid="{FE1BFBD7-A133-4F0E-94FF-CCFC9FC04716}" name="ID"/>
    <tableColumn id="3" xr3:uid="{29062734-6936-4F8B-A3ED-064B5CB219F9}" name="Angkatan"/>
    <tableColumn id="4" xr3:uid="{D117DC34-0CF9-4794-BA7E-0549727AD98D}" name="Teori Bilangan"/>
    <tableColumn id="5" xr3:uid="{2DBADC29-E560-4043-954D-9E2D4FA73896}" name="Aljabar Linear "/>
    <tableColumn id="6" xr3:uid="{8FC4E46E-C8E8-4996-A1AC-01213007AC39}" name="Aplikasi Aljabar Linear "/>
    <tableColumn id="7" xr3:uid="{EF9D04CA-BAFC-402C-A9B4-1B7C832F9F26}" name="Pengantar Desain Eksperimen "/>
    <tableColumn id="8" xr3:uid="{11ACD946-0A2A-47A6-B595-468893DC344C}" name="Perangkat Lunak Matematika "/>
    <tableColumn id="9" xr3:uid="{310AF150-C94D-40F6-8C78-6A8C06973BDB}" name="Praktikum Perangkat Lunak Matematika "/>
    <tableColumn id="10" xr3:uid="{4058B6C0-1947-4FCA-B4A7-376D70F4398C}" name="Matematika Ekonomi dan Bisnis "/>
    <tableColumn id="11" xr3:uid="{ECB69A1B-1323-4481-8DFD-5F692B496AD5}" name="Persamaan Beda Hingga "/>
    <tableColumn id="12" xr3:uid="{908EB5C9-0FAA-4405-9897-ADBFF5F98D2E}" name="Matematika Keuangan 1 "/>
    <tableColumn id="13" xr3:uid="{04D9E71E-4ABB-463B-BC7B-DC28799CC279}" name="Teori Grup Fuzzy "/>
    <tableColumn id="14" xr3:uid="{DE5CE1E9-048A-44EE-A741-45518B6C79F4}" name="Teori Grup Hingga "/>
    <tableColumn id="15" xr3:uid="{8204C105-D15F-4C0D-9901-31939BD2F0D3}" name="Pengantar Teori Graf "/>
    <tableColumn id="16" xr3:uid="{17FED843-A8C3-4B5C-9296-D90A663A90F9}" name="Kombinatorika "/>
    <tableColumn id="17" xr3:uid="{3D276646-4422-4039-8088-462ABCFD720F}" name="Sistem Basis Data "/>
    <tableColumn id="18" xr3:uid="{FADBE9C6-A5AA-4C1F-B8D9-332612D21B18}" name="Praktikum Sistem Basis Data "/>
    <tableColumn id="19" xr3:uid="{7C05C635-765E-4239-BFB3-F20146EE76D3}" name="Pengantar Biologi "/>
    <tableColumn id="20" xr3:uid="{A1C21B9B-196F-4860-87B4-CCE375FE78A1}" name="Pengantar Fisika "/>
    <tableColumn id="21" xr3:uid="{2BAB4044-694B-476B-B297-C2B66FE6D309}" name="Pengantar Kimia "/>
    <tableColumn id="22" xr3:uid="{62186A68-58E4-455D-9864-F48221578EE8}" name="Pengantar Fungsi Univalen "/>
    <tableColumn id="23" xr3:uid="{14E8E3F5-1C87-4B4F-A840-9E029E9376C2}" name="Matriks Atas Ring "/>
    <tableColumn id="24" xr3:uid="{6C6D9648-CEEB-48C2-9C02-EFC5AD0D43E3}" name="Pengantar Teori Modul "/>
    <tableColumn id="25" xr3:uid="{7E70BAD0-47B4-4421-B624-92AA7A0902D4}" name="Fungsi Khusus "/>
    <tableColumn id="26" xr3:uid="{C4760A57-B81E-4314-90DB-1D5BF591ABC9}" name="Pengantar Sistem Dinamik Kontinu "/>
    <tableColumn id="27" xr3:uid="{71337F64-607A-4C47-9838-62F213D7BEF5}" name="Matematika Keuangan 2 "/>
    <tableColumn id="28" xr3:uid="{E441D94B-E204-4B29-B93D-220A9FADCFA8}" name="Pengantar Metode Peramalan "/>
    <tableColumn id="29" xr3:uid="{6876EADF-7DB2-436A-B840-4571A3D26B4B}" name="Pengantar Regresi Linear "/>
    <tableColumn id="30" xr3:uid="{45ADA65A-C7A5-471D-A0ED-BFC59C1E860E}" name="Matematika Asuransi 1 "/>
    <tableColumn id="31" xr3:uid="{9C3C5D13-AC5D-41D5-8A19-CDF3469809A8}" name="Riset Operasi 2 "/>
    <tableColumn id="32" xr3:uid="{948059F4-383A-4484-8002-3E31E0042B20}" name="Teori Permainan "/>
    <tableColumn id="33" xr3:uid="{D7A496E3-FAD8-4871-BF01-D5FA467FD4B8}" name="Pengantar Data Mining "/>
    <tableColumn id="34" xr3:uid="{911178E4-618F-4646-B9EE-DD93E9F25CCB}" name="Pengantar Komputasi Cerdas "/>
    <tableColumn id="35" xr3:uid="{9B8DE53A-ADA9-43D9-809D-6C4DC934B003}" name="Praktikum Pengantar Komputasi Cerdas "/>
    <tableColumn id="36" xr3:uid="{62DAF211-D2D9-4816-B5E3-AD108E601D0A}" name="Pengantar Analisis Fungsional "/>
    <tableColumn id="37" xr3:uid="{88271F14-D696-413A-9902-0FDE7B8133F4}" name="Teori Ukuran "/>
    <tableColumn id="38" xr3:uid="{9C9A4206-720D-4CFE-A0A7-A2731DB393B4}" name="Pengantar Geometri Diferensial "/>
    <tableColumn id="39" xr3:uid="{61FE7911-7827-473F-BC31-7C7919FF8A46}" name="Teori Pengkodean "/>
    <tableColumn id="40" xr3:uid="{14A3039A-B373-4E7C-AFCE-C85CB3AF8606}" name="Kalkulus Variasi "/>
    <tableColumn id="41" xr3:uid="{ADE56D1C-57D0-415D-ADD7-BDA5C1545332}" name="Pengantar Pemodelan Gelombang "/>
    <tableColumn id="42" xr3:uid="{AA7B173B-3E90-43D5-A23B-74E1C683EBB0}" name="Pengantar Diferensial Numerik "/>
    <tableColumn id="43" xr3:uid="{B3ED1D09-8E26-4B65-A711-9CB58B9DBDE7}" name="Praktikum Pengantar Pengantar Diferensial Numerik "/>
    <tableColumn id="44" xr3:uid="{C7D5639A-DFBA-4412-8920-632B681B3C80}" name="Pengantar Dinamika Populasi "/>
    <tableColumn id="45" xr3:uid="{6B3FD4ED-5D5F-40C7-B27C-3F494708C672}" name="Pengantar Sistem Dinamik Diskret "/>
    <tableColumn id="46" xr3:uid="{54D9E111-8E32-4ADF-B8F6-8E3055345B75}" name="Pengantar Pemodelan Stokastik "/>
    <tableColumn id="47" xr3:uid="{959A525B-A29E-4115-82C6-2D525B590F84}" name="Pengantar Analisis Reliabilitas "/>
    <tableColumn id="48" xr3:uid="{ACA5998E-2953-4239-8B5E-0E18FE63243F}" name="Optimasi Numerik "/>
    <tableColumn id="49" xr3:uid="{3EEA8C23-1D25-4CA5-9832-59A36A3EA132}" name="Praktikum Optimasi Numerik "/>
    <tableColumn id="50" xr3:uid="{93E09512-1EF0-4C1E-882E-08C84E5151A3}" name="Matematika Asuransi 2 "/>
    <tableColumn id="51" xr3:uid="{6DCEFDA6-E536-41DD-8FC5-F6A228A7A9CA}" name="Pengantar Pengolahan Citra Digital "/>
    <tableColumn id="52" xr3:uid="{0A39407D-F71A-4247-96EB-ADD420431C2F}" name="Praktikum Pengantar Pengolahan Citra Digital "/>
    <tableColumn id="53" xr3:uid="{23B7E0F5-BD4F-4CA6-A7BF-C93290B953A1}" name="Pengantar Topologi "/>
    <tableColumn id="54" xr3:uid="{63AF7BBA-15B6-4BC5-AE03-B9E3FB442E89}" name="Pengantar Geometri Fraktal "/>
    <tableColumn id="55" xr3:uid="{686DDDA2-15C3-48F6-B97B-940D897A4F0B}" name="Pengantar Fungsi Kontrol Optimal "/>
    <tableColumn id="56" xr3:uid="{559FE594-72BD-47BC-B551-38257A2BEFA5}" name="Pengantar Metode Elemen Hingga "/>
    <tableColumn id="57" xr3:uid="{D93F0950-F405-4777-A345-A21F228746AC}" name="Praktikum Pengantar Metode Elemen Hingga "/>
    <tableColumn id="58" xr3:uid="{A02DA1B7-FD3D-44BA-9235-7EADD2C030B5}" name="Pengantar Optimasi Heuristik "/>
    <tableColumn id="59" xr3:uid="{1D051665-A4DA-42DB-9F52-8F0A1C106617}" name="Model Risiko Asuransi "/>
    <tableColumn id="60" xr3:uid="{50696ED8-3F52-4C21-B0F1-DF1B9A670DBA}" name="Waktu"/>
    <tableColumn id="61" xr3:uid="{81C15DB8-7A77-4120-954E-0F0738834BBC}" name="Waktu dalam j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A2AC-4D78-4DD6-8682-69810975ABF7}" name="Table3" displayName="Table3" ref="A1:BI17" totalsRowShown="0">
  <autoFilter ref="A1:BI17" xr:uid="{EE60A2AC-4D78-4DD6-8682-69810975ABF7}"/>
  <tableColumns count="61">
    <tableColumn id="1" xr3:uid="{8F2C8FE0-19AC-4099-890B-954BCDC90961}" name="Nama"/>
    <tableColumn id="2" xr3:uid="{2D81A25D-FD27-4E3F-99A6-7ACC7EE3523A}" name="ID"/>
    <tableColumn id="3" xr3:uid="{42D12D6E-0C2A-408D-9251-AA8FBC852AD1}" name="Angkatan"/>
    <tableColumn id="4" xr3:uid="{0F5C3C1A-A1D7-4179-9B01-2D74F31B59CA}" name="Teori Bilangan"/>
    <tableColumn id="5" xr3:uid="{AEB610BE-4CE5-4C7A-9B08-C356ABAB521E}" name="Aljabar Linear "/>
    <tableColumn id="6" xr3:uid="{54134E98-642E-4E1E-ABF6-0625A1A9D8E4}" name="Aplikasi Aljabar Linear "/>
    <tableColumn id="7" xr3:uid="{86369355-6F2A-41E5-8D05-8B204F6F1325}" name="Pengantar Desain Eksperimen "/>
    <tableColumn id="8" xr3:uid="{3B4DFBC1-3917-4C58-B62F-12C740DE77F6}" name="Perangkat Lunak Matematika "/>
    <tableColumn id="9" xr3:uid="{A41D6149-A056-4048-97BE-EDE3A1CC8DC9}" name="Praktikum Perangkat Lunak Matematika "/>
    <tableColumn id="10" xr3:uid="{1A3072AE-1CB9-48BE-9A8F-509ADF0B9827}" name="Matematika Ekonomi dan Bisnis "/>
    <tableColumn id="11" xr3:uid="{4ED323E7-1F6E-4242-9AAD-BB4DD19604E3}" name="Persamaan Beda Hingga "/>
    <tableColumn id="12" xr3:uid="{F326D161-1A77-4290-83AE-417E7005E561}" name="Matematika Keuangan 1 "/>
    <tableColumn id="13" xr3:uid="{3416C0B1-F330-4921-ACDC-F73133CB3E57}" name="Teori Grup Fuzzy "/>
    <tableColumn id="14" xr3:uid="{66BF4D03-572B-41D4-B680-41B810A458B3}" name="Teori Grup Hingga "/>
    <tableColumn id="15" xr3:uid="{A52147E3-5350-43D8-AB67-43FC3618139F}" name="Pengantar Teori Graf "/>
    <tableColumn id="16" xr3:uid="{7F00BF81-6E24-4B32-BCEC-8C6C62BA3419}" name="Kombinatorika "/>
    <tableColumn id="17" xr3:uid="{DF4B67F4-DA05-4993-AB0A-10D49C7E8C55}" name="Sistem Basis Data "/>
    <tableColumn id="18" xr3:uid="{371C75AC-B748-43D3-8BB1-6625D3FFC2AE}" name="Praktikum Sistem Basis Data "/>
    <tableColumn id="19" xr3:uid="{34C55764-919A-4E5F-B2C4-55BFEE32412B}" name="Pengantar Biologi "/>
    <tableColumn id="20" xr3:uid="{F3385EBA-9FC2-45C2-8F31-F5BC57CAB134}" name="Pengantar Fisika "/>
    <tableColumn id="21" xr3:uid="{5D6A7245-7CB6-4233-BE68-8241E947383B}" name="Pengantar Kimia "/>
    <tableColumn id="22" xr3:uid="{1D6A2404-2F0B-4030-A722-E789B7629119}" name="Pengantar Fungsi Univalen "/>
    <tableColumn id="23" xr3:uid="{51EE9276-911F-4193-9EE7-FD14CD2361E5}" name="Matriks Atas Ring "/>
    <tableColumn id="24" xr3:uid="{80F85581-04F9-4548-B525-EDB8028B960D}" name="Pengantar Teori Modul "/>
    <tableColumn id="25" xr3:uid="{86779D10-85DB-4297-B057-08FC816C4D07}" name="Fungsi Khusus "/>
    <tableColumn id="26" xr3:uid="{E1ED8C31-E3A1-483F-97B8-C443B343B683}" name="Pengantar Sistem Dinamik Kontinu "/>
    <tableColumn id="27" xr3:uid="{8F1E8D94-AF68-4ADF-B2C1-2969738613DE}" name="Matematika Keuangan 2 "/>
    <tableColumn id="28" xr3:uid="{D617D237-F3E4-4779-8BA3-81154BE57956}" name="Pengantar Metode Peramalan "/>
    <tableColumn id="29" xr3:uid="{F26CC21D-0D0E-4EE7-B610-CAFAAA7D94C7}" name="Pengantar Regresi Linear "/>
    <tableColumn id="30" xr3:uid="{EA29EA2F-D546-4262-B164-C6FC440678E3}" name="Matematika Asuransi 1 "/>
    <tableColumn id="31" xr3:uid="{6142B271-676F-41DF-AA5B-B36F1259BF7C}" name="Riset Operasi 2 "/>
    <tableColumn id="32" xr3:uid="{4F930284-7B37-4F3E-B3F4-25B3A60FD43F}" name="Teori Permainan "/>
    <tableColumn id="33" xr3:uid="{11437EA4-FD63-47AC-904E-0CAC0D138728}" name="Pengantar Data Mining "/>
    <tableColumn id="34" xr3:uid="{31C0DF44-A0E5-49C9-8C56-ED99F130AF66}" name="Pengantar Komputasi Cerdas "/>
    <tableColumn id="35" xr3:uid="{243F6170-4EB0-44CB-B5CD-D2B4EB34DB0B}" name="Praktikum Pengantar Komputasi Cerdas "/>
    <tableColumn id="36" xr3:uid="{9979F2E9-7E31-4B36-9A25-68B893646E51}" name="Pengantar Analisis Fungsional "/>
    <tableColumn id="37" xr3:uid="{E6F2F5AA-12C3-49A0-9F39-7DE4079AB318}" name="Teori Ukuran "/>
    <tableColumn id="38" xr3:uid="{299EE840-1EA7-4615-A05E-1E909E1DA689}" name="Pengantar Geometri Diferensial "/>
    <tableColumn id="39" xr3:uid="{5B2FBEAF-81C5-4B24-B378-174E6D1A8FB4}" name="Teori Pengkodean "/>
    <tableColumn id="40" xr3:uid="{CF5B2C1F-C4E2-4FEC-9EFC-7BF2C7623437}" name="Kalkulus Variasi "/>
    <tableColumn id="41" xr3:uid="{E2E51CDB-B0EA-4EC5-B9BC-330DE06B9A59}" name="Pengantar Pemodelan Gelombang "/>
    <tableColumn id="42" xr3:uid="{03BE1D9B-AD52-4B2A-A99E-E0A412791D21}" name="Pengantar Diferensial Numerik "/>
    <tableColumn id="43" xr3:uid="{9A9CCFCA-6E9D-41C2-A2B4-C6DEF7461C4A}" name="Praktikum Pengantar Pengantar Diferensial Numerik "/>
    <tableColumn id="44" xr3:uid="{FA491242-0B31-4AB4-A482-E4CB1CFD04C3}" name="Pengantar Dinamika Populasi "/>
    <tableColumn id="45" xr3:uid="{524FED22-D5A8-4B5F-8626-28150A9DA051}" name="Pengantar Sistem Dinamik Diskret "/>
    <tableColumn id="46" xr3:uid="{DBDD07AD-5E23-4721-B923-CA9CAD5E3F5A}" name="Pengantar Pemodelan Stokastik "/>
    <tableColumn id="47" xr3:uid="{43379AD3-2568-49D6-AD02-8F6E1BA042D2}" name="Pengantar Analisis Reliabilitas "/>
    <tableColumn id="48" xr3:uid="{D201C125-B2E0-46AB-B397-462F9D92A91C}" name="Optimasi Numerik "/>
    <tableColumn id="49" xr3:uid="{91760946-21EF-4DFA-A7F8-E3200933EC4A}" name="Praktikum Optimasi Numerik "/>
    <tableColumn id="50" xr3:uid="{FE1B5456-3549-4272-8982-CCD373F86308}" name="Matematika Asuransi 2 "/>
    <tableColumn id="51" xr3:uid="{7706E543-EF3E-4315-AADB-4BC2878DA15E}" name="Pengantar Pengolahan Citra Digital "/>
    <tableColumn id="52" xr3:uid="{80F8CD34-99D4-4CDE-A8FD-94CEC98A6068}" name="Praktikum Pengantar Pengolahan Citra Digital "/>
    <tableColumn id="53" xr3:uid="{4AD1D847-98CE-4C76-B22E-72BFB4482DE9}" name="Pengantar Topologi "/>
    <tableColumn id="54" xr3:uid="{03D2D3BF-970F-4638-8754-B624452FC88C}" name="Pengantar Geometri Fraktal "/>
    <tableColumn id="55" xr3:uid="{733CC33B-2473-4480-BC2E-7D48F4103278}" name="Pengantar Fungsi Kontrol Optimal "/>
    <tableColumn id="56" xr3:uid="{ABAB3AC4-C7C2-45C4-998A-708EA6DBC84A}" name="Pengantar Metode Elemen Hingga "/>
    <tableColumn id="57" xr3:uid="{331E64FC-3D5C-453B-B999-1628B1BAAC13}" name="Praktikum Pengantar Metode Elemen Hingga "/>
    <tableColumn id="58" xr3:uid="{75BBC1CA-8055-4796-AA65-1226E7C30D7A}" name="Pengantar Optimasi Heuristik "/>
    <tableColumn id="59" xr3:uid="{3F8DF1EB-44D6-404C-841D-2BF7AF49564C}" name="Model Risiko Asuransi "/>
    <tableColumn id="60" xr3:uid="{432ABE9A-3FFC-4153-8045-FF39D10A7DED}" name="Waktu"/>
    <tableColumn id="61" xr3:uid="{5F42F3EB-1D90-4634-B0C9-981642085E78}" name="Waktu dalam j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54EE-27A4-4A65-B58F-D9CCEE3D72D8}">
  <dimension ref="A3:A4"/>
  <sheetViews>
    <sheetView workbookViewId="0">
      <selection activeCell="D27" sqref="D27"/>
    </sheetView>
  </sheetViews>
  <sheetFormatPr defaultRowHeight="14.4" x14ac:dyDescent="0.3"/>
  <cols>
    <col min="1" max="1" width="25.88671875" bestFit="1" customWidth="1"/>
  </cols>
  <sheetData>
    <row r="3" spans="1:1" x14ac:dyDescent="0.3">
      <c r="A3" t="s">
        <v>423</v>
      </c>
    </row>
    <row r="4" spans="1:1" x14ac:dyDescent="0.3">
      <c r="A4">
        <v>73.792023247828908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zoomScale="115" zoomScaleNormal="115" workbookViewId="0">
      <selection activeCell="F17" sqref="F17"/>
    </sheetView>
  </sheetViews>
  <sheetFormatPr defaultRowHeight="14.4" x14ac:dyDescent="0.3"/>
  <cols>
    <col min="6" max="6" width="12.5546875" bestFit="1" customWidth="1"/>
    <col min="7" max="7" width="13.5546875" bestFit="1" customWidth="1"/>
    <col min="8" max="8" width="14.5546875" bestFit="1" customWidth="1"/>
    <col min="9" max="9" width="4" bestFit="1" customWidth="1"/>
    <col min="10" max="10" width="9.33203125" bestFit="1" customWidth="1"/>
    <col min="11" max="11" width="10.77734375" bestFit="1" customWidth="1"/>
    <col min="12" max="13" width="15.5546875" bestFit="1" customWidth="1"/>
    <col min="14" max="14" width="18.33203125" bestFit="1" customWidth="1"/>
    <col min="15" max="15" width="19.33203125" bestFit="1" customWidth="1"/>
  </cols>
  <sheetData>
    <row r="1" spans="1:10" x14ac:dyDescent="0.3">
      <c r="A1" t="s">
        <v>1</v>
      </c>
      <c r="B1" t="s">
        <v>386</v>
      </c>
    </row>
    <row r="2" spans="1:10" x14ac:dyDescent="0.3">
      <c r="A2">
        <v>2019</v>
      </c>
      <c r="B2">
        <v>83</v>
      </c>
    </row>
    <row r="3" spans="1:10" x14ac:dyDescent="0.3">
      <c r="A3">
        <v>2020</v>
      </c>
      <c r="B3">
        <v>155</v>
      </c>
      <c r="F3" s="1" t="s">
        <v>390</v>
      </c>
      <c r="G3" t="s">
        <v>388</v>
      </c>
      <c r="H3" t="s">
        <v>389</v>
      </c>
    </row>
    <row r="4" spans="1:10" x14ac:dyDescent="0.3">
      <c r="A4">
        <v>2021</v>
      </c>
      <c r="B4">
        <v>167</v>
      </c>
      <c r="F4" s="2">
        <v>2019</v>
      </c>
      <c r="G4">
        <v>83</v>
      </c>
      <c r="H4" s="3">
        <v>0.15257352941176472</v>
      </c>
      <c r="J4" s="4">
        <f>85*GETPIVOTDATA("Sum of Jumlah2",$F$3,"Angkatan",2019)</f>
        <v>12.968750000000002</v>
      </c>
    </row>
    <row r="5" spans="1:10" x14ac:dyDescent="0.3">
      <c r="A5">
        <v>2022</v>
      </c>
      <c r="B5">
        <v>139</v>
      </c>
      <c r="F5" s="2">
        <v>2020</v>
      </c>
      <c r="G5">
        <v>155</v>
      </c>
      <c r="H5" s="3">
        <v>0.28492647058823528</v>
      </c>
      <c r="J5" s="4">
        <f>85*GETPIVOTDATA("Sum of Jumlah2",$F$3,"Angkatan",2020)</f>
        <v>24.21875</v>
      </c>
    </row>
    <row r="6" spans="1:10" x14ac:dyDescent="0.3">
      <c r="F6" s="2">
        <v>2021</v>
      </c>
      <c r="G6">
        <v>167</v>
      </c>
      <c r="H6" s="3">
        <v>0.30698529411764708</v>
      </c>
      <c r="J6" s="4">
        <f>85*GETPIVOTDATA("Sum of Jumlah2",$F$3,"Angkatan",2021)</f>
        <v>26.09375</v>
      </c>
    </row>
    <row r="7" spans="1:10" x14ac:dyDescent="0.3">
      <c r="F7" s="2">
        <v>2022</v>
      </c>
      <c r="G7">
        <v>139</v>
      </c>
      <c r="H7" s="3">
        <v>0.25551470588235292</v>
      </c>
      <c r="J7" s="4">
        <f>85*GETPIVOTDATA("Sum of Jumlah2",$F$3,"Angkatan",2022)</f>
        <v>21.71875</v>
      </c>
    </row>
    <row r="8" spans="1:10" x14ac:dyDescent="0.3">
      <c r="F8" s="2" t="s">
        <v>387</v>
      </c>
      <c r="G8">
        <v>544</v>
      </c>
      <c r="H8" s="3">
        <v>1</v>
      </c>
      <c r="J8">
        <f>SUM(J4:J7)</f>
        <v>85</v>
      </c>
    </row>
    <row r="10" spans="1:10" x14ac:dyDescent="0.3">
      <c r="B10" t="s">
        <v>385</v>
      </c>
      <c r="C10">
        <f>SUM(B2:B5)</f>
        <v>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AF0D-AEF4-4D2F-AEC6-C78B4FA9B1E6}">
  <dimension ref="A1:B56"/>
  <sheetViews>
    <sheetView topLeftCell="A29" workbookViewId="0">
      <selection activeCell="B35" sqref="B35:B56"/>
    </sheetView>
  </sheetViews>
  <sheetFormatPr defaultRowHeight="14.4" x14ac:dyDescent="0.3"/>
  <cols>
    <col min="2" max="2" width="44.21875" bestFit="1" customWidth="1"/>
  </cols>
  <sheetData>
    <row r="1" spans="1:2" x14ac:dyDescent="0.3">
      <c r="A1" t="s">
        <v>425</v>
      </c>
      <c r="B1" t="s">
        <v>2</v>
      </c>
    </row>
    <row r="2" spans="1:2" x14ac:dyDescent="0.3">
      <c r="A2" t="s">
        <v>426</v>
      </c>
      <c r="B2" t="s">
        <v>3</v>
      </c>
    </row>
    <row r="3" spans="1:2" x14ac:dyDescent="0.3">
      <c r="A3" t="s">
        <v>427</v>
      </c>
      <c r="B3" t="s">
        <v>4</v>
      </c>
    </row>
    <row r="4" spans="1:2" x14ac:dyDescent="0.3">
      <c r="A4" t="s">
        <v>428</v>
      </c>
      <c r="B4" t="s">
        <v>5</v>
      </c>
    </row>
    <row r="5" spans="1:2" x14ac:dyDescent="0.3">
      <c r="A5" t="s">
        <v>429</v>
      </c>
      <c r="B5" t="s">
        <v>6</v>
      </c>
    </row>
    <row r="6" spans="1:2" x14ac:dyDescent="0.3">
      <c r="A6" t="s">
        <v>430</v>
      </c>
      <c r="B6" t="s">
        <v>7</v>
      </c>
    </row>
    <row r="7" spans="1:2" x14ac:dyDescent="0.3">
      <c r="A7" t="s">
        <v>431</v>
      </c>
      <c r="B7" t="s">
        <v>8</v>
      </c>
    </row>
    <row r="8" spans="1:2" x14ac:dyDescent="0.3">
      <c r="A8" t="s">
        <v>432</v>
      </c>
      <c r="B8" t="s">
        <v>9</v>
      </c>
    </row>
    <row r="9" spans="1:2" x14ac:dyDescent="0.3">
      <c r="A9" t="s">
        <v>433</v>
      </c>
      <c r="B9" t="s">
        <v>10</v>
      </c>
    </row>
    <row r="10" spans="1:2" x14ac:dyDescent="0.3">
      <c r="A10" t="s">
        <v>434</v>
      </c>
      <c r="B10" t="s">
        <v>11</v>
      </c>
    </row>
    <row r="11" spans="1:2" x14ac:dyDescent="0.3">
      <c r="A11" t="s">
        <v>435</v>
      </c>
      <c r="B11" t="s">
        <v>12</v>
      </c>
    </row>
    <row r="12" spans="1:2" x14ac:dyDescent="0.3">
      <c r="A12" t="s">
        <v>436</v>
      </c>
      <c r="B12" t="s">
        <v>13</v>
      </c>
    </row>
    <row r="13" spans="1:2" x14ac:dyDescent="0.3">
      <c r="A13" t="s">
        <v>437</v>
      </c>
      <c r="B13" t="s">
        <v>14</v>
      </c>
    </row>
    <row r="14" spans="1:2" x14ac:dyDescent="0.3">
      <c r="A14" t="s">
        <v>438</v>
      </c>
      <c r="B14" t="s">
        <v>15</v>
      </c>
    </row>
    <row r="15" spans="1:2" x14ac:dyDescent="0.3">
      <c r="A15" t="s">
        <v>439</v>
      </c>
      <c r="B15" t="s">
        <v>16</v>
      </c>
    </row>
    <row r="16" spans="1:2" x14ac:dyDescent="0.3">
      <c r="A16" t="s">
        <v>440</v>
      </c>
      <c r="B16" t="s">
        <v>17</v>
      </c>
    </row>
    <row r="17" spans="1:2" x14ac:dyDescent="0.3">
      <c r="A17" t="s">
        <v>441</v>
      </c>
      <c r="B17" t="s">
        <v>18</v>
      </c>
    </row>
    <row r="18" spans="1:2" x14ac:dyDescent="0.3">
      <c r="A18" t="s">
        <v>442</v>
      </c>
      <c r="B18" t="s">
        <v>19</v>
      </c>
    </row>
    <row r="19" spans="1:2" x14ac:dyDescent="0.3">
      <c r="A19" t="s">
        <v>443</v>
      </c>
      <c r="B19" t="s">
        <v>20</v>
      </c>
    </row>
    <row r="20" spans="1:2" x14ac:dyDescent="0.3">
      <c r="A20" t="s">
        <v>444</v>
      </c>
      <c r="B20" t="s">
        <v>21</v>
      </c>
    </row>
    <row r="21" spans="1:2" x14ac:dyDescent="0.3">
      <c r="A21" t="s">
        <v>445</v>
      </c>
      <c r="B21" t="s">
        <v>22</v>
      </c>
    </row>
    <row r="22" spans="1:2" x14ac:dyDescent="0.3">
      <c r="A22" t="s">
        <v>446</v>
      </c>
      <c r="B22" t="s">
        <v>23</v>
      </c>
    </row>
    <row r="23" spans="1:2" x14ac:dyDescent="0.3">
      <c r="A23" t="s">
        <v>447</v>
      </c>
      <c r="B23" t="s">
        <v>24</v>
      </c>
    </row>
    <row r="24" spans="1:2" x14ac:dyDescent="0.3">
      <c r="A24" t="s">
        <v>448</v>
      </c>
      <c r="B24" t="s">
        <v>25</v>
      </c>
    </row>
    <row r="25" spans="1:2" x14ac:dyDescent="0.3">
      <c r="A25" t="s">
        <v>449</v>
      </c>
      <c r="B25" t="s">
        <v>26</v>
      </c>
    </row>
    <row r="26" spans="1:2" x14ac:dyDescent="0.3">
      <c r="A26" t="s">
        <v>450</v>
      </c>
      <c r="B26" t="s">
        <v>27</v>
      </c>
    </row>
    <row r="27" spans="1:2" x14ac:dyDescent="0.3">
      <c r="A27" t="s">
        <v>451</v>
      </c>
      <c r="B27" t="s">
        <v>28</v>
      </c>
    </row>
    <row r="28" spans="1:2" x14ac:dyDescent="0.3">
      <c r="A28" t="s">
        <v>452</v>
      </c>
      <c r="B28" t="s">
        <v>29</v>
      </c>
    </row>
    <row r="29" spans="1:2" x14ac:dyDescent="0.3">
      <c r="A29" t="s">
        <v>453</v>
      </c>
      <c r="B29" t="s">
        <v>30</v>
      </c>
    </row>
    <row r="30" spans="1:2" x14ac:dyDescent="0.3">
      <c r="A30" t="s">
        <v>454</v>
      </c>
      <c r="B30" t="s">
        <v>31</v>
      </c>
    </row>
    <row r="31" spans="1:2" x14ac:dyDescent="0.3">
      <c r="A31" t="s">
        <v>455</v>
      </c>
      <c r="B31" t="s">
        <v>32</v>
      </c>
    </row>
    <row r="32" spans="1:2" x14ac:dyDescent="0.3">
      <c r="A32" t="s">
        <v>456</v>
      </c>
      <c r="B32" t="s">
        <v>33</v>
      </c>
    </row>
    <row r="33" spans="1:2" x14ac:dyDescent="0.3">
      <c r="A33" t="s">
        <v>457</v>
      </c>
      <c r="B33" t="s">
        <v>34</v>
      </c>
    </row>
    <row r="34" spans="1:2" x14ac:dyDescent="0.3">
      <c r="A34" t="s">
        <v>458</v>
      </c>
      <c r="B34" t="s">
        <v>35</v>
      </c>
    </row>
    <row r="35" spans="1:2" x14ac:dyDescent="0.3">
      <c r="A35" t="s">
        <v>459</v>
      </c>
      <c r="B35" t="s">
        <v>36</v>
      </c>
    </row>
    <row r="36" spans="1:2" x14ac:dyDescent="0.3">
      <c r="A36" t="s">
        <v>460</v>
      </c>
      <c r="B36" t="s">
        <v>37</v>
      </c>
    </row>
    <row r="37" spans="1:2" x14ac:dyDescent="0.3">
      <c r="A37" t="s">
        <v>461</v>
      </c>
      <c r="B37" t="s">
        <v>38</v>
      </c>
    </row>
    <row r="38" spans="1:2" x14ac:dyDescent="0.3">
      <c r="A38" t="s">
        <v>462</v>
      </c>
      <c r="B38" t="s">
        <v>39</v>
      </c>
    </row>
    <row r="39" spans="1:2" x14ac:dyDescent="0.3">
      <c r="A39" t="s">
        <v>463</v>
      </c>
      <c r="B39" t="s">
        <v>40</v>
      </c>
    </row>
    <row r="40" spans="1:2" x14ac:dyDescent="0.3">
      <c r="A40" t="s">
        <v>464</v>
      </c>
      <c r="B40" t="s">
        <v>41</v>
      </c>
    </row>
    <row r="41" spans="1:2" x14ac:dyDescent="0.3">
      <c r="A41" t="s">
        <v>465</v>
      </c>
      <c r="B41" t="s">
        <v>42</v>
      </c>
    </row>
    <row r="42" spans="1:2" x14ac:dyDescent="0.3">
      <c r="A42" t="s">
        <v>466</v>
      </c>
      <c r="B42" t="s">
        <v>43</v>
      </c>
    </row>
    <row r="43" spans="1:2" x14ac:dyDescent="0.3">
      <c r="A43" t="s">
        <v>467</v>
      </c>
      <c r="B43" t="s">
        <v>44</v>
      </c>
    </row>
    <row r="44" spans="1:2" x14ac:dyDescent="0.3">
      <c r="A44" t="s">
        <v>468</v>
      </c>
      <c r="B44" t="s">
        <v>45</v>
      </c>
    </row>
    <row r="45" spans="1:2" x14ac:dyDescent="0.3">
      <c r="A45" t="s">
        <v>469</v>
      </c>
      <c r="B45" t="s">
        <v>46</v>
      </c>
    </row>
    <row r="46" spans="1:2" x14ac:dyDescent="0.3">
      <c r="A46" t="s">
        <v>470</v>
      </c>
      <c r="B46" t="s">
        <v>47</v>
      </c>
    </row>
    <row r="47" spans="1:2" x14ac:dyDescent="0.3">
      <c r="A47" t="s">
        <v>471</v>
      </c>
      <c r="B47" t="s">
        <v>48</v>
      </c>
    </row>
    <row r="48" spans="1:2" x14ac:dyDescent="0.3">
      <c r="A48" t="s">
        <v>472</v>
      </c>
      <c r="B48" t="s">
        <v>49</v>
      </c>
    </row>
    <row r="49" spans="1:2" x14ac:dyDescent="0.3">
      <c r="A49" t="s">
        <v>473</v>
      </c>
      <c r="B49" t="s">
        <v>50</v>
      </c>
    </row>
    <row r="50" spans="1:2" x14ac:dyDescent="0.3">
      <c r="A50" t="s">
        <v>474</v>
      </c>
      <c r="B50" t="s">
        <v>51</v>
      </c>
    </row>
    <row r="51" spans="1:2" x14ac:dyDescent="0.3">
      <c r="A51" t="s">
        <v>475</v>
      </c>
      <c r="B51" t="s">
        <v>52</v>
      </c>
    </row>
    <row r="52" spans="1:2" x14ac:dyDescent="0.3">
      <c r="A52" t="s">
        <v>476</v>
      </c>
      <c r="B52" t="s">
        <v>53</v>
      </c>
    </row>
    <row r="53" spans="1:2" x14ac:dyDescent="0.3">
      <c r="A53" t="s">
        <v>477</v>
      </c>
      <c r="B53" t="s">
        <v>54</v>
      </c>
    </row>
    <row r="54" spans="1:2" x14ac:dyDescent="0.3">
      <c r="A54" t="s">
        <v>478</v>
      </c>
      <c r="B54" t="s">
        <v>55</v>
      </c>
    </row>
    <row r="55" spans="1:2" x14ac:dyDescent="0.3">
      <c r="A55" t="s">
        <v>479</v>
      </c>
      <c r="B55" t="s">
        <v>56</v>
      </c>
    </row>
    <row r="56" spans="1:2" x14ac:dyDescent="0.3">
      <c r="A56" t="s">
        <v>480</v>
      </c>
      <c r="B56" t="s">
        <v>57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1FBE-3BE4-4E2C-A1E1-D4F8ABD44173}">
  <dimension ref="A3:A4"/>
  <sheetViews>
    <sheetView workbookViewId="0">
      <selection activeCell="A3" sqref="A3"/>
    </sheetView>
  </sheetViews>
  <sheetFormatPr defaultRowHeight="14.4" x14ac:dyDescent="0.3"/>
  <cols>
    <col min="1" max="1" width="10.5546875" bestFit="1" customWidth="1"/>
    <col min="2" max="2" width="6.33203125" bestFit="1" customWidth="1"/>
  </cols>
  <sheetData>
    <row r="3" spans="1:1" x14ac:dyDescent="0.3">
      <c r="A3" t="s">
        <v>424</v>
      </c>
    </row>
    <row r="4" spans="1:1" x14ac:dyDescent="0.3">
      <c r="A4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55BD-6125-41EC-AAFF-CEF66BF4635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B508-2428-420D-A14C-BF7C754E46F4}">
  <dimension ref="A1:BI17"/>
  <sheetViews>
    <sheetView topLeftCell="BB1" workbookViewId="0">
      <selection activeCell="D20" sqref="D20"/>
    </sheetView>
  </sheetViews>
  <sheetFormatPr defaultRowHeight="14.4" x14ac:dyDescent="0.3"/>
  <cols>
    <col min="3" max="3" width="11" customWidth="1"/>
    <col min="4" max="4" width="14.77734375" customWidth="1"/>
    <col min="5" max="5" width="14.88671875" customWidth="1"/>
    <col min="6" max="6" width="21.77734375" customWidth="1"/>
    <col min="7" max="7" width="28.21875" customWidth="1"/>
    <col min="8" max="8" width="28.109375" customWidth="1"/>
    <col min="9" max="9" width="37.21875" customWidth="1"/>
    <col min="10" max="10" width="30.21875" customWidth="1"/>
    <col min="11" max="11" width="23.5546875" customWidth="1"/>
    <col min="12" max="12" width="23.88671875" customWidth="1"/>
    <col min="13" max="13" width="17.109375" customWidth="1"/>
    <col min="14" max="14" width="18.33203125" customWidth="1"/>
    <col min="15" max="15" width="20.6640625" customWidth="1"/>
    <col min="16" max="16" width="15.77734375" customWidth="1"/>
    <col min="17" max="17" width="17.77734375" customWidth="1"/>
    <col min="18" max="18" width="26.88671875" customWidth="1"/>
    <col min="19" max="19" width="18.109375" customWidth="1"/>
    <col min="20" max="20" width="17" customWidth="1"/>
    <col min="21" max="21" width="17.109375" customWidth="1"/>
    <col min="22" max="22" width="25.6640625" customWidth="1"/>
    <col min="23" max="23" width="17.88671875" customWidth="1"/>
    <col min="24" max="24" width="22.6640625" customWidth="1"/>
    <col min="25" max="25" width="15.109375" customWidth="1"/>
    <col min="26" max="26" width="32.44140625" customWidth="1"/>
    <col min="27" max="27" width="23.88671875" customWidth="1"/>
    <col min="28" max="28" width="28.5546875" customWidth="1"/>
    <col min="29" max="29" width="24" customWidth="1"/>
    <col min="30" max="30" width="22.5546875" customWidth="1"/>
    <col min="31" max="31" width="15.5546875" customWidth="1"/>
    <col min="32" max="32" width="17.109375" customWidth="1"/>
    <col min="33" max="33" width="22.6640625" customWidth="1"/>
    <col min="34" max="34" width="27.5546875" customWidth="1"/>
    <col min="35" max="35" width="36.6640625" customWidth="1"/>
    <col min="36" max="36" width="28.109375" customWidth="1"/>
    <col min="37" max="37" width="14.21875" customWidth="1"/>
    <col min="38" max="38" width="29.44140625" customWidth="1"/>
    <col min="39" max="39" width="18.5546875" customWidth="1"/>
    <col min="40" max="40" width="16.33203125" customWidth="1"/>
    <col min="41" max="41" width="32.109375" customWidth="1"/>
    <col min="42" max="42" width="28.88671875" customWidth="1"/>
    <col min="43" max="43" width="47.109375" customWidth="1"/>
    <col min="44" max="44" width="27.88671875" customWidth="1"/>
    <col min="45" max="45" width="31.5546875" customWidth="1"/>
    <col min="46" max="46" width="30.109375" customWidth="1"/>
    <col min="47" max="47" width="28" customWidth="1"/>
    <col min="48" max="48" width="18.44140625" customWidth="1"/>
    <col min="49" max="49" width="27.5546875" customWidth="1"/>
    <col min="50" max="50" width="22.5546875" customWidth="1"/>
    <col min="51" max="51" width="32.44140625" customWidth="1"/>
    <col min="52" max="52" width="41.5546875" customWidth="1"/>
    <col min="53" max="53" width="19.77734375" customWidth="1"/>
    <col min="54" max="54" width="26.33203125" customWidth="1"/>
    <col min="55" max="55" width="31.5546875" customWidth="1"/>
    <col min="56" max="56" width="32" customWidth="1"/>
    <col min="57" max="57" width="41.109375" customWidth="1"/>
    <col min="58" max="58" width="27.6640625" customWidth="1"/>
    <col min="59" max="59" width="21.6640625" customWidth="1"/>
    <col min="61" max="61" width="17.77734375" customWidth="1"/>
  </cols>
  <sheetData>
    <row r="1" spans="1:61" x14ac:dyDescent="0.3">
      <c r="A1" t="s">
        <v>0</v>
      </c>
      <c r="B1" t="s">
        <v>384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3">
      <c r="A2" t="s">
        <v>113</v>
      </c>
      <c r="B2" t="s">
        <v>391</v>
      </c>
      <c r="C2">
        <v>2019</v>
      </c>
      <c r="D2">
        <v>0</v>
      </c>
      <c r="E2">
        <v>0</v>
      </c>
      <c r="F2">
        <v>5</v>
      </c>
      <c r="G2">
        <v>0</v>
      </c>
      <c r="H2">
        <v>5</v>
      </c>
      <c r="I2">
        <v>5</v>
      </c>
      <c r="J2">
        <v>4</v>
      </c>
      <c r="K2">
        <v>5</v>
      </c>
      <c r="L2">
        <v>4</v>
      </c>
      <c r="M2">
        <v>0</v>
      </c>
      <c r="N2">
        <v>0</v>
      </c>
      <c r="O2">
        <v>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</v>
      </c>
      <c r="Y2">
        <v>0</v>
      </c>
      <c r="Z2">
        <v>4</v>
      </c>
      <c r="AA2">
        <v>4</v>
      </c>
      <c r="AB2">
        <v>0</v>
      </c>
      <c r="AC2">
        <v>0</v>
      </c>
      <c r="AD2">
        <v>5</v>
      </c>
      <c r="AE2">
        <v>0</v>
      </c>
      <c r="AF2">
        <v>0</v>
      </c>
      <c r="AG2">
        <v>0</v>
      </c>
      <c r="AH2">
        <v>4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</v>
      </c>
      <c r="AR2">
        <v>0</v>
      </c>
      <c r="AS2">
        <v>4</v>
      </c>
      <c r="AT2">
        <v>0</v>
      </c>
      <c r="AU2">
        <v>0</v>
      </c>
      <c r="AV2">
        <v>5</v>
      </c>
      <c r="AW2">
        <v>4</v>
      </c>
      <c r="AX2">
        <v>5</v>
      </c>
      <c r="AY2">
        <v>5</v>
      </c>
      <c r="AZ2">
        <v>5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69</v>
      </c>
      <c r="BI2">
        <v>1</v>
      </c>
    </row>
    <row r="3" spans="1:61" x14ac:dyDescent="0.3">
      <c r="A3" t="s">
        <v>114</v>
      </c>
      <c r="B3" t="s">
        <v>392</v>
      </c>
      <c r="C3">
        <v>2019</v>
      </c>
      <c r="D3">
        <v>5</v>
      </c>
      <c r="E3">
        <v>0</v>
      </c>
      <c r="F3">
        <v>5</v>
      </c>
      <c r="G3">
        <v>4</v>
      </c>
      <c r="H3">
        <v>0</v>
      </c>
      <c r="I3">
        <v>0</v>
      </c>
      <c r="J3">
        <v>4</v>
      </c>
      <c r="K3">
        <v>4</v>
      </c>
      <c r="L3">
        <v>3</v>
      </c>
      <c r="M3">
        <v>4</v>
      </c>
      <c r="N3">
        <v>4</v>
      </c>
      <c r="O3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0</v>
      </c>
      <c r="AA3">
        <v>3</v>
      </c>
      <c r="AB3">
        <v>5</v>
      </c>
      <c r="AC3">
        <v>3</v>
      </c>
      <c r="AD3">
        <v>4</v>
      </c>
      <c r="AE3">
        <v>5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4</v>
      </c>
      <c r="AW3">
        <v>3</v>
      </c>
      <c r="AX3">
        <v>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 t="s">
        <v>75</v>
      </c>
      <c r="BI3">
        <v>3.3333300000000003E-2</v>
      </c>
    </row>
    <row r="4" spans="1:61" x14ac:dyDescent="0.3">
      <c r="A4" t="s">
        <v>115</v>
      </c>
      <c r="B4" t="s">
        <v>393</v>
      </c>
      <c r="C4">
        <v>2019</v>
      </c>
      <c r="D4">
        <v>3</v>
      </c>
      <c r="E4">
        <v>0</v>
      </c>
      <c r="F4">
        <v>4</v>
      </c>
      <c r="G4">
        <v>0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3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5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3</v>
      </c>
      <c r="AX4">
        <v>0</v>
      </c>
      <c r="AY4">
        <v>5</v>
      </c>
      <c r="AZ4">
        <v>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60</v>
      </c>
      <c r="BI4">
        <v>8.3333299999999999E-2</v>
      </c>
    </row>
    <row r="5" spans="1:61" x14ac:dyDescent="0.3">
      <c r="A5" t="s">
        <v>116</v>
      </c>
      <c r="B5" t="s">
        <v>394</v>
      </c>
      <c r="C5">
        <v>2019</v>
      </c>
      <c r="D5">
        <v>0</v>
      </c>
      <c r="E5">
        <v>0</v>
      </c>
      <c r="F5">
        <v>4</v>
      </c>
      <c r="G5">
        <v>4</v>
      </c>
      <c r="H5">
        <v>5</v>
      </c>
      <c r="I5">
        <v>5</v>
      </c>
      <c r="J5">
        <v>5</v>
      </c>
      <c r="K5">
        <v>0</v>
      </c>
      <c r="L5">
        <v>4</v>
      </c>
      <c r="M5">
        <v>4</v>
      </c>
      <c r="N5">
        <v>4</v>
      </c>
      <c r="O5">
        <v>0</v>
      </c>
      <c r="P5">
        <v>0</v>
      </c>
      <c r="Q5">
        <v>0</v>
      </c>
      <c r="R5">
        <v>0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4</v>
      </c>
      <c r="Z5">
        <v>4</v>
      </c>
      <c r="AA5">
        <v>0</v>
      </c>
      <c r="AB5">
        <v>4</v>
      </c>
      <c r="AC5">
        <v>4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4</v>
      </c>
      <c r="AU5">
        <v>4</v>
      </c>
      <c r="AV5">
        <v>0</v>
      </c>
      <c r="AW5">
        <v>4</v>
      </c>
      <c r="AX5">
        <v>0</v>
      </c>
      <c r="AY5">
        <v>0</v>
      </c>
      <c r="AZ5">
        <v>0</v>
      </c>
      <c r="BA5">
        <v>0</v>
      </c>
      <c r="BB5">
        <v>4</v>
      </c>
      <c r="BC5">
        <v>4</v>
      </c>
      <c r="BD5">
        <v>4</v>
      </c>
      <c r="BE5">
        <v>5</v>
      </c>
      <c r="BF5">
        <v>0</v>
      </c>
      <c r="BG5">
        <v>0</v>
      </c>
      <c r="BH5" t="s">
        <v>60</v>
      </c>
      <c r="BI5">
        <v>8.3333299999999999E-2</v>
      </c>
    </row>
    <row r="6" spans="1:61" x14ac:dyDescent="0.3">
      <c r="A6" t="s">
        <v>117</v>
      </c>
      <c r="B6" t="s">
        <v>395</v>
      </c>
      <c r="C6">
        <v>2019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3</v>
      </c>
      <c r="N6">
        <v>4</v>
      </c>
      <c r="O6">
        <v>5</v>
      </c>
      <c r="P6">
        <v>4</v>
      </c>
      <c r="Q6">
        <v>4</v>
      </c>
      <c r="R6">
        <v>4</v>
      </c>
      <c r="S6">
        <v>0</v>
      </c>
      <c r="T6">
        <v>0</v>
      </c>
      <c r="U6">
        <v>0</v>
      </c>
      <c r="V6">
        <v>4</v>
      </c>
      <c r="W6">
        <v>4</v>
      </c>
      <c r="X6">
        <v>3</v>
      </c>
      <c r="Y6">
        <v>4</v>
      </c>
      <c r="Z6">
        <v>4</v>
      </c>
      <c r="AA6">
        <v>5</v>
      </c>
      <c r="AB6">
        <v>4</v>
      </c>
      <c r="AC6">
        <v>4</v>
      </c>
      <c r="AD6">
        <v>4</v>
      </c>
      <c r="AE6">
        <v>0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3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0</v>
      </c>
      <c r="AZ6">
        <v>0</v>
      </c>
      <c r="BA6">
        <v>0</v>
      </c>
      <c r="BB6">
        <v>4</v>
      </c>
      <c r="BC6">
        <v>0</v>
      </c>
      <c r="BD6">
        <v>0</v>
      </c>
      <c r="BE6">
        <v>0</v>
      </c>
      <c r="BF6">
        <v>0</v>
      </c>
      <c r="BG6">
        <v>4</v>
      </c>
      <c r="BH6" t="s">
        <v>69</v>
      </c>
      <c r="BI6">
        <v>24</v>
      </c>
    </row>
    <row r="7" spans="1:61" x14ac:dyDescent="0.3">
      <c r="A7" t="s">
        <v>118</v>
      </c>
      <c r="B7" t="s">
        <v>396</v>
      </c>
      <c r="C7">
        <v>2019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4</v>
      </c>
      <c r="L7">
        <v>0</v>
      </c>
      <c r="M7">
        <v>3</v>
      </c>
      <c r="N7">
        <v>5</v>
      </c>
      <c r="O7">
        <v>4</v>
      </c>
      <c r="P7">
        <v>5</v>
      </c>
      <c r="Q7">
        <v>3</v>
      </c>
      <c r="R7">
        <v>3</v>
      </c>
      <c r="S7">
        <v>0</v>
      </c>
      <c r="T7">
        <v>0</v>
      </c>
      <c r="U7">
        <v>4</v>
      </c>
      <c r="V7">
        <v>5</v>
      </c>
      <c r="W7">
        <v>5</v>
      </c>
      <c r="X7">
        <v>4</v>
      </c>
      <c r="Y7">
        <v>5</v>
      </c>
      <c r="Z7">
        <v>5</v>
      </c>
      <c r="AA7">
        <v>4</v>
      </c>
      <c r="AB7">
        <v>5</v>
      </c>
      <c r="AC7">
        <v>3</v>
      </c>
      <c r="AD7">
        <v>3</v>
      </c>
      <c r="AE7">
        <v>0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3</v>
      </c>
      <c r="AM7">
        <v>4</v>
      </c>
      <c r="AN7">
        <v>5</v>
      </c>
      <c r="AO7">
        <v>5</v>
      </c>
      <c r="AP7">
        <v>4</v>
      </c>
      <c r="AQ7">
        <v>4</v>
      </c>
      <c r="AR7">
        <v>5</v>
      </c>
      <c r="AS7">
        <v>3</v>
      </c>
      <c r="AT7">
        <v>5</v>
      </c>
      <c r="AU7">
        <v>5</v>
      </c>
      <c r="AV7">
        <v>5</v>
      </c>
      <c r="AW7">
        <v>5</v>
      </c>
      <c r="AX7">
        <v>3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5</v>
      </c>
      <c r="BF7">
        <v>0</v>
      </c>
      <c r="BG7">
        <v>5</v>
      </c>
      <c r="BH7" t="s">
        <v>70</v>
      </c>
      <c r="BI7">
        <v>120</v>
      </c>
    </row>
    <row r="8" spans="1:61" x14ac:dyDescent="0.3">
      <c r="A8" t="s">
        <v>119</v>
      </c>
      <c r="B8" t="s">
        <v>397</v>
      </c>
      <c r="C8">
        <v>2019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3</v>
      </c>
      <c r="L8">
        <v>4</v>
      </c>
      <c r="M8">
        <v>0</v>
      </c>
      <c r="N8">
        <v>0</v>
      </c>
      <c r="O8">
        <v>5</v>
      </c>
      <c r="P8">
        <v>3</v>
      </c>
      <c r="Q8">
        <v>4</v>
      </c>
      <c r="R8">
        <v>2</v>
      </c>
      <c r="S8">
        <v>0</v>
      </c>
      <c r="T8">
        <v>0</v>
      </c>
      <c r="U8">
        <v>5</v>
      </c>
      <c r="V8">
        <v>4</v>
      </c>
      <c r="W8">
        <v>3</v>
      </c>
      <c r="X8">
        <v>5</v>
      </c>
      <c r="Y8">
        <v>0</v>
      </c>
      <c r="Z8">
        <v>4</v>
      </c>
      <c r="AA8">
        <v>5</v>
      </c>
      <c r="AB8">
        <v>4</v>
      </c>
      <c r="AC8">
        <v>4</v>
      </c>
      <c r="AD8">
        <v>5</v>
      </c>
      <c r="AE8">
        <v>0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5</v>
      </c>
      <c r="AN8">
        <v>4</v>
      </c>
      <c r="AO8">
        <v>4</v>
      </c>
      <c r="AP8">
        <v>5</v>
      </c>
      <c r="AQ8">
        <v>5</v>
      </c>
      <c r="AR8">
        <v>4</v>
      </c>
      <c r="AS8">
        <v>4</v>
      </c>
      <c r="AT8">
        <v>5</v>
      </c>
      <c r="AU8">
        <v>4</v>
      </c>
      <c r="AV8">
        <v>3</v>
      </c>
      <c r="AW8">
        <v>3</v>
      </c>
      <c r="AX8">
        <v>5</v>
      </c>
      <c r="AY8">
        <v>3</v>
      </c>
      <c r="AZ8">
        <v>3</v>
      </c>
      <c r="BA8">
        <v>3</v>
      </c>
      <c r="BB8">
        <v>5</v>
      </c>
      <c r="BC8">
        <v>4</v>
      </c>
      <c r="BD8">
        <v>5</v>
      </c>
      <c r="BE8">
        <v>4</v>
      </c>
      <c r="BF8">
        <v>0</v>
      </c>
      <c r="BG8">
        <v>5</v>
      </c>
      <c r="BH8" t="s">
        <v>71</v>
      </c>
      <c r="BI8">
        <v>6.6666699999999995E-2</v>
      </c>
    </row>
    <row r="9" spans="1:61" x14ac:dyDescent="0.3">
      <c r="A9" t="s">
        <v>120</v>
      </c>
      <c r="B9" t="s">
        <v>398</v>
      </c>
      <c r="C9">
        <v>2019</v>
      </c>
      <c r="D9">
        <v>0</v>
      </c>
      <c r="E9">
        <v>0</v>
      </c>
      <c r="F9">
        <v>3</v>
      </c>
      <c r="G9">
        <v>3</v>
      </c>
      <c r="H9">
        <v>0</v>
      </c>
      <c r="I9">
        <v>0</v>
      </c>
      <c r="J9">
        <v>4</v>
      </c>
      <c r="K9">
        <v>1</v>
      </c>
      <c r="L9">
        <v>0</v>
      </c>
      <c r="M9">
        <v>4</v>
      </c>
      <c r="N9">
        <v>0</v>
      </c>
      <c r="O9">
        <v>4</v>
      </c>
      <c r="P9">
        <v>0</v>
      </c>
      <c r="Q9">
        <v>3</v>
      </c>
      <c r="R9">
        <v>3</v>
      </c>
      <c r="S9">
        <v>0</v>
      </c>
      <c r="T9">
        <v>0</v>
      </c>
      <c r="U9">
        <v>5</v>
      </c>
      <c r="V9">
        <v>3</v>
      </c>
      <c r="W9">
        <v>5</v>
      </c>
      <c r="X9">
        <v>0</v>
      </c>
      <c r="Y9">
        <v>4</v>
      </c>
      <c r="Z9">
        <v>3</v>
      </c>
      <c r="AA9">
        <v>3</v>
      </c>
      <c r="AB9">
        <v>5</v>
      </c>
      <c r="AC9">
        <v>5</v>
      </c>
      <c r="AD9">
        <v>4</v>
      </c>
      <c r="AE9">
        <v>3</v>
      </c>
      <c r="AF9">
        <v>3</v>
      </c>
      <c r="AG9">
        <v>3</v>
      </c>
      <c r="AH9">
        <v>0</v>
      </c>
      <c r="AI9">
        <v>0</v>
      </c>
      <c r="AJ9">
        <v>5</v>
      </c>
      <c r="AK9">
        <v>4</v>
      </c>
      <c r="AL9">
        <v>5</v>
      </c>
      <c r="AM9">
        <v>0</v>
      </c>
      <c r="AN9">
        <v>5</v>
      </c>
      <c r="AO9">
        <v>5</v>
      </c>
      <c r="AP9">
        <v>4</v>
      </c>
      <c r="AQ9">
        <v>4</v>
      </c>
      <c r="AR9">
        <v>5</v>
      </c>
      <c r="AS9">
        <v>5</v>
      </c>
      <c r="AT9">
        <v>4</v>
      </c>
      <c r="AU9">
        <v>5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3</v>
      </c>
      <c r="BF9">
        <v>0</v>
      </c>
      <c r="BG9">
        <v>4</v>
      </c>
      <c r="BH9" t="s">
        <v>72</v>
      </c>
      <c r="BI9">
        <v>0.1</v>
      </c>
    </row>
    <row r="10" spans="1:61" x14ac:dyDescent="0.3">
      <c r="A10" t="s">
        <v>121</v>
      </c>
      <c r="B10" t="s">
        <v>399</v>
      </c>
      <c r="C10">
        <v>2019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5</v>
      </c>
      <c r="K10">
        <v>2</v>
      </c>
      <c r="L10">
        <v>0</v>
      </c>
      <c r="M10">
        <v>0</v>
      </c>
      <c r="N10">
        <v>4</v>
      </c>
      <c r="O10">
        <v>5</v>
      </c>
      <c r="P10">
        <v>0</v>
      </c>
      <c r="Q10">
        <v>2</v>
      </c>
      <c r="R10">
        <v>4</v>
      </c>
      <c r="S10">
        <v>3</v>
      </c>
      <c r="T10">
        <v>5</v>
      </c>
      <c r="U10">
        <v>3</v>
      </c>
      <c r="V10">
        <v>4</v>
      </c>
      <c r="W10">
        <v>0</v>
      </c>
      <c r="X10">
        <v>0</v>
      </c>
      <c r="Y10">
        <v>5</v>
      </c>
      <c r="Z10">
        <v>4</v>
      </c>
      <c r="AA10">
        <v>4</v>
      </c>
      <c r="AB10">
        <v>0</v>
      </c>
      <c r="AC10">
        <v>0</v>
      </c>
      <c r="AD10">
        <v>3</v>
      </c>
      <c r="AE10">
        <v>4</v>
      </c>
      <c r="AF10">
        <v>3</v>
      </c>
      <c r="AG10">
        <v>2</v>
      </c>
      <c r="AH10">
        <v>0</v>
      </c>
      <c r="AI10">
        <v>0</v>
      </c>
      <c r="AJ10">
        <v>4</v>
      </c>
      <c r="AK10">
        <v>3</v>
      </c>
      <c r="AL10">
        <v>4</v>
      </c>
      <c r="AM10">
        <v>4</v>
      </c>
      <c r="AN10">
        <v>4</v>
      </c>
      <c r="AO10">
        <v>5</v>
      </c>
      <c r="AP10">
        <v>5</v>
      </c>
      <c r="AQ10">
        <v>5</v>
      </c>
      <c r="AR10">
        <v>4</v>
      </c>
      <c r="AS10">
        <v>4</v>
      </c>
      <c r="AT10">
        <v>5</v>
      </c>
      <c r="AU10">
        <v>4</v>
      </c>
      <c r="AV10">
        <v>0</v>
      </c>
      <c r="AW10">
        <v>0</v>
      </c>
      <c r="AX10">
        <v>3</v>
      </c>
      <c r="AY10">
        <v>5</v>
      </c>
      <c r="AZ10">
        <v>5</v>
      </c>
      <c r="BA10">
        <v>5</v>
      </c>
      <c r="BB10">
        <v>0</v>
      </c>
      <c r="BC10">
        <v>5</v>
      </c>
      <c r="BD10">
        <v>5</v>
      </c>
      <c r="BE10">
        <v>5</v>
      </c>
      <c r="BF10">
        <v>4</v>
      </c>
      <c r="BG10">
        <v>5</v>
      </c>
      <c r="BH10" t="s">
        <v>73</v>
      </c>
      <c r="BI10">
        <v>0.16666700000000001</v>
      </c>
    </row>
    <row r="11" spans="1:61" x14ac:dyDescent="0.3">
      <c r="A11" t="s">
        <v>122</v>
      </c>
      <c r="B11" t="s">
        <v>400</v>
      </c>
      <c r="C11">
        <v>2019</v>
      </c>
      <c r="D11">
        <v>0</v>
      </c>
      <c r="E11">
        <v>0</v>
      </c>
      <c r="F11">
        <v>4</v>
      </c>
      <c r="G11">
        <v>0</v>
      </c>
      <c r="H11">
        <v>4</v>
      </c>
      <c r="I11">
        <v>4</v>
      </c>
      <c r="J11">
        <v>0</v>
      </c>
      <c r="K11">
        <v>0</v>
      </c>
      <c r="L11">
        <v>3</v>
      </c>
      <c r="M11">
        <v>4</v>
      </c>
      <c r="N11">
        <v>5</v>
      </c>
      <c r="O11">
        <v>0</v>
      </c>
      <c r="P11">
        <v>3</v>
      </c>
      <c r="Q11">
        <v>1</v>
      </c>
      <c r="R11">
        <v>2</v>
      </c>
      <c r="S11">
        <v>4</v>
      </c>
      <c r="T11">
        <v>4</v>
      </c>
      <c r="U11">
        <v>0</v>
      </c>
      <c r="V11">
        <v>0</v>
      </c>
      <c r="W11">
        <v>0</v>
      </c>
      <c r="X11">
        <v>4</v>
      </c>
      <c r="Y11">
        <v>4</v>
      </c>
      <c r="Z11">
        <v>4</v>
      </c>
      <c r="AA11">
        <v>4</v>
      </c>
      <c r="AB11">
        <v>0</v>
      </c>
      <c r="AC11">
        <v>0</v>
      </c>
      <c r="AD11">
        <v>4</v>
      </c>
      <c r="AE11">
        <v>5</v>
      </c>
      <c r="AF11">
        <v>0</v>
      </c>
      <c r="AG11">
        <v>1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0</v>
      </c>
      <c r="AN11">
        <v>5</v>
      </c>
      <c r="AO11">
        <v>5</v>
      </c>
      <c r="AP11">
        <v>4</v>
      </c>
      <c r="AQ11">
        <v>4</v>
      </c>
      <c r="AR11">
        <v>5</v>
      </c>
      <c r="AS11">
        <v>5</v>
      </c>
      <c r="AT11">
        <v>5</v>
      </c>
      <c r="AU11">
        <v>5</v>
      </c>
      <c r="AV11">
        <v>0</v>
      </c>
      <c r="AW11">
        <v>0</v>
      </c>
      <c r="AX11">
        <v>4</v>
      </c>
      <c r="AY11">
        <v>4</v>
      </c>
      <c r="AZ11">
        <v>4</v>
      </c>
      <c r="BA11">
        <v>4</v>
      </c>
      <c r="BB11">
        <v>0</v>
      </c>
      <c r="BC11">
        <v>4</v>
      </c>
      <c r="BD11">
        <v>4</v>
      </c>
      <c r="BE11">
        <v>4</v>
      </c>
      <c r="BF11">
        <v>5</v>
      </c>
      <c r="BG11">
        <v>5</v>
      </c>
      <c r="BH11" t="s">
        <v>63</v>
      </c>
      <c r="BI11">
        <v>720</v>
      </c>
    </row>
    <row r="12" spans="1:61" x14ac:dyDescent="0.3">
      <c r="A12" t="s">
        <v>123</v>
      </c>
      <c r="B12" t="s">
        <v>401</v>
      </c>
      <c r="C12">
        <v>2019</v>
      </c>
      <c r="D12">
        <v>4</v>
      </c>
      <c r="E12">
        <v>0</v>
      </c>
      <c r="F12">
        <v>0</v>
      </c>
      <c r="G12">
        <v>0</v>
      </c>
      <c r="H12">
        <v>5</v>
      </c>
      <c r="I12">
        <v>5</v>
      </c>
      <c r="J12">
        <v>4</v>
      </c>
      <c r="K12">
        <v>3</v>
      </c>
      <c r="L12">
        <v>0</v>
      </c>
      <c r="M12">
        <v>3</v>
      </c>
      <c r="N12">
        <v>4</v>
      </c>
      <c r="O12">
        <v>0</v>
      </c>
      <c r="P12">
        <v>4</v>
      </c>
      <c r="Q12">
        <v>0</v>
      </c>
      <c r="R12">
        <v>0</v>
      </c>
      <c r="S12">
        <v>4</v>
      </c>
      <c r="T12">
        <v>5</v>
      </c>
      <c r="U12">
        <v>4</v>
      </c>
      <c r="V12">
        <v>0</v>
      </c>
      <c r="W12">
        <v>3</v>
      </c>
      <c r="X12">
        <v>5</v>
      </c>
      <c r="Y12">
        <v>3</v>
      </c>
      <c r="Z12">
        <v>0</v>
      </c>
      <c r="AA12">
        <v>0</v>
      </c>
      <c r="AB12">
        <v>4</v>
      </c>
      <c r="AC12">
        <v>4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4</v>
      </c>
      <c r="AL12">
        <v>0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5</v>
      </c>
      <c r="AT12">
        <v>4</v>
      </c>
      <c r="AU12">
        <v>4</v>
      </c>
      <c r="AV12">
        <v>0</v>
      </c>
      <c r="AW12">
        <v>0</v>
      </c>
      <c r="AX12">
        <v>0</v>
      </c>
      <c r="AY12">
        <v>5</v>
      </c>
      <c r="AZ12">
        <v>5</v>
      </c>
      <c r="BA12">
        <v>5</v>
      </c>
      <c r="BB12">
        <v>0</v>
      </c>
      <c r="BC12">
        <v>0</v>
      </c>
      <c r="BD12">
        <v>0</v>
      </c>
      <c r="BE12">
        <v>4</v>
      </c>
      <c r="BF12">
        <v>4</v>
      </c>
      <c r="BG12">
        <v>4</v>
      </c>
      <c r="BH12" t="s">
        <v>74</v>
      </c>
      <c r="BI12">
        <v>3</v>
      </c>
    </row>
    <row r="13" spans="1:61" x14ac:dyDescent="0.3">
      <c r="A13" t="s">
        <v>124</v>
      </c>
      <c r="B13" t="s">
        <v>402</v>
      </c>
      <c r="C13">
        <v>2019</v>
      </c>
      <c r="D13">
        <v>0</v>
      </c>
      <c r="E13">
        <v>0</v>
      </c>
      <c r="F13">
        <v>0</v>
      </c>
      <c r="G13">
        <v>2</v>
      </c>
      <c r="H13">
        <v>3</v>
      </c>
      <c r="I13">
        <v>3</v>
      </c>
      <c r="J13">
        <v>2</v>
      </c>
      <c r="K13">
        <v>2</v>
      </c>
      <c r="L13">
        <v>4</v>
      </c>
      <c r="M13">
        <v>5</v>
      </c>
      <c r="N13">
        <v>5</v>
      </c>
      <c r="O13">
        <v>3</v>
      </c>
      <c r="P13">
        <v>5</v>
      </c>
      <c r="Q13">
        <v>0</v>
      </c>
      <c r="R13">
        <v>0</v>
      </c>
      <c r="S13">
        <v>0</v>
      </c>
      <c r="T13">
        <v>4</v>
      </c>
      <c r="U13">
        <v>5</v>
      </c>
      <c r="V13">
        <v>0</v>
      </c>
      <c r="W13">
        <v>4</v>
      </c>
      <c r="X13">
        <v>5</v>
      </c>
      <c r="Y13">
        <v>4</v>
      </c>
      <c r="Z13">
        <v>0</v>
      </c>
      <c r="AA13">
        <v>0</v>
      </c>
      <c r="AB13">
        <v>5</v>
      </c>
      <c r="AC13">
        <v>3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0</v>
      </c>
      <c r="AV13">
        <v>4</v>
      </c>
      <c r="AW13">
        <v>4</v>
      </c>
      <c r="AX13">
        <v>0</v>
      </c>
      <c r="AY13">
        <v>0</v>
      </c>
      <c r="AZ13">
        <v>0</v>
      </c>
      <c r="BA13">
        <v>4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3</v>
      </c>
      <c r="BH13" t="s">
        <v>67</v>
      </c>
      <c r="BI13">
        <v>72</v>
      </c>
    </row>
    <row r="14" spans="1:61" x14ac:dyDescent="0.3">
      <c r="A14" t="s">
        <v>125</v>
      </c>
      <c r="B14" t="s">
        <v>403</v>
      </c>
      <c r="C14">
        <v>2019</v>
      </c>
      <c r="D14">
        <v>0</v>
      </c>
      <c r="E14">
        <v>0</v>
      </c>
      <c r="F14">
        <v>0</v>
      </c>
      <c r="G14">
        <v>3</v>
      </c>
      <c r="H14">
        <v>4</v>
      </c>
      <c r="I14">
        <v>3</v>
      </c>
      <c r="J14">
        <v>3</v>
      </c>
      <c r="K14">
        <v>4</v>
      </c>
      <c r="L14">
        <v>3</v>
      </c>
      <c r="M14">
        <v>0</v>
      </c>
      <c r="N14">
        <v>4</v>
      </c>
      <c r="O14">
        <v>4</v>
      </c>
      <c r="P14">
        <v>4</v>
      </c>
      <c r="Q14">
        <v>0</v>
      </c>
      <c r="R14">
        <v>0</v>
      </c>
      <c r="S14">
        <v>0</v>
      </c>
      <c r="T14">
        <v>0</v>
      </c>
      <c r="U14">
        <v>3</v>
      </c>
      <c r="V14">
        <v>4</v>
      </c>
      <c r="W14">
        <v>5</v>
      </c>
      <c r="X14">
        <v>3</v>
      </c>
      <c r="Y14">
        <v>4</v>
      </c>
      <c r="Z14">
        <v>0</v>
      </c>
      <c r="AA14">
        <v>0</v>
      </c>
      <c r="AB14">
        <v>4</v>
      </c>
      <c r="AC14">
        <v>5</v>
      </c>
      <c r="AD14">
        <v>0</v>
      </c>
      <c r="AE14">
        <v>4</v>
      </c>
      <c r="AF14">
        <v>0</v>
      </c>
      <c r="AG14">
        <v>0</v>
      </c>
      <c r="AH14">
        <v>3</v>
      </c>
      <c r="AI14">
        <v>3</v>
      </c>
      <c r="AJ14">
        <v>5</v>
      </c>
      <c r="AK14">
        <v>5</v>
      </c>
      <c r="AL14">
        <v>0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4</v>
      </c>
      <c r="AU14">
        <v>0</v>
      </c>
      <c r="AV14">
        <v>5</v>
      </c>
      <c r="AW14">
        <v>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</v>
      </c>
      <c r="BH14" t="s">
        <v>75</v>
      </c>
      <c r="BI14">
        <v>3.3333300000000003E-2</v>
      </c>
    </row>
    <row r="15" spans="1:61" x14ac:dyDescent="0.3">
      <c r="A15" t="s">
        <v>126</v>
      </c>
      <c r="B15" t="s">
        <v>404</v>
      </c>
      <c r="C15">
        <v>2019</v>
      </c>
      <c r="D15">
        <v>3</v>
      </c>
      <c r="E15">
        <v>0</v>
      </c>
      <c r="F15">
        <v>3</v>
      </c>
      <c r="G15">
        <v>0</v>
      </c>
      <c r="H15">
        <v>4</v>
      </c>
      <c r="I15">
        <v>3</v>
      </c>
      <c r="J15">
        <v>3</v>
      </c>
      <c r="K15">
        <v>5</v>
      </c>
      <c r="L15">
        <v>0</v>
      </c>
      <c r="M15">
        <v>4</v>
      </c>
      <c r="N15">
        <v>0</v>
      </c>
      <c r="O15">
        <v>4</v>
      </c>
      <c r="P15">
        <v>0</v>
      </c>
      <c r="Q15">
        <v>0</v>
      </c>
      <c r="R15">
        <v>0</v>
      </c>
      <c r="S15">
        <v>3</v>
      </c>
      <c r="T15">
        <v>4</v>
      </c>
      <c r="U15">
        <v>0</v>
      </c>
      <c r="V15">
        <v>3</v>
      </c>
      <c r="W15">
        <v>3</v>
      </c>
      <c r="X15">
        <v>4</v>
      </c>
      <c r="Y15">
        <v>0</v>
      </c>
      <c r="Z15">
        <v>0</v>
      </c>
      <c r="AA15">
        <v>4</v>
      </c>
      <c r="AB15">
        <v>3</v>
      </c>
      <c r="AC15">
        <v>4</v>
      </c>
      <c r="AD15">
        <v>4</v>
      </c>
      <c r="AE15">
        <v>2</v>
      </c>
      <c r="AF15">
        <v>0</v>
      </c>
      <c r="AG15">
        <v>0</v>
      </c>
      <c r="AH15">
        <v>4</v>
      </c>
      <c r="AI15">
        <v>4</v>
      </c>
      <c r="AJ15">
        <v>4</v>
      </c>
      <c r="AK15">
        <v>5</v>
      </c>
      <c r="AL15">
        <v>3</v>
      </c>
      <c r="AM15">
        <v>4</v>
      </c>
      <c r="AN15">
        <v>4</v>
      </c>
      <c r="AO15">
        <v>0</v>
      </c>
      <c r="AP15">
        <v>0</v>
      </c>
      <c r="AQ15">
        <v>0</v>
      </c>
      <c r="AR15">
        <v>0</v>
      </c>
      <c r="AS15">
        <v>4</v>
      </c>
      <c r="AT15">
        <v>0</v>
      </c>
      <c r="AU15">
        <v>5</v>
      </c>
      <c r="AV15">
        <v>4</v>
      </c>
      <c r="AW15">
        <v>4</v>
      </c>
      <c r="AX15">
        <v>4</v>
      </c>
      <c r="AY15">
        <v>0</v>
      </c>
      <c r="AZ15">
        <v>0</v>
      </c>
      <c r="BA15"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3</v>
      </c>
      <c r="BH15" t="s">
        <v>76</v>
      </c>
      <c r="BI15">
        <v>8.3333299999999999E-2</v>
      </c>
    </row>
    <row r="16" spans="1:61" x14ac:dyDescent="0.3">
      <c r="A16" t="s">
        <v>127</v>
      </c>
      <c r="B16" t="s">
        <v>405</v>
      </c>
      <c r="C16">
        <v>2019</v>
      </c>
      <c r="D16">
        <v>0</v>
      </c>
      <c r="E16">
        <v>0</v>
      </c>
      <c r="F16">
        <v>4</v>
      </c>
      <c r="G16">
        <v>3</v>
      </c>
      <c r="H16">
        <v>0</v>
      </c>
      <c r="I16">
        <v>0</v>
      </c>
      <c r="J16">
        <v>0</v>
      </c>
      <c r="K16">
        <v>4</v>
      </c>
      <c r="L16">
        <v>0</v>
      </c>
      <c r="M16">
        <v>5</v>
      </c>
      <c r="N16">
        <v>0</v>
      </c>
      <c r="O16">
        <v>5</v>
      </c>
      <c r="P16">
        <v>0</v>
      </c>
      <c r="Q16">
        <v>0</v>
      </c>
      <c r="R16">
        <v>0</v>
      </c>
      <c r="S16">
        <v>4</v>
      </c>
      <c r="T16">
        <v>5</v>
      </c>
      <c r="U16">
        <v>0</v>
      </c>
      <c r="V16">
        <v>4</v>
      </c>
      <c r="W16">
        <v>0</v>
      </c>
      <c r="X16">
        <v>4</v>
      </c>
      <c r="Y16">
        <v>0</v>
      </c>
      <c r="Z16">
        <v>0</v>
      </c>
      <c r="AA16">
        <v>5</v>
      </c>
      <c r="AB16">
        <v>3</v>
      </c>
      <c r="AC16">
        <v>3</v>
      </c>
      <c r="AD16">
        <v>5</v>
      </c>
      <c r="AE16">
        <v>3</v>
      </c>
      <c r="AF16">
        <v>3</v>
      </c>
      <c r="AG16">
        <v>0</v>
      </c>
      <c r="AH16">
        <v>5</v>
      </c>
      <c r="AI16">
        <v>5</v>
      </c>
      <c r="AJ16">
        <v>5</v>
      </c>
      <c r="AK16">
        <v>4</v>
      </c>
      <c r="AL16">
        <v>4</v>
      </c>
      <c r="AM16">
        <v>5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0</v>
      </c>
      <c r="AU16">
        <v>4</v>
      </c>
      <c r="AV16">
        <v>3</v>
      </c>
      <c r="AW16">
        <v>3</v>
      </c>
      <c r="AX16">
        <v>5</v>
      </c>
      <c r="AY16">
        <v>0</v>
      </c>
      <c r="AZ16">
        <v>0</v>
      </c>
      <c r="BA16">
        <v>0</v>
      </c>
      <c r="BB16">
        <v>4</v>
      </c>
      <c r="BC16">
        <v>4</v>
      </c>
      <c r="BD16">
        <v>5</v>
      </c>
      <c r="BE16">
        <v>0</v>
      </c>
      <c r="BF16">
        <v>0</v>
      </c>
      <c r="BG16">
        <v>4</v>
      </c>
      <c r="BH16" t="s">
        <v>67</v>
      </c>
      <c r="BI16">
        <v>72</v>
      </c>
    </row>
    <row r="17" spans="1:61" x14ac:dyDescent="0.3">
      <c r="A17" t="s">
        <v>128</v>
      </c>
      <c r="B17" t="s">
        <v>406</v>
      </c>
      <c r="C17">
        <v>2019</v>
      </c>
      <c r="D17">
        <v>3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</v>
      </c>
      <c r="P17">
        <v>0</v>
      </c>
      <c r="Q17">
        <v>0</v>
      </c>
      <c r="R17">
        <v>0</v>
      </c>
      <c r="S17">
        <v>0</v>
      </c>
      <c r="T17">
        <v>4</v>
      </c>
      <c r="U17">
        <v>3</v>
      </c>
      <c r="V17">
        <v>4</v>
      </c>
      <c r="W17">
        <v>0</v>
      </c>
      <c r="X17">
        <v>4</v>
      </c>
      <c r="Y17">
        <v>0</v>
      </c>
      <c r="Z17">
        <v>4</v>
      </c>
      <c r="AA17">
        <v>0</v>
      </c>
      <c r="AB17">
        <v>4</v>
      </c>
      <c r="AC17">
        <v>4</v>
      </c>
      <c r="AD17">
        <v>3</v>
      </c>
      <c r="AE17">
        <v>4</v>
      </c>
      <c r="AF17">
        <v>4</v>
      </c>
      <c r="AG17">
        <v>0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4</v>
      </c>
      <c r="AN17">
        <v>5</v>
      </c>
      <c r="AO17">
        <v>0</v>
      </c>
      <c r="AP17">
        <v>0</v>
      </c>
      <c r="AQ17">
        <v>0</v>
      </c>
      <c r="AR17">
        <v>0</v>
      </c>
      <c r="AS17">
        <v>5</v>
      </c>
      <c r="AT17">
        <v>0</v>
      </c>
      <c r="AU17">
        <v>5</v>
      </c>
      <c r="AV17">
        <v>2</v>
      </c>
      <c r="AW17">
        <v>2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5</v>
      </c>
      <c r="BD17">
        <v>5</v>
      </c>
      <c r="BE17">
        <v>5</v>
      </c>
      <c r="BF17">
        <v>4</v>
      </c>
      <c r="BG17">
        <v>4</v>
      </c>
      <c r="BH17" t="s">
        <v>60</v>
      </c>
      <c r="BI17">
        <v>8.3333299999999999E-2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FF3-7B11-4F2E-863A-7906FB755AD5}">
  <dimension ref="A1:BI17"/>
  <sheetViews>
    <sheetView workbookViewId="0">
      <selection sqref="A1:BI17"/>
    </sheetView>
  </sheetViews>
  <sheetFormatPr defaultRowHeight="14.4" x14ac:dyDescent="0.3"/>
  <cols>
    <col min="3" max="3" width="11" customWidth="1"/>
    <col min="4" max="4" width="14.77734375" customWidth="1"/>
    <col min="5" max="5" width="14.88671875" customWidth="1"/>
    <col min="6" max="6" width="21.77734375" customWidth="1"/>
    <col min="7" max="7" width="28.21875" customWidth="1"/>
    <col min="8" max="8" width="28.109375" customWidth="1"/>
    <col min="9" max="9" width="37.21875" customWidth="1"/>
    <col min="10" max="10" width="30.21875" customWidth="1"/>
    <col min="11" max="11" width="23.5546875" customWidth="1"/>
    <col min="12" max="12" width="23.88671875" customWidth="1"/>
    <col min="13" max="13" width="17.109375" customWidth="1"/>
    <col min="14" max="14" width="18.33203125" customWidth="1"/>
    <col min="15" max="15" width="20.6640625" customWidth="1"/>
    <col min="16" max="16" width="15.77734375" customWidth="1"/>
    <col min="17" max="17" width="17.77734375" customWidth="1"/>
    <col min="18" max="18" width="26.88671875" customWidth="1"/>
    <col min="19" max="19" width="18.109375" customWidth="1"/>
    <col min="20" max="20" width="17" customWidth="1"/>
    <col min="21" max="21" width="17.109375" customWidth="1"/>
    <col min="22" max="22" width="25.6640625" customWidth="1"/>
    <col min="23" max="23" width="17.88671875" customWidth="1"/>
    <col min="24" max="24" width="22.6640625" customWidth="1"/>
    <col min="25" max="25" width="15.109375" customWidth="1"/>
    <col min="26" max="26" width="32.44140625" customWidth="1"/>
    <col min="27" max="27" width="23.88671875" customWidth="1"/>
    <col min="28" max="28" width="28.5546875" customWidth="1"/>
    <col min="29" max="29" width="24" customWidth="1"/>
    <col min="30" max="30" width="22.5546875" customWidth="1"/>
    <col min="31" max="31" width="15.5546875" customWidth="1"/>
    <col min="32" max="32" width="17.109375" customWidth="1"/>
    <col min="33" max="33" width="22.6640625" customWidth="1"/>
    <col min="34" max="34" width="27.5546875" customWidth="1"/>
    <col min="35" max="35" width="36.6640625" customWidth="1"/>
    <col min="36" max="36" width="28.109375" customWidth="1"/>
    <col min="37" max="37" width="14.21875" customWidth="1"/>
    <col min="38" max="38" width="29.44140625" customWidth="1"/>
    <col min="39" max="39" width="18.5546875" customWidth="1"/>
    <col min="40" max="40" width="16.33203125" customWidth="1"/>
    <col min="41" max="41" width="32.109375" customWidth="1"/>
    <col min="42" max="42" width="28.88671875" customWidth="1"/>
    <col min="43" max="43" width="47.109375" customWidth="1"/>
    <col min="44" max="44" width="27.88671875" customWidth="1"/>
    <col min="45" max="45" width="31.5546875" customWidth="1"/>
    <col min="46" max="46" width="30.109375" customWidth="1"/>
    <col min="47" max="47" width="28" customWidth="1"/>
    <col min="48" max="48" width="18.44140625" customWidth="1"/>
    <col min="49" max="49" width="27.5546875" customWidth="1"/>
    <col min="50" max="50" width="22.5546875" customWidth="1"/>
    <col min="51" max="51" width="32.44140625" customWidth="1"/>
    <col min="52" max="52" width="41.5546875" customWidth="1"/>
    <col min="53" max="53" width="19.77734375" customWidth="1"/>
    <col min="54" max="54" width="26.33203125" customWidth="1"/>
    <col min="55" max="55" width="31.5546875" customWidth="1"/>
    <col min="56" max="56" width="32" customWidth="1"/>
    <col min="57" max="57" width="41.109375" customWidth="1"/>
    <col min="58" max="58" width="27.6640625" customWidth="1"/>
    <col min="59" max="59" width="21.6640625" customWidth="1"/>
    <col min="61" max="61" width="17.77734375" customWidth="1"/>
  </cols>
  <sheetData>
    <row r="1" spans="1:61" x14ac:dyDescent="0.3">
      <c r="A1" t="s">
        <v>0</v>
      </c>
      <c r="B1" t="s">
        <v>384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3">
      <c r="A2" t="s">
        <v>113</v>
      </c>
      <c r="B2" t="s">
        <v>391</v>
      </c>
      <c r="C2">
        <v>2019</v>
      </c>
      <c r="D2">
        <v>0</v>
      </c>
      <c r="E2">
        <v>0</v>
      </c>
      <c r="F2">
        <v>5</v>
      </c>
      <c r="G2">
        <v>0</v>
      </c>
      <c r="H2">
        <v>5</v>
      </c>
      <c r="I2">
        <v>5</v>
      </c>
      <c r="J2">
        <v>4</v>
      </c>
      <c r="K2">
        <v>5</v>
      </c>
      <c r="L2">
        <v>4</v>
      </c>
      <c r="M2">
        <v>0</v>
      </c>
      <c r="N2">
        <v>0</v>
      </c>
      <c r="O2">
        <v>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</v>
      </c>
      <c r="Y2">
        <v>0</v>
      </c>
      <c r="Z2">
        <v>4</v>
      </c>
      <c r="AA2">
        <v>4</v>
      </c>
      <c r="AB2">
        <v>0</v>
      </c>
      <c r="AC2">
        <v>0</v>
      </c>
      <c r="AD2">
        <v>5</v>
      </c>
      <c r="AE2">
        <v>0</v>
      </c>
      <c r="AF2">
        <v>0</v>
      </c>
      <c r="AG2">
        <v>0</v>
      </c>
      <c r="AH2">
        <v>4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</v>
      </c>
      <c r="AR2">
        <v>0</v>
      </c>
      <c r="AS2">
        <v>4</v>
      </c>
      <c r="AT2">
        <v>0</v>
      </c>
      <c r="AU2">
        <v>0</v>
      </c>
      <c r="AV2">
        <v>5</v>
      </c>
      <c r="AW2">
        <v>4</v>
      </c>
      <c r="AX2">
        <v>5</v>
      </c>
      <c r="AY2">
        <v>5</v>
      </c>
      <c r="AZ2">
        <v>5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69</v>
      </c>
      <c r="BI2">
        <v>1</v>
      </c>
    </row>
    <row r="3" spans="1:61" x14ac:dyDescent="0.3">
      <c r="A3" t="s">
        <v>114</v>
      </c>
      <c r="B3" t="s">
        <v>392</v>
      </c>
      <c r="C3">
        <v>2019</v>
      </c>
      <c r="D3">
        <v>5</v>
      </c>
      <c r="E3">
        <v>0</v>
      </c>
      <c r="F3">
        <v>5</v>
      </c>
      <c r="G3">
        <v>4</v>
      </c>
      <c r="H3">
        <v>0</v>
      </c>
      <c r="I3">
        <v>0</v>
      </c>
      <c r="J3">
        <v>4</v>
      </c>
      <c r="K3">
        <v>4</v>
      </c>
      <c r="L3">
        <v>3</v>
      </c>
      <c r="M3">
        <v>4</v>
      </c>
      <c r="N3">
        <v>4</v>
      </c>
      <c r="O3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0</v>
      </c>
      <c r="AA3">
        <v>3</v>
      </c>
      <c r="AB3">
        <v>5</v>
      </c>
      <c r="AC3">
        <v>3</v>
      </c>
      <c r="AD3">
        <v>4</v>
      </c>
      <c r="AE3">
        <v>5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4</v>
      </c>
      <c r="AW3">
        <v>3</v>
      </c>
      <c r="AX3">
        <v>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 t="s">
        <v>75</v>
      </c>
      <c r="BI3">
        <v>3.3333300000000003E-2</v>
      </c>
    </row>
    <row r="4" spans="1:61" x14ac:dyDescent="0.3">
      <c r="A4" t="s">
        <v>115</v>
      </c>
      <c r="B4" t="s">
        <v>393</v>
      </c>
      <c r="C4">
        <v>2019</v>
      </c>
      <c r="D4">
        <v>3</v>
      </c>
      <c r="E4">
        <v>0</v>
      </c>
      <c r="F4">
        <v>4</v>
      </c>
      <c r="G4">
        <v>0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3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5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3</v>
      </c>
      <c r="AX4">
        <v>0</v>
      </c>
      <c r="AY4">
        <v>5</v>
      </c>
      <c r="AZ4">
        <v>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60</v>
      </c>
      <c r="BI4">
        <v>8.3333299999999999E-2</v>
      </c>
    </row>
    <row r="5" spans="1:61" x14ac:dyDescent="0.3">
      <c r="A5" t="s">
        <v>116</v>
      </c>
      <c r="B5" t="s">
        <v>394</v>
      </c>
      <c r="C5">
        <v>2019</v>
      </c>
      <c r="D5">
        <v>0</v>
      </c>
      <c r="E5">
        <v>0</v>
      </c>
      <c r="F5">
        <v>4</v>
      </c>
      <c r="G5">
        <v>4</v>
      </c>
      <c r="H5">
        <v>5</v>
      </c>
      <c r="I5">
        <v>5</v>
      </c>
      <c r="J5">
        <v>5</v>
      </c>
      <c r="K5">
        <v>0</v>
      </c>
      <c r="L5">
        <v>4</v>
      </c>
      <c r="M5">
        <v>4</v>
      </c>
      <c r="N5">
        <v>4</v>
      </c>
      <c r="O5">
        <v>0</v>
      </c>
      <c r="P5">
        <v>0</v>
      </c>
      <c r="Q5">
        <v>0</v>
      </c>
      <c r="R5">
        <v>0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4</v>
      </c>
      <c r="Z5">
        <v>4</v>
      </c>
      <c r="AA5">
        <v>0</v>
      </c>
      <c r="AB5">
        <v>4</v>
      </c>
      <c r="AC5">
        <v>4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4</v>
      </c>
      <c r="AU5">
        <v>4</v>
      </c>
      <c r="AV5">
        <v>0</v>
      </c>
      <c r="AW5">
        <v>4</v>
      </c>
      <c r="AX5">
        <v>0</v>
      </c>
      <c r="AY5">
        <v>0</v>
      </c>
      <c r="AZ5">
        <v>0</v>
      </c>
      <c r="BA5">
        <v>0</v>
      </c>
      <c r="BB5">
        <v>4</v>
      </c>
      <c r="BC5">
        <v>4</v>
      </c>
      <c r="BD5">
        <v>4</v>
      </c>
      <c r="BE5">
        <v>5</v>
      </c>
      <c r="BF5">
        <v>0</v>
      </c>
      <c r="BG5">
        <v>0</v>
      </c>
      <c r="BH5" t="s">
        <v>60</v>
      </c>
      <c r="BI5">
        <v>8.3333299999999999E-2</v>
      </c>
    </row>
    <row r="6" spans="1:61" x14ac:dyDescent="0.3">
      <c r="A6" t="s">
        <v>117</v>
      </c>
      <c r="B6" t="s">
        <v>395</v>
      </c>
      <c r="C6">
        <v>2019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3</v>
      </c>
      <c r="N6">
        <v>4</v>
      </c>
      <c r="O6">
        <v>5</v>
      </c>
      <c r="P6">
        <v>4</v>
      </c>
      <c r="Q6">
        <v>4</v>
      </c>
      <c r="R6">
        <v>4</v>
      </c>
      <c r="S6">
        <v>0</v>
      </c>
      <c r="T6">
        <v>0</v>
      </c>
      <c r="U6">
        <v>0</v>
      </c>
      <c r="V6">
        <v>4</v>
      </c>
      <c r="W6">
        <v>4</v>
      </c>
      <c r="X6">
        <v>3</v>
      </c>
      <c r="Y6">
        <v>4</v>
      </c>
      <c r="Z6">
        <v>4</v>
      </c>
      <c r="AA6">
        <v>5</v>
      </c>
      <c r="AB6">
        <v>4</v>
      </c>
      <c r="AC6">
        <v>4</v>
      </c>
      <c r="AD6">
        <v>4</v>
      </c>
      <c r="AE6">
        <v>0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3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0</v>
      </c>
      <c r="AZ6">
        <v>0</v>
      </c>
      <c r="BA6">
        <v>0</v>
      </c>
      <c r="BB6">
        <v>4</v>
      </c>
      <c r="BC6">
        <v>0</v>
      </c>
      <c r="BD6">
        <v>0</v>
      </c>
      <c r="BE6">
        <v>0</v>
      </c>
      <c r="BF6">
        <v>0</v>
      </c>
      <c r="BG6">
        <v>4</v>
      </c>
      <c r="BH6" t="s">
        <v>69</v>
      </c>
      <c r="BI6">
        <v>24</v>
      </c>
    </row>
    <row r="7" spans="1:61" x14ac:dyDescent="0.3">
      <c r="A7" t="s">
        <v>118</v>
      </c>
      <c r="B7" t="s">
        <v>396</v>
      </c>
      <c r="C7">
        <v>2019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4</v>
      </c>
      <c r="L7">
        <v>0</v>
      </c>
      <c r="M7">
        <v>3</v>
      </c>
      <c r="N7">
        <v>5</v>
      </c>
      <c r="O7">
        <v>4</v>
      </c>
      <c r="P7">
        <v>5</v>
      </c>
      <c r="Q7">
        <v>3</v>
      </c>
      <c r="R7">
        <v>3</v>
      </c>
      <c r="S7">
        <v>0</v>
      </c>
      <c r="T7">
        <v>0</v>
      </c>
      <c r="U7">
        <v>4</v>
      </c>
      <c r="V7">
        <v>5</v>
      </c>
      <c r="W7">
        <v>5</v>
      </c>
      <c r="X7">
        <v>4</v>
      </c>
      <c r="Y7">
        <v>5</v>
      </c>
      <c r="Z7">
        <v>5</v>
      </c>
      <c r="AA7">
        <v>4</v>
      </c>
      <c r="AB7">
        <v>5</v>
      </c>
      <c r="AC7">
        <v>3</v>
      </c>
      <c r="AD7">
        <v>3</v>
      </c>
      <c r="AE7">
        <v>0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3</v>
      </c>
      <c r="AM7">
        <v>4</v>
      </c>
      <c r="AN7">
        <v>5</v>
      </c>
      <c r="AO7">
        <v>5</v>
      </c>
      <c r="AP7">
        <v>4</v>
      </c>
      <c r="AQ7">
        <v>4</v>
      </c>
      <c r="AR7">
        <v>5</v>
      </c>
      <c r="AS7">
        <v>3</v>
      </c>
      <c r="AT7">
        <v>5</v>
      </c>
      <c r="AU7">
        <v>5</v>
      </c>
      <c r="AV7">
        <v>5</v>
      </c>
      <c r="AW7">
        <v>5</v>
      </c>
      <c r="AX7">
        <v>3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5</v>
      </c>
      <c r="BF7">
        <v>0</v>
      </c>
      <c r="BG7">
        <v>5</v>
      </c>
      <c r="BH7" t="s">
        <v>70</v>
      </c>
      <c r="BI7">
        <v>120</v>
      </c>
    </row>
    <row r="8" spans="1:61" x14ac:dyDescent="0.3">
      <c r="A8" t="s">
        <v>119</v>
      </c>
      <c r="B8" t="s">
        <v>397</v>
      </c>
      <c r="C8">
        <v>2019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3</v>
      </c>
      <c r="L8">
        <v>4</v>
      </c>
      <c r="M8">
        <v>0</v>
      </c>
      <c r="N8">
        <v>0</v>
      </c>
      <c r="O8">
        <v>5</v>
      </c>
      <c r="P8">
        <v>3</v>
      </c>
      <c r="Q8">
        <v>4</v>
      </c>
      <c r="R8">
        <v>2</v>
      </c>
      <c r="S8">
        <v>0</v>
      </c>
      <c r="T8">
        <v>0</v>
      </c>
      <c r="U8">
        <v>5</v>
      </c>
      <c r="V8">
        <v>4</v>
      </c>
      <c r="W8">
        <v>3</v>
      </c>
      <c r="X8">
        <v>5</v>
      </c>
      <c r="Y8">
        <v>0</v>
      </c>
      <c r="Z8">
        <v>4</v>
      </c>
      <c r="AA8">
        <v>5</v>
      </c>
      <c r="AB8">
        <v>4</v>
      </c>
      <c r="AC8">
        <v>4</v>
      </c>
      <c r="AD8">
        <v>5</v>
      </c>
      <c r="AE8">
        <v>0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5</v>
      </c>
      <c r="AN8">
        <v>4</v>
      </c>
      <c r="AO8">
        <v>4</v>
      </c>
      <c r="AP8">
        <v>5</v>
      </c>
      <c r="AQ8">
        <v>5</v>
      </c>
      <c r="AR8">
        <v>4</v>
      </c>
      <c r="AS8">
        <v>4</v>
      </c>
      <c r="AT8">
        <v>5</v>
      </c>
      <c r="AU8">
        <v>4</v>
      </c>
      <c r="AV8">
        <v>3</v>
      </c>
      <c r="AW8">
        <v>3</v>
      </c>
      <c r="AX8">
        <v>5</v>
      </c>
      <c r="AY8">
        <v>3</v>
      </c>
      <c r="AZ8">
        <v>3</v>
      </c>
      <c r="BA8">
        <v>3</v>
      </c>
      <c r="BB8">
        <v>5</v>
      </c>
      <c r="BC8">
        <v>4</v>
      </c>
      <c r="BD8">
        <v>5</v>
      </c>
      <c r="BE8">
        <v>4</v>
      </c>
      <c r="BF8">
        <v>0</v>
      </c>
      <c r="BG8">
        <v>5</v>
      </c>
      <c r="BH8" t="s">
        <v>71</v>
      </c>
      <c r="BI8">
        <v>6.6666699999999995E-2</v>
      </c>
    </row>
    <row r="9" spans="1:61" x14ac:dyDescent="0.3">
      <c r="A9" t="s">
        <v>120</v>
      </c>
      <c r="B9" t="s">
        <v>398</v>
      </c>
      <c r="C9">
        <v>2019</v>
      </c>
      <c r="D9">
        <v>0</v>
      </c>
      <c r="E9">
        <v>0</v>
      </c>
      <c r="F9">
        <v>3</v>
      </c>
      <c r="G9">
        <v>3</v>
      </c>
      <c r="H9">
        <v>0</v>
      </c>
      <c r="I9">
        <v>0</v>
      </c>
      <c r="J9">
        <v>4</v>
      </c>
      <c r="K9">
        <v>1</v>
      </c>
      <c r="L9">
        <v>0</v>
      </c>
      <c r="M9">
        <v>4</v>
      </c>
      <c r="N9">
        <v>0</v>
      </c>
      <c r="O9">
        <v>4</v>
      </c>
      <c r="P9">
        <v>0</v>
      </c>
      <c r="Q9">
        <v>3</v>
      </c>
      <c r="R9">
        <v>3</v>
      </c>
      <c r="S9">
        <v>0</v>
      </c>
      <c r="T9">
        <v>0</v>
      </c>
      <c r="U9">
        <v>5</v>
      </c>
      <c r="V9">
        <v>3</v>
      </c>
      <c r="W9">
        <v>5</v>
      </c>
      <c r="X9">
        <v>0</v>
      </c>
      <c r="Y9">
        <v>4</v>
      </c>
      <c r="Z9">
        <v>3</v>
      </c>
      <c r="AA9">
        <v>3</v>
      </c>
      <c r="AB9">
        <v>5</v>
      </c>
      <c r="AC9">
        <v>5</v>
      </c>
      <c r="AD9">
        <v>4</v>
      </c>
      <c r="AE9">
        <v>3</v>
      </c>
      <c r="AF9">
        <v>3</v>
      </c>
      <c r="AG9">
        <v>3</v>
      </c>
      <c r="AH9">
        <v>0</v>
      </c>
      <c r="AI9">
        <v>0</v>
      </c>
      <c r="AJ9">
        <v>5</v>
      </c>
      <c r="AK9">
        <v>4</v>
      </c>
      <c r="AL9">
        <v>5</v>
      </c>
      <c r="AM9">
        <v>0</v>
      </c>
      <c r="AN9">
        <v>5</v>
      </c>
      <c r="AO9">
        <v>5</v>
      </c>
      <c r="AP9">
        <v>4</v>
      </c>
      <c r="AQ9">
        <v>4</v>
      </c>
      <c r="AR9">
        <v>5</v>
      </c>
      <c r="AS9">
        <v>5</v>
      </c>
      <c r="AT9">
        <v>4</v>
      </c>
      <c r="AU9">
        <v>5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3</v>
      </c>
      <c r="BF9">
        <v>0</v>
      </c>
      <c r="BG9">
        <v>4</v>
      </c>
      <c r="BH9" t="s">
        <v>72</v>
      </c>
      <c r="BI9">
        <v>0.1</v>
      </c>
    </row>
    <row r="10" spans="1:61" x14ac:dyDescent="0.3">
      <c r="A10" t="s">
        <v>121</v>
      </c>
      <c r="B10" t="s">
        <v>399</v>
      </c>
      <c r="C10">
        <v>2019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5</v>
      </c>
      <c r="K10">
        <v>2</v>
      </c>
      <c r="L10">
        <v>0</v>
      </c>
      <c r="M10">
        <v>0</v>
      </c>
      <c r="N10">
        <v>4</v>
      </c>
      <c r="O10">
        <v>5</v>
      </c>
      <c r="P10">
        <v>0</v>
      </c>
      <c r="Q10">
        <v>2</v>
      </c>
      <c r="R10">
        <v>4</v>
      </c>
      <c r="S10">
        <v>3</v>
      </c>
      <c r="T10">
        <v>5</v>
      </c>
      <c r="U10">
        <v>3</v>
      </c>
      <c r="V10">
        <v>4</v>
      </c>
      <c r="W10">
        <v>0</v>
      </c>
      <c r="X10">
        <v>0</v>
      </c>
      <c r="Y10">
        <v>5</v>
      </c>
      <c r="Z10">
        <v>4</v>
      </c>
      <c r="AA10">
        <v>4</v>
      </c>
      <c r="AB10">
        <v>0</v>
      </c>
      <c r="AC10">
        <v>0</v>
      </c>
      <c r="AD10">
        <v>3</v>
      </c>
      <c r="AE10">
        <v>4</v>
      </c>
      <c r="AF10">
        <v>3</v>
      </c>
      <c r="AG10">
        <v>2</v>
      </c>
      <c r="AH10">
        <v>0</v>
      </c>
      <c r="AI10">
        <v>0</v>
      </c>
      <c r="AJ10">
        <v>4</v>
      </c>
      <c r="AK10">
        <v>3</v>
      </c>
      <c r="AL10">
        <v>4</v>
      </c>
      <c r="AM10">
        <v>4</v>
      </c>
      <c r="AN10">
        <v>4</v>
      </c>
      <c r="AO10">
        <v>5</v>
      </c>
      <c r="AP10">
        <v>5</v>
      </c>
      <c r="AQ10">
        <v>5</v>
      </c>
      <c r="AR10">
        <v>4</v>
      </c>
      <c r="AS10">
        <v>4</v>
      </c>
      <c r="AT10">
        <v>5</v>
      </c>
      <c r="AU10">
        <v>4</v>
      </c>
      <c r="AV10">
        <v>0</v>
      </c>
      <c r="AW10">
        <v>0</v>
      </c>
      <c r="AX10">
        <v>3</v>
      </c>
      <c r="AY10">
        <v>5</v>
      </c>
      <c r="AZ10">
        <v>5</v>
      </c>
      <c r="BA10">
        <v>5</v>
      </c>
      <c r="BB10">
        <v>0</v>
      </c>
      <c r="BC10">
        <v>5</v>
      </c>
      <c r="BD10">
        <v>5</v>
      </c>
      <c r="BE10">
        <v>5</v>
      </c>
      <c r="BF10">
        <v>4</v>
      </c>
      <c r="BG10">
        <v>5</v>
      </c>
      <c r="BH10" t="s">
        <v>73</v>
      </c>
      <c r="BI10">
        <v>0.16666700000000001</v>
      </c>
    </row>
    <row r="11" spans="1:61" x14ac:dyDescent="0.3">
      <c r="A11" t="s">
        <v>122</v>
      </c>
      <c r="B11" t="s">
        <v>400</v>
      </c>
      <c r="C11">
        <v>2019</v>
      </c>
      <c r="D11">
        <v>0</v>
      </c>
      <c r="E11">
        <v>0</v>
      </c>
      <c r="F11">
        <v>4</v>
      </c>
      <c r="G11">
        <v>0</v>
      </c>
      <c r="H11">
        <v>4</v>
      </c>
      <c r="I11">
        <v>4</v>
      </c>
      <c r="J11">
        <v>0</v>
      </c>
      <c r="K11">
        <v>0</v>
      </c>
      <c r="L11">
        <v>3</v>
      </c>
      <c r="M11">
        <v>4</v>
      </c>
      <c r="N11">
        <v>5</v>
      </c>
      <c r="O11">
        <v>0</v>
      </c>
      <c r="P11">
        <v>3</v>
      </c>
      <c r="Q11">
        <v>1</v>
      </c>
      <c r="R11">
        <v>2</v>
      </c>
      <c r="S11">
        <v>4</v>
      </c>
      <c r="T11">
        <v>4</v>
      </c>
      <c r="U11">
        <v>0</v>
      </c>
      <c r="V11">
        <v>0</v>
      </c>
      <c r="W11">
        <v>0</v>
      </c>
      <c r="X11">
        <v>4</v>
      </c>
      <c r="Y11">
        <v>4</v>
      </c>
      <c r="Z11">
        <v>4</v>
      </c>
      <c r="AA11">
        <v>4</v>
      </c>
      <c r="AB11">
        <v>0</v>
      </c>
      <c r="AC11">
        <v>0</v>
      </c>
      <c r="AD11">
        <v>4</v>
      </c>
      <c r="AE11">
        <v>5</v>
      </c>
      <c r="AF11">
        <v>0</v>
      </c>
      <c r="AG11">
        <v>1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0</v>
      </c>
      <c r="AN11">
        <v>5</v>
      </c>
      <c r="AO11">
        <v>5</v>
      </c>
      <c r="AP11">
        <v>4</v>
      </c>
      <c r="AQ11">
        <v>4</v>
      </c>
      <c r="AR11">
        <v>5</v>
      </c>
      <c r="AS11">
        <v>5</v>
      </c>
      <c r="AT11">
        <v>5</v>
      </c>
      <c r="AU11">
        <v>5</v>
      </c>
      <c r="AV11">
        <v>0</v>
      </c>
      <c r="AW11">
        <v>0</v>
      </c>
      <c r="AX11">
        <v>4</v>
      </c>
      <c r="AY11">
        <v>4</v>
      </c>
      <c r="AZ11">
        <v>4</v>
      </c>
      <c r="BA11">
        <v>4</v>
      </c>
      <c r="BB11">
        <v>0</v>
      </c>
      <c r="BC11">
        <v>4</v>
      </c>
      <c r="BD11">
        <v>4</v>
      </c>
      <c r="BE11">
        <v>4</v>
      </c>
      <c r="BF11">
        <v>5</v>
      </c>
      <c r="BG11">
        <v>5</v>
      </c>
      <c r="BH11" t="s">
        <v>63</v>
      </c>
      <c r="BI11">
        <v>720</v>
      </c>
    </row>
    <row r="12" spans="1:61" x14ac:dyDescent="0.3">
      <c r="A12" t="s">
        <v>123</v>
      </c>
      <c r="B12" t="s">
        <v>401</v>
      </c>
      <c r="C12">
        <v>2019</v>
      </c>
      <c r="D12">
        <v>4</v>
      </c>
      <c r="E12">
        <v>0</v>
      </c>
      <c r="F12">
        <v>0</v>
      </c>
      <c r="G12">
        <v>0</v>
      </c>
      <c r="H12">
        <v>5</v>
      </c>
      <c r="I12">
        <v>5</v>
      </c>
      <c r="J12">
        <v>4</v>
      </c>
      <c r="K12">
        <v>3</v>
      </c>
      <c r="L12">
        <v>0</v>
      </c>
      <c r="M12">
        <v>3</v>
      </c>
      <c r="N12">
        <v>4</v>
      </c>
      <c r="O12">
        <v>0</v>
      </c>
      <c r="P12">
        <v>4</v>
      </c>
      <c r="Q12">
        <v>0</v>
      </c>
      <c r="R12">
        <v>0</v>
      </c>
      <c r="S12">
        <v>4</v>
      </c>
      <c r="T12">
        <v>5</v>
      </c>
      <c r="U12">
        <v>4</v>
      </c>
      <c r="V12">
        <v>0</v>
      </c>
      <c r="W12">
        <v>3</v>
      </c>
      <c r="X12">
        <v>5</v>
      </c>
      <c r="Y12">
        <v>3</v>
      </c>
      <c r="Z12">
        <v>0</v>
      </c>
      <c r="AA12">
        <v>0</v>
      </c>
      <c r="AB12">
        <v>4</v>
      </c>
      <c r="AC12">
        <v>4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4</v>
      </c>
      <c r="AL12">
        <v>0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5</v>
      </c>
      <c r="AT12">
        <v>4</v>
      </c>
      <c r="AU12">
        <v>4</v>
      </c>
      <c r="AV12">
        <v>0</v>
      </c>
      <c r="AW12">
        <v>0</v>
      </c>
      <c r="AX12">
        <v>0</v>
      </c>
      <c r="AY12">
        <v>5</v>
      </c>
      <c r="AZ12">
        <v>5</v>
      </c>
      <c r="BA12">
        <v>5</v>
      </c>
      <c r="BB12">
        <v>0</v>
      </c>
      <c r="BC12">
        <v>0</v>
      </c>
      <c r="BD12">
        <v>0</v>
      </c>
      <c r="BE12">
        <v>4</v>
      </c>
      <c r="BF12">
        <v>4</v>
      </c>
      <c r="BG12">
        <v>4</v>
      </c>
      <c r="BH12" t="s">
        <v>74</v>
      </c>
      <c r="BI12">
        <v>3</v>
      </c>
    </row>
    <row r="13" spans="1:61" x14ac:dyDescent="0.3">
      <c r="A13" t="s">
        <v>124</v>
      </c>
      <c r="B13" t="s">
        <v>402</v>
      </c>
      <c r="C13">
        <v>2019</v>
      </c>
      <c r="D13">
        <v>0</v>
      </c>
      <c r="E13">
        <v>0</v>
      </c>
      <c r="F13">
        <v>0</v>
      </c>
      <c r="G13">
        <v>2</v>
      </c>
      <c r="H13">
        <v>3</v>
      </c>
      <c r="I13">
        <v>3</v>
      </c>
      <c r="J13">
        <v>2</v>
      </c>
      <c r="K13">
        <v>2</v>
      </c>
      <c r="L13">
        <v>4</v>
      </c>
      <c r="M13">
        <v>5</v>
      </c>
      <c r="N13">
        <v>5</v>
      </c>
      <c r="O13">
        <v>3</v>
      </c>
      <c r="P13">
        <v>5</v>
      </c>
      <c r="Q13">
        <v>0</v>
      </c>
      <c r="R13">
        <v>0</v>
      </c>
      <c r="S13">
        <v>0</v>
      </c>
      <c r="T13">
        <v>4</v>
      </c>
      <c r="U13">
        <v>5</v>
      </c>
      <c r="V13">
        <v>0</v>
      </c>
      <c r="W13">
        <v>4</v>
      </c>
      <c r="X13">
        <v>5</v>
      </c>
      <c r="Y13">
        <v>4</v>
      </c>
      <c r="Z13">
        <v>0</v>
      </c>
      <c r="AA13">
        <v>0</v>
      </c>
      <c r="AB13">
        <v>5</v>
      </c>
      <c r="AC13">
        <v>3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0</v>
      </c>
      <c r="AV13">
        <v>4</v>
      </c>
      <c r="AW13">
        <v>4</v>
      </c>
      <c r="AX13">
        <v>0</v>
      </c>
      <c r="AY13">
        <v>0</v>
      </c>
      <c r="AZ13">
        <v>0</v>
      </c>
      <c r="BA13">
        <v>4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3</v>
      </c>
      <c r="BH13" t="s">
        <v>67</v>
      </c>
      <c r="BI13">
        <v>72</v>
      </c>
    </row>
    <row r="14" spans="1:61" x14ac:dyDescent="0.3">
      <c r="A14" t="s">
        <v>125</v>
      </c>
      <c r="B14" t="s">
        <v>403</v>
      </c>
      <c r="C14">
        <v>2019</v>
      </c>
      <c r="D14">
        <v>0</v>
      </c>
      <c r="E14">
        <v>0</v>
      </c>
      <c r="F14">
        <v>0</v>
      </c>
      <c r="G14">
        <v>3</v>
      </c>
      <c r="H14">
        <v>4</v>
      </c>
      <c r="I14">
        <v>3</v>
      </c>
      <c r="J14">
        <v>3</v>
      </c>
      <c r="K14">
        <v>4</v>
      </c>
      <c r="L14">
        <v>3</v>
      </c>
      <c r="M14">
        <v>0</v>
      </c>
      <c r="N14">
        <v>4</v>
      </c>
      <c r="O14">
        <v>4</v>
      </c>
      <c r="P14">
        <v>4</v>
      </c>
      <c r="Q14">
        <v>0</v>
      </c>
      <c r="R14">
        <v>0</v>
      </c>
      <c r="S14">
        <v>0</v>
      </c>
      <c r="T14">
        <v>0</v>
      </c>
      <c r="U14">
        <v>3</v>
      </c>
      <c r="V14">
        <v>4</v>
      </c>
      <c r="W14">
        <v>5</v>
      </c>
      <c r="X14">
        <v>3</v>
      </c>
      <c r="Y14">
        <v>4</v>
      </c>
      <c r="Z14">
        <v>0</v>
      </c>
      <c r="AA14">
        <v>0</v>
      </c>
      <c r="AB14">
        <v>4</v>
      </c>
      <c r="AC14">
        <v>5</v>
      </c>
      <c r="AD14">
        <v>0</v>
      </c>
      <c r="AE14">
        <v>4</v>
      </c>
      <c r="AF14">
        <v>0</v>
      </c>
      <c r="AG14">
        <v>0</v>
      </c>
      <c r="AH14">
        <v>3</v>
      </c>
      <c r="AI14">
        <v>3</v>
      </c>
      <c r="AJ14">
        <v>5</v>
      </c>
      <c r="AK14">
        <v>5</v>
      </c>
      <c r="AL14">
        <v>0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4</v>
      </c>
      <c r="AU14">
        <v>0</v>
      </c>
      <c r="AV14">
        <v>5</v>
      </c>
      <c r="AW14">
        <v>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</v>
      </c>
      <c r="BH14" t="s">
        <v>75</v>
      </c>
      <c r="BI14">
        <v>3.3333300000000003E-2</v>
      </c>
    </row>
    <row r="15" spans="1:61" x14ac:dyDescent="0.3">
      <c r="A15" t="s">
        <v>126</v>
      </c>
      <c r="B15" t="s">
        <v>404</v>
      </c>
      <c r="C15">
        <v>2019</v>
      </c>
      <c r="D15">
        <v>3</v>
      </c>
      <c r="E15">
        <v>0</v>
      </c>
      <c r="F15">
        <v>3</v>
      </c>
      <c r="G15">
        <v>0</v>
      </c>
      <c r="H15">
        <v>4</v>
      </c>
      <c r="I15">
        <v>3</v>
      </c>
      <c r="J15">
        <v>3</v>
      </c>
      <c r="K15">
        <v>5</v>
      </c>
      <c r="L15">
        <v>0</v>
      </c>
      <c r="M15">
        <v>4</v>
      </c>
      <c r="N15">
        <v>0</v>
      </c>
      <c r="O15">
        <v>4</v>
      </c>
      <c r="P15">
        <v>0</v>
      </c>
      <c r="Q15">
        <v>0</v>
      </c>
      <c r="R15">
        <v>0</v>
      </c>
      <c r="S15">
        <v>3</v>
      </c>
      <c r="T15">
        <v>4</v>
      </c>
      <c r="U15">
        <v>0</v>
      </c>
      <c r="V15">
        <v>3</v>
      </c>
      <c r="W15">
        <v>3</v>
      </c>
      <c r="X15">
        <v>4</v>
      </c>
      <c r="Y15">
        <v>0</v>
      </c>
      <c r="Z15">
        <v>0</v>
      </c>
      <c r="AA15">
        <v>4</v>
      </c>
      <c r="AB15">
        <v>3</v>
      </c>
      <c r="AC15">
        <v>4</v>
      </c>
      <c r="AD15">
        <v>4</v>
      </c>
      <c r="AE15">
        <v>2</v>
      </c>
      <c r="AF15">
        <v>0</v>
      </c>
      <c r="AG15">
        <v>0</v>
      </c>
      <c r="AH15">
        <v>4</v>
      </c>
      <c r="AI15">
        <v>4</v>
      </c>
      <c r="AJ15">
        <v>4</v>
      </c>
      <c r="AK15">
        <v>5</v>
      </c>
      <c r="AL15">
        <v>3</v>
      </c>
      <c r="AM15">
        <v>4</v>
      </c>
      <c r="AN15">
        <v>4</v>
      </c>
      <c r="AO15">
        <v>0</v>
      </c>
      <c r="AP15">
        <v>0</v>
      </c>
      <c r="AQ15">
        <v>0</v>
      </c>
      <c r="AR15">
        <v>0</v>
      </c>
      <c r="AS15">
        <v>4</v>
      </c>
      <c r="AT15">
        <v>0</v>
      </c>
      <c r="AU15">
        <v>5</v>
      </c>
      <c r="AV15">
        <v>4</v>
      </c>
      <c r="AW15">
        <v>4</v>
      </c>
      <c r="AX15">
        <v>4</v>
      </c>
      <c r="AY15">
        <v>0</v>
      </c>
      <c r="AZ15">
        <v>0</v>
      </c>
      <c r="BA15"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3</v>
      </c>
      <c r="BH15" t="s">
        <v>76</v>
      </c>
      <c r="BI15">
        <v>8.3333299999999999E-2</v>
      </c>
    </row>
    <row r="16" spans="1:61" x14ac:dyDescent="0.3">
      <c r="A16" t="s">
        <v>127</v>
      </c>
      <c r="B16" t="s">
        <v>405</v>
      </c>
      <c r="C16">
        <v>2019</v>
      </c>
      <c r="D16">
        <v>0</v>
      </c>
      <c r="E16">
        <v>0</v>
      </c>
      <c r="F16">
        <v>4</v>
      </c>
      <c r="G16">
        <v>3</v>
      </c>
      <c r="H16">
        <v>0</v>
      </c>
      <c r="I16">
        <v>0</v>
      </c>
      <c r="J16">
        <v>0</v>
      </c>
      <c r="K16">
        <v>4</v>
      </c>
      <c r="L16">
        <v>0</v>
      </c>
      <c r="M16">
        <v>5</v>
      </c>
      <c r="N16">
        <v>0</v>
      </c>
      <c r="O16">
        <v>5</v>
      </c>
      <c r="P16">
        <v>0</v>
      </c>
      <c r="Q16">
        <v>0</v>
      </c>
      <c r="R16">
        <v>0</v>
      </c>
      <c r="S16">
        <v>4</v>
      </c>
      <c r="T16">
        <v>5</v>
      </c>
      <c r="U16">
        <v>0</v>
      </c>
      <c r="V16">
        <v>4</v>
      </c>
      <c r="W16">
        <v>0</v>
      </c>
      <c r="X16">
        <v>4</v>
      </c>
      <c r="Y16">
        <v>0</v>
      </c>
      <c r="Z16">
        <v>0</v>
      </c>
      <c r="AA16">
        <v>5</v>
      </c>
      <c r="AB16">
        <v>3</v>
      </c>
      <c r="AC16">
        <v>3</v>
      </c>
      <c r="AD16">
        <v>5</v>
      </c>
      <c r="AE16">
        <v>3</v>
      </c>
      <c r="AF16">
        <v>3</v>
      </c>
      <c r="AG16">
        <v>0</v>
      </c>
      <c r="AH16">
        <v>5</v>
      </c>
      <c r="AI16">
        <v>5</v>
      </c>
      <c r="AJ16">
        <v>5</v>
      </c>
      <c r="AK16">
        <v>4</v>
      </c>
      <c r="AL16">
        <v>4</v>
      </c>
      <c r="AM16">
        <v>5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0</v>
      </c>
      <c r="AU16">
        <v>4</v>
      </c>
      <c r="AV16">
        <v>3</v>
      </c>
      <c r="AW16">
        <v>3</v>
      </c>
      <c r="AX16">
        <v>5</v>
      </c>
      <c r="AY16">
        <v>0</v>
      </c>
      <c r="AZ16">
        <v>0</v>
      </c>
      <c r="BA16">
        <v>0</v>
      </c>
      <c r="BB16">
        <v>4</v>
      </c>
      <c r="BC16">
        <v>4</v>
      </c>
      <c r="BD16">
        <v>5</v>
      </c>
      <c r="BE16">
        <v>0</v>
      </c>
      <c r="BF16">
        <v>0</v>
      </c>
      <c r="BG16">
        <v>4</v>
      </c>
      <c r="BH16" t="s">
        <v>67</v>
      </c>
      <c r="BI16">
        <v>72</v>
      </c>
    </row>
    <row r="17" spans="1:61" x14ac:dyDescent="0.3">
      <c r="A17" t="s">
        <v>128</v>
      </c>
      <c r="B17" t="s">
        <v>406</v>
      </c>
      <c r="C17">
        <v>2019</v>
      </c>
      <c r="D17">
        <v>3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</v>
      </c>
      <c r="P17">
        <v>0</v>
      </c>
      <c r="Q17">
        <v>0</v>
      </c>
      <c r="R17">
        <v>0</v>
      </c>
      <c r="S17">
        <v>0</v>
      </c>
      <c r="T17">
        <v>4</v>
      </c>
      <c r="U17">
        <v>3</v>
      </c>
      <c r="V17">
        <v>4</v>
      </c>
      <c r="W17">
        <v>0</v>
      </c>
      <c r="X17">
        <v>4</v>
      </c>
      <c r="Y17">
        <v>0</v>
      </c>
      <c r="Z17">
        <v>4</v>
      </c>
      <c r="AA17">
        <v>0</v>
      </c>
      <c r="AB17">
        <v>4</v>
      </c>
      <c r="AC17">
        <v>4</v>
      </c>
      <c r="AD17">
        <v>3</v>
      </c>
      <c r="AE17">
        <v>4</v>
      </c>
      <c r="AF17">
        <v>4</v>
      </c>
      <c r="AG17">
        <v>0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4</v>
      </c>
      <c r="AN17">
        <v>5</v>
      </c>
      <c r="AO17">
        <v>0</v>
      </c>
      <c r="AP17">
        <v>0</v>
      </c>
      <c r="AQ17">
        <v>0</v>
      </c>
      <c r="AR17">
        <v>0</v>
      </c>
      <c r="AS17">
        <v>5</v>
      </c>
      <c r="AT17">
        <v>0</v>
      </c>
      <c r="AU17">
        <v>5</v>
      </c>
      <c r="AV17">
        <v>2</v>
      </c>
      <c r="AW17">
        <v>2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5</v>
      </c>
      <c r="BD17">
        <v>5</v>
      </c>
      <c r="BE17">
        <v>5</v>
      </c>
      <c r="BF17">
        <v>4</v>
      </c>
      <c r="BG17">
        <v>4</v>
      </c>
      <c r="BH17" t="s">
        <v>60</v>
      </c>
      <c r="BI17">
        <v>8.3333299999999999E-2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778D-4538-4904-BC69-F5408BC68F52}">
  <dimension ref="A1:BI17"/>
  <sheetViews>
    <sheetView workbookViewId="0">
      <selection sqref="A1:BI17"/>
    </sheetView>
  </sheetViews>
  <sheetFormatPr defaultRowHeight="14.4" x14ac:dyDescent="0.3"/>
  <cols>
    <col min="3" max="3" width="11" customWidth="1"/>
    <col min="4" max="4" width="14.77734375" customWidth="1"/>
    <col min="5" max="5" width="14.88671875" customWidth="1"/>
    <col min="6" max="6" width="21.77734375" customWidth="1"/>
    <col min="7" max="7" width="28.21875" customWidth="1"/>
    <col min="8" max="8" width="28.109375" customWidth="1"/>
    <col min="9" max="9" width="37.21875" customWidth="1"/>
    <col min="10" max="10" width="30.21875" customWidth="1"/>
    <col min="11" max="11" width="23.5546875" customWidth="1"/>
    <col min="12" max="12" width="23.88671875" customWidth="1"/>
    <col min="13" max="13" width="17.109375" customWidth="1"/>
    <col min="14" max="14" width="18.33203125" customWidth="1"/>
    <col min="15" max="15" width="20.6640625" customWidth="1"/>
    <col min="16" max="16" width="15.77734375" customWidth="1"/>
    <col min="17" max="17" width="17.77734375" customWidth="1"/>
    <col min="18" max="18" width="26.88671875" customWidth="1"/>
    <col min="19" max="19" width="18.109375" customWidth="1"/>
    <col min="20" max="20" width="17" customWidth="1"/>
    <col min="21" max="21" width="17.109375" customWidth="1"/>
    <col min="22" max="22" width="25.6640625" customWidth="1"/>
    <col min="23" max="23" width="17.88671875" customWidth="1"/>
    <col min="24" max="24" width="22.6640625" customWidth="1"/>
    <col min="25" max="25" width="15.109375" customWidth="1"/>
    <col min="26" max="26" width="32.44140625" customWidth="1"/>
    <col min="27" max="27" width="23.88671875" customWidth="1"/>
    <col min="28" max="28" width="28.5546875" customWidth="1"/>
    <col min="29" max="29" width="24" customWidth="1"/>
    <col min="30" max="30" width="22.5546875" customWidth="1"/>
    <col min="31" max="31" width="15.5546875" customWidth="1"/>
    <col min="32" max="32" width="17.109375" customWidth="1"/>
    <col min="33" max="33" width="22.6640625" customWidth="1"/>
    <col min="34" max="34" width="27.5546875" customWidth="1"/>
    <col min="35" max="35" width="36.6640625" customWidth="1"/>
    <col min="36" max="36" width="28.109375" customWidth="1"/>
    <col min="37" max="37" width="14.21875" customWidth="1"/>
    <col min="38" max="38" width="29.44140625" customWidth="1"/>
    <col min="39" max="39" width="18.5546875" customWidth="1"/>
    <col min="40" max="40" width="16.33203125" customWidth="1"/>
    <col min="41" max="41" width="32.109375" customWidth="1"/>
    <col min="42" max="42" width="28.88671875" customWidth="1"/>
    <col min="43" max="43" width="47.109375" customWidth="1"/>
    <col min="44" max="44" width="27.88671875" customWidth="1"/>
    <col min="45" max="45" width="31.5546875" customWidth="1"/>
    <col min="46" max="46" width="30.109375" customWidth="1"/>
    <col min="47" max="47" width="28" customWidth="1"/>
    <col min="48" max="48" width="18.44140625" customWidth="1"/>
    <col min="49" max="49" width="27.5546875" customWidth="1"/>
    <col min="50" max="50" width="22.5546875" customWidth="1"/>
    <col min="51" max="51" width="32.44140625" customWidth="1"/>
    <col min="52" max="52" width="41.5546875" customWidth="1"/>
    <col min="53" max="53" width="19.77734375" customWidth="1"/>
    <col min="54" max="54" width="26.33203125" customWidth="1"/>
    <col min="55" max="55" width="31.5546875" customWidth="1"/>
    <col min="56" max="56" width="32" customWidth="1"/>
    <col min="57" max="57" width="41.109375" customWidth="1"/>
    <col min="58" max="58" width="27.6640625" customWidth="1"/>
    <col min="59" max="59" width="21.6640625" customWidth="1"/>
    <col min="61" max="61" width="17.77734375" customWidth="1"/>
  </cols>
  <sheetData>
    <row r="1" spans="1:61" x14ac:dyDescent="0.3">
      <c r="A1" t="s">
        <v>0</v>
      </c>
      <c r="B1" t="s">
        <v>384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3">
      <c r="A2" t="s">
        <v>122</v>
      </c>
      <c r="B2" t="s">
        <v>400</v>
      </c>
      <c r="C2">
        <v>2019</v>
      </c>
      <c r="D2">
        <v>0</v>
      </c>
      <c r="E2">
        <v>0</v>
      </c>
      <c r="F2">
        <v>4</v>
      </c>
      <c r="G2">
        <v>0</v>
      </c>
      <c r="H2">
        <v>4</v>
      </c>
      <c r="I2">
        <v>4</v>
      </c>
      <c r="J2">
        <v>0</v>
      </c>
      <c r="K2">
        <v>0</v>
      </c>
      <c r="L2">
        <v>3</v>
      </c>
      <c r="M2">
        <v>4</v>
      </c>
      <c r="N2">
        <v>5</v>
      </c>
      <c r="O2">
        <v>0</v>
      </c>
      <c r="P2">
        <v>3</v>
      </c>
      <c r="Q2">
        <v>1</v>
      </c>
      <c r="R2">
        <v>2</v>
      </c>
      <c r="S2">
        <v>4</v>
      </c>
      <c r="T2">
        <v>4</v>
      </c>
      <c r="U2">
        <v>0</v>
      </c>
      <c r="V2">
        <v>0</v>
      </c>
      <c r="W2">
        <v>0</v>
      </c>
      <c r="X2">
        <v>4</v>
      </c>
      <c r="Y2">
        <v>4</v>
      </c>
      <c r="Z2">
        <v>4</v>
      </c>
      <c r="AA2">
        <v>4</v>
      </c>
      <c r="AB2">
        <v>0</v>
      </c>
      <c r="AC2">
        <v>0</v>
      </c>
      <c r="AD2">
        <v>4</v>
      </c>
      <c r="AE2">
        <v>5</v>
      </c>
      <c r="AF2">
        <v>0</v>
      </c>
      <c r="AG2">
        <v>1</v>
      </c>
      <c r="AH2">
        <v>0</v>
      </c>
      <c r="AI2">
        <v>0</v>
      </c>
      <c r="AJ2">
        <v>3</v>
      </c>
      <c r="AK2">
        <v>3</v>
      </c>
      <c r="AL2">
        <v>0</v>
      </c>
      <c r="AM2">
        <v>0</v>
      </c>
      <c r="AN2">
        <v>5</v>
      </c>
      <c r="AO2">
        <v>5</v>
      </c>
      <c r="AP2">
        <v>4</v>
      </c>
      <c r="AQ2">
        <v>4</v>
      </c>
      <c r="AR2">
        <v>5</v>
      </c>
      <c r="AS2">
        <v>5</v>
      </c>
      <c r="AT2">
        <v>5</v>
      </c>
      <c r="AU2">
        <v>5</v>
      </c>
      <c r="AV2">
        <v>0</v>
      </c>
      <c r="AW2">
        <v>0</v>
      </c>
      <c r="AX2">
        <v>4</v>
      </c>
      <c r="AY2">
        <v>4</v>
      </c>
      <c r="AZ2">
        <v>4</v>
      </c>
      <c r="BA2">
        <v>4</v>
      </c>
      <c r="BB2">
        <v>0</v>
      </c>
      <c r="BC2">
        <v>4</v>
      </c>
      <c r="BD2">
        <v>4</v>
      </c>
      <c r="BE2">
        <v>4</v>
      </c>
      <c r="BF2">
        <v>5</v>
      </c>
      <c r="BG2">
        <v>5</v>
      </c>
      <c r="BH2" t="s">
        <v>63</v>
      </c>
      <c r="BI2">
        <v>720</v>
      </c>
    </row>
    <row r="3" spans="1:61" x14ac:dyDescent="0.3">
      <c r="A3" t="s">
        <v>121</v>
      </c>
      <c r="B3" t="s">
        <v>399</v>
      </c>
      <c r="C3">
        <v>2019</v>
      </c>
      <c r="D3">
        <v>0</v>
      </c>
      <c r="E3">
        <v>0</v>
      </c>
      <c r="F3">
        <v>0</v>
      </c>
      <c r="G3">
        <v>4</v>
      </c>
      <c r="H3">
        <v>0</v>
      </c>
      <c r="I3">
        <v>0</v>
      </c>
      <c r="J3">
        <v>5</v>
      </c>
      <c r="K3">
        <v>2</v>
      </c>
      <c r="L3">
        <v>0</v>
      </c>
      <c r="M3">
        <v>0</v>
      </c>
      <c r="N3">
        <v>4</v>
      </c>
      <c r="O3">
        <v>5</v>
      </c>
      <c r="P3">
        <v>0</v>
      </c>
      <c r="Q3">
        <v>2</v>
      </c>
      <c r="R3">
        <v>4</v>
      </c>
      <c r="S3">
        <v>3</v>
      </c>
      <c r="T3">
        <v>5</v>
      </c>
      <c r="U3">
        <v>3</v>
      </c>
      <c r="V3">
        <v>4</v>
      </c>
      <c r="W3">
        <v>0</v>
      </c>
      <c r="X3">
        <v>0</v>
      </c>
      <c r="Y3">
        <v>5</v>
      </c>
      <c r="Z3">
        <v>4</v>
      </c>
      <c r="AA3">
        <v>4</v>
      </c>
      <c r="AB3">
        <v>0</v>
      </c>
      <c r="AC3">
        <v>0</v>
      </c>
      <c r="AD3">
        <v>3</v>
      </c>
      <c r="AE3">
        <v>4</v>
      </c>
      <c r="AF3">
        <v>3</v>
      </c>
      <c r="AG3">
        <v>2</v>
      </c>
      <c r="AH3">
        <v>0</v>
      </c>
      <c r="AI3">
        <v>0</v>
      </c>
      <c r="AJ3">
        <v>4</v>
      </c>
      <c r="AK3">
        <v>3</v>
      </c>
      <c r="AL3">
        <v>4</v>
      </c>
      <c r="AM3">
        <v>4</v>
      </c>
      <c r="AN3">
        <v>4</v>
      </c>
      <c r="AO3">
        <v>5</v>
      </c>
      <c r="AP3">
        <v>5</v>
      </c>
      <c r="AQ3">
        <v>5</v>
      </c>
      <c r="AR3">
        <v>4</v>
      </c>
      <c r="AS3">
        <v>4</v>
      </c>
      <c r="AT3">
        <v>5</v>
      </c>
      <c r="AU3">
        <v>4</v>
      </c>
      <c r="AV3">
        <v>0</v>
      </c>
      <c r="AW3">
        <v>0</v>
      </c>
      <c r="AX3">
        <v>3</v>
      </c>
      <c r="AY3">
        <v>5</v>
      </c>
      <c r="AZ3">
        <v>5</v>
      </c>
      <c r="BA3">
        <v>5</v>
      </c>
      <c r="BB3">
        <v>0</v>
      </c>
      <c r="BC3">
        <v>5</v>
      </c>
      <c r="BD3">
        <v>5</v>
      </c>
      <c r="BE3">
        <v>5</v>
      </c>
      <c r="BF3">
        <v>4</v>
      </c>
      <c r="BG3">
        <v>5</v>
      </c>
      <c r="BH3" t="s">
        <v>73</v>
      </c>
      <c r="BI3">
        <v>0.16666700000000001</v>
      </c>
    </row>
    <row r="4" spans="1:61" x14ac:dyDescent="0.3">
      <c r="A4" t="s">
        <v>114</v>
      </c>
      <c r="B4" t="s">
        <v>392</v>
      </c>
      <c r="C4">
        <v>2019</v>
      </c>
      <c r="D4">
        <v>5</v>
      </c>
      <c r="E4">
        <v>0</v>
      </c>
      <c r="F4">
        <v>5</v>
      </c>
      <c r="G4">
        <v>4</v>
      </c>
      <c r="H4">
        <v>0</v>
      </c>
      <c r="I4">
        <v>0</v>
      </c>
      <c r="J4">
        <v>4</v>
      </c>
      <c r="K4">
        <v>4</v>
      </c>
      <c r="L4">
        <v>3</v>
      </c>
      <c r="M4">
        <v>4</v>
      </c>
      <c r="N4">
        <v>4</v>
      </c>
      <c r="O4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3</v>
      </c>
      <c r="AB4">
        <v>5</v>
      </c>
      <c r="AC4">
        <v>3</v>
      </c>
      <c r="AD4">
        <v>4</v>
      </c>
      <c r="AE4">
        <v>5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4</v>
      </c>
      <c r="AU4">
        <v>0</v>
      </c>
      <c r="AV4">
        <v>4</v>
      </c>
      <c r="AW4">
        <v>3</v>
      </c>
      <c r="AX4">
        <v>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</v>
      </c>
      <c r="BH4" t="s">
        <v>75</v>
      </c>
      <c r="BI4">
        <v>3.3333300000000003E-2</v>
      </c>
    </row>
    <row r="5" spans="1:61" x14ac:dyDescent="0.3">
      <c r="A5" t="s">
        <v>125</v>
      </c>
      <c r="B5" t="s">
        <v>403</v>
      </c>
      <c r="C5">
        <v>2019</v>
      </c>
      <c r="D5">
        <v>0</v>
      </c>
      <c r="E5">
        <v>0</v>
      </c>
      <c r="F5">
        <v>0</v>
      </c>
      <c r="G5">
        <v>3</v>
      </c>
      <c r="H5">
        <v>4</v>
      </c>
      <c r="I5">
        <v>3</v>
      </c>
      <c r="J5">
        <v>3</v>
      </c>
      <c r="K5">
        <v>4</v>
      </c>
      <c r="L5">
        <v>3</v>
      </c>
      <c r="M5">
        <v>0</v>
      </c>
      <c r="N5">
        <v>4</v>
      </c>
      <c r="O5">
        <v>4</v>
      </c>
      <c r="P5">
        <v>4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5</v>
      </c>
      <c r="X5">
        <v>3</v>
      </c>
      <c r="Y5">
        <v>4</v>
      </c>
      <c r="Z5">
        <v>0</v>
      </c>
      <c r="AA5">
        <v>0</v>
      </c>
      <c r="AB5">
        <v>4</v>
      </c>
      <c r="AC5">
        <v>5</v>
      </c>
      <c r="AD5">
        <v>0</v>
      </c>
      <c r="AE5">
        <v>4</v>
      </c>
      <c r="AF5">
        <v>0</v>
      </c>
      <c r="AG5">
        <v>0</v>
      </c>
      <c r="AH5">
        <v>3</v>
      </c>
      <c r="AI5">
        <v>3</v>
      </c>
      <c r="AJ5">
        <v>5</v>
      </c>
      <c r="AK5">
        <v>5</v>
      </c>
      <c r="AL5">
        <v>0</v>
      </c>
      <c r="AM5">
        <v>3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4</v>
      </c>
      <c r="AU5">
        <v>0</v>
      </c>
      <c r="AV5">
        <v>5</v>
      </c>
      <c r="AW5">
        <v>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 t="s">
        <v>75</v>
      </c>
      <c r="BI5">
        <v>3.3333300000000003E-2</v>
      </c>
    </row>
    <row r="6" spans="1:61" x14ac:dyDescent="0.3">
      <c r="A6" t="s">
        <v>124</v>
      </c>
      <c r="B6" t="s">
        <v>402</v>
      </c>
      <c r="C6">
        <v>2019</v>
      </c>
      <c r="D6">
        <v>0</v>
      </c>
      <c r="E6">
        <v>0</v>
      </c>
      <c r="F6">
        <v>0</v>
      </c>
      <c r="G6">
        <v>2</v>
      </c>
      <c r="H6">
        <v>3</v>
      </c>
      <c r="I6">
        <v>3</v>
      </c>
      <c r="J6">
        <v>2</v>
      </c>
      <c r="K6">
        <v>2</v>
      </c>
      <c r="L6">
        <v>4</v>
      </c>
      <c r="M6">
        <v>5</v>
      </c>
      <c r="N6">
        <v>5</v>
      </c>
      <c r="O6">
        <v>3</v>
      </c>
      <c r="P6">
        <v>5</v>
      </c>
      <c r="Q6">
        <v>0</v>
      </c>
      <c r="R6">
        <v>0</v>
      </c>
      <c r="S6">
        <v>0</v>
      </c>
      <c r="T6">
        <v>4</v>
      </c>
      <c r="U6">
        <v>5</v>
      </c>
      <c r="V6">
        <v>0</v>
      </c>
      <c r="W6">
        <v>4</v>
      </c>
      <c r="X6">
        <v>5</v>
      </c>
      <c r="Y6">
        <v>4</v>
      </c>
      <c r="Z6">
        <v>0</v>
      </c>
      <c r="AA6">
        <v>0</v>
      </c>
      <c r="AB6">
        <v>5</v>
      </c>
      <c r="AC6">
        <v>3</v>
      </c>
      <c r="AD6">
        <v>0</v>
      </c>
      <c r="AE6">
        <v>4</v>
      </c>
      <c r="AF6">
        <v>0</v>
      </c>
      <c r="AG6">
        <v>0</v>
      </c>
      <c r="AH6">
        <v>0</v>
      </c>
      <c r="AI6">
        <v>0</v>
      </c>
      <c r="AJ6">
        <v>4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5</v>
      </c>
      <c r="AU6">
        <v>0</v>
      </c>
      <c r="AV6">
        <v>4</v>
      </c>
      <c r="AW6">
        <v>4</v>
      </c>
      <c r="AX6">
        <v>0</v>
      </c>
      <c r="AY6">
        <v>0</v>
      </c>
      <c r="AZ6">
        <v>0</v>
      </c>
      <c r="BA6">
        <v>4</v>
      </c>
      <c r="BB6">
        <v>0</v>
      </c>
      <c r="BC6">
        <v>0</v>
      </c>
      <c r="BD6">
        <v>0</v>
      </c>
      <c r="BE6">
        <v>0</v>
      </c>
      <c r="BF6">
        <v>5</v>
      </c>
      <c r="BG6">
        <v>3</v>
      </c>
      <c r="BH6" t="s">
        <v>67</v>
      </c>
      <c r="BI6">
        <v>72</v>
      </c>
    </row>
    <row r="7" spans="1:61" x14ac:dyDescent="0.3">
      <c r="A7" t="s">
        <v>127</v>
      </c>
      <c r="B7" t="s">
        <v>405</v>
      </c>
      <c r="C7">
        <v>2019</v>
      </c>
      <c r="D7">
        <v>0</v>
      </c>
      <c r="E7">
        <v>0</v>
      </c>
      <c r="F7">
        <v>4</v>
      </c>
      <c r="G7">
        <v>3</v>
      </c>
      <c r="H7">
        <v>0</v>
      </c>
      <c r="I7">
        <v>0</v>
      </c>
      <c r="J7">
        <v>0</v>
      </c>
      <c r="K7">
        <v>4</v>
      </c>
      <c r="L7">
        <v>0</v>
      </c>
      <c r="M7">
        <v>5</v>
      </c>
      <c r="N7">
        <v>0</v>
      </c>
      <c r="O7">
        <v>5</v>
      </c>
      <c r="P7">
        <v>0</v>
      </c>
      <c r="Q7">
        <v>0</v>
      </c>
      <c r="R7">
        <v>0</v>
      </c>
      <c r="S7">
        <v>4</v>
      </c>
      <c r="T7">
        <v>5</v>
      </c>
      <c r="U7">
        <v>0</v>
      </c>
      <c r="V7">
        <v>4</v>
      </c>
      <c r="W7">
        <v>0</v>
      </c>
      <c r="X7">
        <v>4</v>
      </c>
      <c r="Y7">
        <v>0</v>
      </c>
      <c r="Z7">
        <v>0</v>
      </c>
      <c r="AA7">
        <v>5</v>
      </c>
      <c r="AB7">
        <v>3</v>
      </c>
      <c r="AC7">
        <v>3</v>
      </c>
      <c r="AD7">
        <v>5</v>
      </c>
      <c r="AE7">
        <v>3</v>
      </c>
      <c r="AF7">
        <v>3</v>
      </c>
      <c r="AG7">
        <v>0</v>
      </c>
      <c r="AH7">
        <v>5</v>
      </c>
      <c r="AI7">
        <v>5</v>
      </c>
      <c r="AJ7">
        <v>5</v>
      </c>
      <c r="AK7">
        <v>4</v>
      </c>
      <c r="AL7">
        <v>4</v>
      </c>
      <c r="AM7">
        <v>5</v>
      </c>
      <c r="AN7">
        <v>5</v>
      </c>
      <c r="AO7">
        <v>0</v>
      </c>
      <c r="AP7">
        <v>0</v>
      </c>
      <c r="AQ7">
        <v>0</v>
      </c>
      <c r="AR7">
        <v>0</v>
      </c>
      <c r="AS7">
        <v>4</v>
      </c>
      <c r="AT7">
        <v>0</v>
      </c>
      <c r="AU7">
        <v>4</v>
      </c>
      <c r="AV7">
        <v>3</v>
      </c>
      <c r="AW7">
        <v>3</v>
      </c>
      <c r="AX7">
        <v>5</v>
      </c>
      <c r="AY7">
        <v>0</v>
      </c>
      <c r="AZ7">
        <v>0</v>
      </c>
      <c r="BA7">
        <v>0</v>
      </c>
      <c r="BB7">
        <v>4</v>
      </c>
      <c r="BC7">
        <v>4</v>
      </c>
      <c r="BD7">
        <v>5</v>
      </c>
      <c r="BE7">
        <v>0</v>
      </c>
      <c r="BF7">
        <v>0</v>
      </c>
      <c r="BG7">
        <v>4</v>
      </c>
      <c r="BH7" t="s">
        <v>67</v>
      </c>
      <c r="BI7">
        <v>72</v>
      </c>
    </row>
    <row r="8" spans="1:61" x14ac:dyDescent="0.3">
      <c r="A8" t="s">
        <v>123</v>
      </c>
      <c r="B8" t="s">
        <v>401</v>
      </c>
      <c r="C8">
        <v>2019</v>
      </c>
      <c r="D8">
        <v>4</v>
      </c>
      <c r="E8">
        <v>0</v>
      </c>
      <c r="F8">
        <v>0</v>
      </c>
      <c r="G8">
        <v>0</v>
      </c>
      <c r="H8">
        <v>5</v>
      </c>
      <c r="I8">
        <v>5</v>
      </c>
      <c r="J8">
        <v>4</v>
      </c>
      <c r="K8">
        <v>3</v>
      </c>
      <c r="L8">
        <v>0</v>
      </c>
      <c r="M8">
        <v>3</v>
      </c>
      <c r="N8">
        <v>4</v>
      </c>
      <c r="O8">
        <v>0</v>
      </c>
      <c r="P8">
        <v>4</v>
      </c>
      <c r="Q8">
        <v>0</v>
      </c>
      <c r="R8">
        <v>0</v>
      </c>
      <c r="S8">
        <v>4</v>
      </c>
      <c r="T8">
        <v>5</v>
      </c>
      <c r="U8">
        <v>4</v>
      </c>
      <c r="V8">
        <v>0</v>
      </c>
      <c r="W8">
        <v>3</v>
      </c>
      <c r="X8">
        <v>5</v>
      </c>
      <c r="Y8">
        <v>3</v>
      </c>
      <c r="Z8">
        <v>0</v>
      </c>
      <c r="AA8">
        <v>0</v>
      </c>
      <c r="AB8">
        <v>4</v>
      </c>
      <c r="AC8">
        <v>4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4</v>
      </c>
      <c r="AK8">
        <v>4</v>
      </c>
      <c r="AL8">
        <v>0</v>
      </c>
      <c r="AM8">
        <v>0</v>
      </c>
      <c r="AN8">
        <v>0</v>
      </c>
      <c r="AO8">
        <v>5</v>
      </c>
      <c r="AP8">
        <v>0</v>
      </c>
      <c r="AQ8">
        <v>0</v>
      </c>
      <c r="AR8">
        <v>0</v>
      </c>
      <c r="AS8">
        <v>5</v>
      </c>
      <c r="AT8">
        <v>4</v>
      </c>
      <c r="AU8">
        <v>4</v>
      </c>
      <c r="AV8">
        <v>0</v>
      </c>
      <c r="AW8">
        <v>0</v>
      </c>
      <c r="AX8">
        <v>0</v>
      </c>
      <c r="AY8">
        <v>5</v>
      </c>
      <c r="AZ8">
        <v>5</v>
      </c>
      <c r="BA8">
        <v>5</v>
      </c>
      <c r="BB8">
        <v>0</v>
      </c>
      <c r="BC8">
        <v>0</v>
      </c>
      <c r="BD8">
        <v>0</v>
      </c>
      <c r="BE8">
        <v>4</v>
      </c>
      <c r="BF8">
        <v>4</v>
      </c>
      <c r="BG8">
        <v>4</v>
      </c>
      <c r="BH8" t="s">
        <v>74</v>
      </c>
      <c r="BI8">
        <v>3</v>
      </c>
    </row>
    <row r="9" spans="1:61" x14ac:dyDescent="0.3">
      <c r="A9" t="s">
        <v>119</v>
      </c>
      <c r="B9" t="s">
        <v>397</v>
      </c>
      <c r="C9">
        <v>2019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3</v>
      </c>
      <c r="L9">
        <v>4</v>
      </c>
      <c r="M9">
        <v>0</v>
      </c>
      <c r="N9">
        <v>0</v>
      </c>
      <c r="O9">
        <v>5</v>
      </c>
      <c r="P9">
        <v>3</v>
      </c>
      <c r="Q9">
        <v>4</v>
      </c>
      <c r="R9">
        <v>2</v>
      </c>
      <c r="S9">
        <v>0</v>
      </c>
      <c r="T9">
        <v>0</v>
      </c>
      <c r="U9">
        <v>5</v>
      </c>
      <c r="V9">
        <v>4</v>
      </c>
      <c r="W9">
        <v>3</v>
      </c>
      <c r="X9">
        <v>5</v>
      </c>
      <c r="Y9">
        <v>0</v>
      </c>
      <c r="Z9">
        <v>4</v>
      </c>
      <c r="AA9">
        <v>5</v>
      </c>
      <c r="AB9">
        <v>4</v>
      </c>
      <c r="AC9">
        <v>4</v>
      </c>
      <c r="AD9">
        <v>5</v>
      </c>
      <c r="AE9">
        <v>0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5</v>
      </c>
      <c r="AN9">
        <v>4</v>
      </c>
      <c r="AO9">
        <v>4</v>
      </c>
      <c r="AP9">
        <v>5</v>
      </c>
      <c r="AQ9">
        <v>5</v>
      </c>
      <c r="AR9">
        <v>4</v>
      </c>
      <c r="AS9">
        <v>4</v>
      </c>
      <c r="AT9">
        <v>5</v>
      </c>
      <c r="AU9">
        <v>4</v>
      </c>
      <c r="AV9">
        <v>3</v>
      </c>
      <c r="AW9">
        <v>3</v>
      </c>
      <c r="AX9">
        <v>5</v>
      </c>
      <c r="AY9">
        <v>3</v>
      </c>
      <c r="AZ9">
        <v>3</v>
      </c>
      <c r="BA9">
        <v>3</v>
      </c>
      <c r="BB9">
        <v>5</v>
      </c>
      <c r="BC9">
        <v>4</v>
      </c>
      <c r="BD9">
        <v>5</v>
      </c>
      <c r="BE9">
        <v>4</v>
      </c>
      <c r="BF9">
        <v>0</v>
      </c>
      <c r="BG9">
        <v>5</v>
      </c>
      <c r="BH9" t="s">
        <v>71</v>
      </c>
      <c r="BI9">
        <v>6.6666699999999995E-2</v>
      </c>
    </row>
    <row r="10" spans="1:61" x14ac:dyDescent="0.3">
      <c r="A10" t="s">
        <v>118</v>
      </c>
      <c r="B10" t="s">
        <v>396</v>
      </c>
      <c r="C10">
        <v>2019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4</v>
      </c>
      <c r="L10">
        <v>0</v>
      </c>
      <c r="M10">
        <v>3</v>
      </c>
      <c r="N10">
        <v>5</v>
      </c>
      <c r="O10">
        <v>4</v>
      </c>
      <c r="P10">
        <v>5</v>
      </c>
      <c r="Q10">
        <v>3</v>
      </c>
      <c r="R10">
        <v>3</v>
      </c>
      <c r="S10">
        <v>0</v>
      </c>
      <c r="T10">
        <v>0</v>
      </c>
      <c r="U10">
        <v>4</v>
      </c>
      <c r="V10">
        <v>5</v>
      </c>
      <c r="W10">
        <v>5</v>
      </c>
      <c r="X10">
        <v>4</v>
      </c>
      <c r="Y10">
        <v>5</v>
      </c>
      <c r="Z10">
        <v>5</v>
      </c>
      <c r="AA10">
        <v>4</v>
      </c>
      <c r="AB10">
        <v>5</v>
      </c>
      <c r="AC10">
        <v>3</v>
      </c>
      <c r="AD10">
        <v>3</v>
      </c>
      <c r="AE10">
        <v>0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5</v>
      </c>
      <c r="AL10">
        <v>3</v>
      </c>
      <c r="AM10">
        <v>4</v>
      </c>
      <c r="AN10">
        <v>5</v>
      </c>
      <c r="AO10">
        <v>5</v>
      </c>
      <c r="AP10">
        <v>4</v>
      </c>
      <c r="AQ10">
        <v>4</v>
      </c>
      <c r="AR10">
        <v>5</v>
      </c>
      <c r="AS10">
        <v>3</v>
      </c>
      <c r="AT10">
        <v>5</v>
      </c>
      <c r="AU10">
        <v>5</v>
      </c>
      <c r="AV10">
        <v>5</v>
      </c>
      <c r="AW10">
        <v>5</v>
      </c>
      <c r="AX10">
        <v>3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5</v>
      </c>
      <c r="BF10">
        <v>0</v>
      </c>
      <c r="BG10">
        <v>5</v>
      </c>
      <c r="BH10" t="s">
        <v>70</v>
      </c>
      <c r="BI10">
        <v>120</v>
      </c>
    </row>
    <row r="11" spans="1:61" x14ac:dyDescent="0.3">
      <c r="A11" t="s">
        <v>115</v>
      </c>
      <c r="B11" t="s">
        <v>393</v>
      </c>
      <c r="C11">
        <v>2019</v>
      </c>
      <c r="D11">
        <v>3</v>
      </c>
      <c r="E11">
        <v>0</v>
      </c>
      <c r="F11">
        <v>4</v>
      </c>
      <c r="G11">
        <v>0</v>
      </c>
      <c r="H11">
        <v>5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</v>
      </c>
      <c r="R11">
        <v>5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>
        <v>3</v>
      </c>
      <c r="AX11">
        <v>0</v>
      </c>
      <c r="AY11">
        <v>5</v>
      </c>
      <c r="AZ11">
        <v>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60</v>
      </c>
      <c r="BI11">
        <v>8.3333299999999999E-2</v>
      </c>
    </row>
    <row r="12" spans="1:61" x14ac:dyDescent="0.3">
      <c r="A12" t="s">
        <v>116</v>
      </c>
      <c r="B12" t="s">
        <v>394</v>
      </c>
      <c r="C12">
        <v>2019</v>
      </c>
      <c r="D12">
        <v>0</v>
      </c>
      <c r="E12">
        <v>0</v>
      </c>
      <c r="F12">
        <v>4</v>
      </c>
      <c r="G12">
        <v>4</v>
      </c>
      <c r="H12">
        <v>5</v>
      </c>
      <c r="I12">
        <v>5</v>
      </c>
      <c r="J12">
        <v>5</v>
      </c>
      <c r="K12">
        <v>0</v>
      </c>
      <c r="L12">
        <v>4</v>
      </c>
      <c r="M12">
        <v>4</v>
      </c>
      <c r="N12">
        <v>4</v>
      </c>
      <c r="O12">
        <v>0</v>
      </c>
      <c r="P12">
        <v>0</v>
      </c>
      <c r="Q12">
        <v>0</v>
      </c>
      <c r="R12">
        <v>0</v>
      </c>
      <c r="S12">
        <v>4</v>
      </c>
      <c r="T12">
        <v>4</v>
      </c>
      <c r="U12">
        <v>0</v>
      </c>
      <c r="V12">
        <v>0</v>
      </c>
      <c r="W12">
        <v>0</v>
      </c>
      <c r="X12">
        <v>0</v>
      </c>
      <c r="Y12">
        <v>4</v>
      </c>
      <c r="Z12">
        <v>4</v>
      </c>
      <c r="AA12">
        <v>0</v>
      </c>
      <c r="AB12">
        <v>4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4</v>
      </c>
      <c r="AT12">
        <v>4</v>
      </c>
      <c r="AU12">
        <v>4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4</v>
      </c>
      <c r="BD12">
        <v>4</v>
      </c>
      <c r="BE12">
        <v>5</v>
      </c>
      <c r="BF12">
        <v>0</v>
      </c>
      <c r="BG12">
        <v>0</v>
      </c>
      <c r="BH12" t="s">
        <v>60</v>
      </c>
      <c r="BI12">
        <v>8.3333299999999999E-2</v>
      </c>
    </row>
    <row r="13" spans="1:61" x14ac:dyDescent="0.3">
      <c r="A13" t="s">
        <v>128</v>
      </c>
      <c r="B13" t="s">
        <v>406</v>
      </c>
      <c r="C13">
        <v>2019</v>
      </c>
      <c r="D13">
        <v>3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0</v>
      </c>
      <c r="Q13">
        <v>0</v>
      </c>
      <c r="R13">
        <v>0</v>
      </c>
      <c r="S13">
        <v>0</v>
      </c>
      <c r="T13">
        <v>4</v>
      </c>
      <c r="U13">
        <v>3</v>
      </c>
      <c r="V13">
        <v>4</v>
      </c>
      <c r="W13">
        <v>0</v>
      </c>
      <c r="X13">
        <v>4</v>
      </c>
      <c r="Y13">
        <v>0</v>
      </c>
      <c r="Z13">
        <v>4</v>
      </c>
      <c r="AA13">
        <v>0</v>
      </c>
      <c r="AB13">
        <v>4</v>
      </c>
      <c r="AC13">
        <v>4</v>
      </c>
      <c r="AD13">
        <v>3</v>
      </c>
      <c r="AE13">
        <v>4</v>
      </c>
      <c r="AF13">
        <v>4</v>
      </c>
      <c r="AG13">
        <v>0</v>
      </c>
      <c r="AH13">
        <v>3</v>
      </c>
      <c r="AI13">
        <v>3</v>
      </c>
      <c r="AJ13">
        <v>5</v>
      </c>
      <c r="AK13">
        <v>4</v>
      </c>
      <c r="AL13">
        <v>3</v>
      </c>
      <c r="AM13">
        <v>4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0</v>
      </c>
      <c r="AU13">
        <v>5</v>
      </c>
      <c r="AV13">
        <v>2</v>
      </c>
      <c r="AW13">
        <v>2</v>
      </c>
      <c r="AX13">
        <v>3</v>
      </c>
      <c r="AY13">
        <v>4</v>
      </c>
      <c r="AZ13">
        <v>4</v>
      </c>
      <c r="BA13">
        <v>4</v>
      </c>
      <c r="BB13">
        <v>4</v>
      </c>
      <c r="BC13">
        <v>5</v>
      </c>
      <c r="BD13">
        <v>5</v>
      </c>
      <c r="BE13">
        <v>5</v>
      </c>
      <c r="BF13">
        <v>4</v>
      </c>
      <c r="BG13">
        <v>4</v>
      </c>
      <c r="BH13" t="s">
        <v>60</v>
      </c>
      <c r="BI13">
        <v>8.3333299999999999E-2</v>
      </c>
    </row>
    <row r="14" spans="1:61" x14ac:dyDescent="0.3">
      <c r="A14" t="s">
        <v>126</v>
      </c>
      <c r="B14" t="s">
        <v>404</v>
      </c>
      <c r="C14">
        <v>2019</v>
      </c>
      <c r="D14">
        <v>3</v>
      </c>
      <c r="E14">
        <v>0</v>
      </c>
      <c r="F14">
        <v>3</v>
      </c>
      <c r="G14">
        <v>0</v>
      </c>
      <c r="H14">
        <v>4</v>
      </c>
      <c r="I14">
        <v>3</v>
      </c>
      <c r="J14">
        <v>3</v>
      </c>
      <c r="K14">
        <v>5</v>
      </c>
      <c r="L14">
        <v>0</v>
      </c>
      <c r="M14">
        <v>4</v>
      </c>
      <c r="N14">
        <v>0</v>
      </c>
      <c r="O14">
        <v>4</v>
      </c>
      <c r="P14">
        <v>0</v>
      </c>
      <c r="Q14">
        <v>0</v>
      </c>
      <c r="R14">
        <v>0</v>
      </c>
      <c r="S14">
        <v>3</v>
      </c>
      <c r="T14">
        <v>4</v>
      </c>
      <c r="U14">
        <v>0</v>
      </c>
      <c r="V14">
        <v>3</v>
      </c>
      <c r="W14">
        <v>3</v>
      </c>
      <c r="X14">
        <v>4</v>
      </c>
      <c r="Y14">
        <v>0</v>
      </c>
      <c r="Z14">
        <v>0</v>
      </c>
      <c r="AA14">
        <v>4</v>
      </c>
      <c r="AB14">
        <v>3</v>
      </c>
      <c r="AC14">
        <v>4</v>
      </c>
      <c r="AD14">
        <v>4</v>
      </c>
      <c r="AE14">
        <v>2</v>
      </c>
      <c r="AF14">
        <v>0</v>
      </c>
      <c r="AG14">
        <v>0</v>
      </c>
      <c r="AH14">
        <v>4</v>
      </c>
      <c r="AI14">
        <v>4</v>
      </c>
      <c r="AJ14">
        <v>4</v>
      </c>
      <c r="AK14">
        <v>5</v>
      </c>
      <c r="AL14">
        <v>3</v>
      </c>
      <c r="AM14">
        <v>4</v>
      </c>
      <c r="AN14">
        <v>4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5</v>
      </c>
      <c r="AV14">
        <v>4</v>
      </c>
      <c r="AW14">
        <v>4</v>
      </c>
      <c r="AX14">
        <v>4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3</v>
      </c>
      <c r="BH14" t="s">
        <v>76</v>
      </c>
      <c r="BI14">
        <v>8.3333299999999999E-2</v>
      </c>
    </row>
    <row r="15" spans="1:61" x14ac:dyDescent="0.3">
      <c r="A15" t="s">
        <v>113</v>
      </c>
      <c r="B15" t="s">
        <v>391</v>
      </c>
      <c r="C15">
        <v>2019</v>
      </c>
      <c r="D15">
        <v>0</v>
      </c>
      <c r="E15">
        <v>0</v>
      </c>
      <c r="F15">
        <v>5</v>
      </c>
      <c r="G15">
        <v>0</v>
      </c>
      <c r="H15">
        <v>5</v>
      </c>
      <c r="I15">
        <v>5</v>
      </c>
      <c r="J15">
        <v>4</v>
      </c>
      <c r="K15">
        <v>5</v>
      </c>
      <c r="L15">
        <v>4</v>
      </c>
      <c r="M15">
        <v>0</v>
      </c>
      <c r="N15">
        <v>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0</v>
      </c>
      <c r="Z15">
        <v>4</v>
      </c>
      <c r="AA15">
        <v>4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4</v>
      </c>
      <c r="AI15">
        <v>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</v>
      </c>
      <c r="AR15">
        <v>0</v>
      </c>
      <c r="AS15">
        <v>4</v>
      </c>
      <c r="AT15">
        <v>0</v>
      </c>
      <c r="AU15">
        <v>0</v>
      </c>
      <c r="AV15">
        <v>5</v>
      </c>
      <c r="AW15">
        <v>4</v>
      </c>
      <c r="AX15">
        <v>5</v>
      </c>
      <c r="AY15">
        <v>5</v>
      </c>
      <c r="AZ15">
        <v>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69</v>
      </c>
      <c r="BI15">
        <v>1</v>
      </c>
    </row>
    <row r="16" spans="1:61" x14ac:dyDescent="0.3">
      <c r="A16" t="s">
        <v>117</v>
      </c>
      <c r="B16" t="s">
        <v>395</v>
      </c>
      <c r="C16">
        <v>2019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3</v>
      </c>
      <c r="N16">
        <v>4</v>
      </c>
      <c r="O16">
        <v>5</v>
      </c>
      <c r="P16">
        <v>4</v>
      </c>
      <c r="Q16">
        <v>4</v>
      </c>
      <c r="R16">
        <v>4</v>
      </c>
      <c r="S16">
        <v>0</v>
      </c>
      <c r="T16">
        <v>0</v>
      </c>
      <c r="U16">
        <v>0</v>
      </c>
      <c r="V16">
        <v>4</v>
      </c>
      <c r="W16">
        <v>4</v>
      </c>
      <c r="X16">
        <v>3</v>
      </c>
      <c r="Y16">
        <v>4</v>
      </c>
      <c r="Z16">
        <v>4</v>
      </c>
      <c r="AA16">
        <v>5</v>
      </c>
      <c r="AB16">
        <v>4</v>
      </c>
      <c r="AC16">
        <v>4</v>
      </c>
      <c r="AD16">
        <v>4</v>
      </c>
      <c r="AE16">
        <v>0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3</v>
      </c>
      <c r="AN16">
        <v>4</v>
      </c>
      <c r="AO16">
        <v>4</v>
      </c>
      <c r="AP16">
        <v>3</v>
      </c>
      <c r="AQ16">
        <v>3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4</v>
      </c>
      <c r="BH16" t="s">
        <v>69</v>
      </c>
      <c r="BI16">
        <v>24</v>
      </c>
    </row>
    <row r="17" spans="1:61" x14ac:dyDescent="0.3">
      <c r="A17" t="s">
        <v>120</v>
      </c>
      <c r="B17" t="s">
        <v>398</v>
      </c>
      <c r="C17">
        <v>2019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4</v>
      </c>
      <c r="K17">
        <v>1</v>
      </c>
      <c r="L17">
        <v>0</v>
      </c>
      <c r="M17">
        <v>4</v>
      </c>
      <c r="N17">
        <v>0</v>
      </c>
      <c r="O17">
        <v>4</v>
      </c>
      <c r="P17">
        <v>0</v>
      </c>
      <c r="Q17">
        <v>3</v>
      </c>
      <c r="R17">
        <v>3</v>
      </c>
      <c r="S17">
        <v>0</v>
      </c>
      <c r="T17">
        <v>0</v>
      </c>
      <c r="U17">
        <v>5</v>
      </c>
      <c r="V17">
        <v>3</v>
      </c>
      <c r="W17">
        <v>5</v>
      </c>
      <c r="X17">
        <v>0</v>
      </c>
      <c r="Y17">
        <v>4</v>
      </c>
      <c r="Z17">
        <v>3</v>
      </c>
      <c r="AA17">
        <v>3</v>
      </c>
      <c r="AB17">
        <v>5</v>
      </c>
      <c r="AC17">
        <v>5</v>
      </c>
      <c r="AD17">
        <v>4</v>
      </c>
      <c r="AE17">
        <v>3</v>
      </c>
      <c r="AF17">
        <v>3</v>
      </c>
      <c r="AG17">
        <v>3</v>
      </c>
      <c r="AH17">
        <v>0</v>
      </c>
      <c r="AI17">
        <v>0</v>
      </c>
      <c r="AJ17">
        <v>5</v>
      </c>
      <c r="AK17">
        <v>4</v>
      </c>
      <c r="AL17">
        <v>5</v>
      </c>
      <c r="AM17">
        <v>0</v>
      </c>
      <c r="AN17">
        <v>5</v>
      </c>
      <c r="AO17">
        <v>5</v>
      </c>
      <c r="AP17">
        <v>4</v>
      </c>
      <c r="AQ17">
        <v>4</v>
      </c>
      <c r="AR17">
        <v>5</v>
      </c>
      <c r="AS17">
        <v>5</v>
      </c>
      <c r="AT17">
        <v>4</v>
      </c>
      <c r="AU17">
        <v>5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3</v>
      </c>
      <c r="BF17">
        <v>0</v>
      </c>
      <c r="BG17">
        <v>4</v>
      </c>
      <c r="BH17" t="s">
        <v>72</v>
      </c>
      <c r="BI17">
        <v>0.1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DE49-7D32-4913-9BE0-2EB48CB6B2B4}">
  <dimension ref="A3:E8"/>
  <sheetViews>
    <sheetView tabSelected="1"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3" width="26.88671875" bestFit="1" customWidth="1"/>
    <col min="4" max="11" width="15.5546875" bestFit="1" customWidth="1"/>
    <col min="12" max="12" width="10.77734375" bestFit="1" customWidth="1"/>
  </cols>
  <sheetData>
    <row r="3" spans="1:5" x14ac:dyDescent="0.3">
      <c r="A3" s="1" t="s">
        <v>390</v>
      </c>
      <c r="B3" t="s">
        <v>481</v>
      </c>
      <c r="C3" t="s">
        <v>482</v>
      </c>
    </row>
    <row r="4" spans="1:5" x14ac:dyDescent="0.3">
      <c r="A4" s="2">
        <v>2019</v>
      </c>
      <c r="B4" s="19">
        <v>1012.7333335000001</v>
      </c>
      <c r="C4" s="19">
        <v>63.295833343750004</v>
      </c>
      <c r="E4">
        <f>GETPIVOTDATA("Average of Waktu dalam jam2",$A$3,"Angkatan",2019)/24</f>
        <v>2.6373263893229169</v>
      </c>
    </row>
    <row r="5" spans="1:5" x14ac:dyDescent="0.3">
      <c r="A5" s="2">
        <v>2020</v>
      </c>
      <c r="B5" s="19">
        <v>3873.7361097800008</v>
      </c>
      <c r="C5" s="19">
        <v>88.039457040454565</v>
      </c>
      <c r="E5">
        <f>GETPIVOTDATA("Average of Waktu dalam jam2",$A$3,"Angkatan",2020)/24</f>
        <v>3.66831071001894</v>
      </c>
    </row>
    <row r="6" spans="1:5" x14ac:dyDescent="0.3">
      <c r="A6" s="2">
        <v>2021</v>
      </c>
      <c r="B6" s="19">
        <v>1612.8514223900004</v>
      </c>
      <c r="C6" s="19">
        <v>48.874285526969707</v>
      </c>
      <c r="E6">
        <f>GETPIVOTDATA("Average of Waktu dalam jam2",$A$3,"Angkatan",2021)/24</f>
        <v>2.0364285636237378</v>
      </c>
    </row>
    <row r="7" spans="1:5" x14ac:dyDescent="0.3">
      <c r="A7" s="2">
        <v>2022</v>
      </c>
      <c r="B7" s="19">
        <v>4717.0666679999995</v>
      </c>
      <c r="C7" s="19">
        <v>81.328735655172409</v>
      </c>
      <c r="E7">
        <f>GETPIVOTDATA("Average of Waktu dalam jam2",$A$3,"Angkatan",2022)/24</f>
        <v>3.3886973189655172</v>
      </c>
    </row>
    <row r="8" spans="1:5" x14ac:dyDescent="0.3">
      <c r="A8" s="2" t="s">
        <v>387</v>
      </c>
      <c r="B8" s="19">
        <v>11216.387533669995</v>
      </c>
      <c r="C8" s="19">
        <v>74.280712143509902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2"/>
  <sheetViews>
    <sheetView zoomScaleNormal="100" workbookViewId="0">
      <pane xSplit="2" topLeftCell="C1" activePane="topRight" state="frozen"/>
      <selection pane="topRight" activeCell="BI1" sqref="A1:BI152"/>
    </sheetView>
  </sheetViews>
  <sheetFormatPr defaultColWidth="10.21875" defaultRowHeight="14.4" x14ac:dyDescent="0.3"/>
  <cols>
    <col min="1" max="1" width="13.109375" bestFit="1" customWidth="1"/>
    <col min="2" max="2" width="4.21875" bestFit="1" customWidth="1"/>
    <col min="3" max="3" width="8.5546875" bestFit="1" customWidth="1"/>
    <col min="4" max="5" width="12.5546875" bestFit="1" customWidth="1"/>
    <col min="6" max="6" width="19.33203125" bestFit="1" customWidth="1"/>
    <col min="7" max="7" width="25.77734375" bestFit="1" customWidth="1"/>
    <col min="8" max="8" width="25.5546875" bestFit="1" customWidth="1"/>
    <col min="9" max="9" width="34.33203125" bestFit="1" customWidth="1"/>
    <col min="10" max="10" width="27.77734375" bestFit="1" customWidth="1"/>
    <col min="11" max="11" width="21.109375" bestFit="1" customWidth="1"/>
    <col min="12" max="12" width="21.44140625" bestFit="1" customWidth="1"/>
    <col min="13" max="13" width="14.88671875" bestFit="1" customWidth="1"/>
    <col min="14" max="14" width="16" bestFit="1" customWidth="1"/>
    <col min="15" max="15" width="18.5546875" bestFit="1" customWidth="1"/>
    <col min="16" max="16" width="13.44140625" bestFit="1" customWidth="1"/>
    <col min="17" max="17" width="15.77734375" bestFit="1" customWidth="1"/>
    <col min="18" max="18" width="24.5546875" bestFit="1" customWidth="1"/>
    <col min="19" max="19" width="15.77734375" bestFit="1" customWidth="1"/>
    <col min="20" max="21" width="14.6640625" bestFit="1" customWidth="1"/>
    <col min="22" max="22" width="23" bestFit="1" customWidth="1"/>
    <col min="23" max="23" width="15.5546875" bestFit="1" customWidth="1"/>
    <col min="24" max="24" width="20.21875" bestFit="1" customWidth="1"/>
    <col min="25" max="25" width="12.44140625" bestFit="1" customWidth="1"/>
    <col min="26" max="26" width="29.6640625" bestFit="1" customWidth="1"/>
    <col min="27" max="27" width="21.44140625" bestFit="1" customWidth="1"/>
    <col min="28" max="28" width="26.109375" bestFit="1" customWidth="1"/>
    <col min="29" max="29" width="21.77734375" bestFit="1" customWidth="1"/>
    <col min="30" max="30" width="20.21875" bestFit="1" customWidth="1"/>
    <col min="31" max="31" width="13.6640625" bestFit="1" customWidth="1"/>
    <col min="32" max="32" width="14.88671875" bestFit="1" customWidth="1"/>
    <col min="33" max="33" width="20.109375" bestFit="1" customWidth="1"/>
    <col min="34" max="34" width="25" bestFit="1" customWidth="1"/>
    <col min="35" max="35" width="33.88671875" bestFit="1" customWidth="1"/>
    <col min="36" max="36" width="25.5546875" bestFit="1" customWidth="1"/>
    <col min="37" max="37" width="12" bestFit="1" customWidth="1"/>
    <col min="38" max="38" width="27.33203125" bestFit="1" customWidth="1"/>
    <col min="39" max="39" width="16.109375" bestFit="1" customWidth="1"/>
    <col min="40" max="40" width="14" bestFit="1" customWidth="1"/>
    <col min="41" max="41" width="29.33203125" bestFit="1" customWidth="1"/>
    <col min="42" max="42" width="26.5546875" bestFit="1" customWidth="1"/>
    <col min="43" max="43" width="44.21875" bestFit="1" customWidth="1"/>
    <col min="44" max="44" width="25.21875" bestFit="1" customWidth="1"/>
    <col min="45" max="45" width="29" bestFit="1" customWidth="1"/>
    <col min="46" max="46" width="27.44140625" bestFit="1" customWidth="1"/>
    <col min="47" max="47" width="25.77734375" bestFit="1" customWidth="1"/>
    <col min="48" max="48" width="16.109375" bestFit="1" customWidth="1"/>
    <col min="49" max="49" width="24.88671875" bestFit="1" customWidth="1"/>
    <col min="50" max="50" width="20.21875" bestFit="1" customWidth="1"/>
    <col min="51" max="51" width="30" bestFit="1" customWidth="1"/>
    <col min="52" max="52" width="38.77734375" bestFit="1" customWidth="1"/>
    <col min="53" max="53" width="17.44140625" bestFit="1" customWidth="1"/>
    <col min="54" max="54" width="24.109375" bestFit="1" customWidth="1"/>
    <col min="55" max="55" width="28.88671875" bestFit="1" customWidth="1"/>
    <col min="56" max="56" width="29.33203125" bestFit="1" customWidth="1"/>
    <col min="57" max="57" width="38.21875" bestFit="1" customWidth="1"/>
    <col min="58" max="58" width="25.21875" bestFit="1" customWidth="1"/>
    <col min="59" max="59" width="19.33203125" bestFit="1" customWidth="1"/>
    <col min="60" max="60" width="70.21875" bestFit="1" customWidth="1"/>
    <col min="61" max="61" width="15.33203125" bestFit="1" customWidth="1"/>
  </cols>
  <sheetData>
    <row r="1" spans="1:61" x14ac:dyDescent="0.3">
      <c r="A1" t="s">
        <v>0</v>
      </c>
      <c r="B1" t="s">
        <v>384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3">
      <c r="A2" t="s">
        <v>113</v>
      </c>
      <c r="B2" t="s">
        <v>391</v>
      </c>
      <c r="C2">
        <v>2019</v>
      </c>
      <c r="D2" s="5">
        <v>0</v>
      </c>
      <c r="E2" s="5">
        <v>0</v>
      </c>
      <c r="F2" s="5">
        <v>5</v>
      </c>
      <c r="G2" s="5">
        <v>0</v>
      </c>
      <c r="H2" s="5">
        <v>5</v>
      </c>
      <c r="I2" s="5">
        <v>5</v>
      </c>
      <c r="J2" s="5">
        <v>4</v>
      </c>
      <c r="K2" s="5">
        <v>5</v>
      </c>
      <c r="L2" s="5">
        <v>4</v>
      </c>
      <c r="M2" s="5">
        <v>0</v>
      </c>
      <c r="N2" s="5">
        <v>0</v>
      </c>
      <c r="O2" s="5">
        <v>5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4</v>
      </c>
      <c r="Y2" s="5">
        <v>0</v>
      </c>
      <c r="Z2" s="5">
        <v>4</v>
      </c>
      <c r="AA2" s="5">
        <v>4</v>
      </c>
      <c r="AB2" s="5">
        <v>0</v>
      </c>
      <c r="AC2" s="5">
        <v>0</v>
      </c>
      <c r="AD2" s="5">
        <v>5</v>
      </c>
      <c r="AE2" s="5">
        <v>0</v>
      </c>
      <c r="AF2" s="5">
        <v>0</v>
      </c>
      <c r="AG2" s="5">
        <v>0</v>
      </c>
      <c r="AH2" s="5">
        <v>4</v>
      </c>
      <c r="AI2" s="5">
        <v>4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4</v>
      </c>
      <c r="AR2" s="5">
        <v>0</v>
      </c>
      <c r="AS2" s="5">
        <v>4</v>
      </c>
      <c r="AT2" s="5">
        <v>0</v>
      </c>
      <c r="AU2" s="5">
        <v>0</v>
      </c>
      <c r="AV2" s="5">
        <v>5</v>
      </c>
      <c r="AW2" s="5">
        <v>4</v>
      </c>
      <c r="AX2" s="5">
        <v>5</v>
      </c>
      <c r="AY2" s="5">
        <v>5</v>
      </c>
      <c r="AZ2" s="5">
        <v>5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6" t="s">
        <v>69</v>
      </c>
      <c r="BI2" s="5">
        <v>1</v>
      </c>
    </row>
    <row r="3" spans="1:61" x14ac:dyDescent="0.3">
      <c r="A3" t="s">
        <v>114</v>
      </c>
      <c r="B3" t="s">
        <v>392</v>
      </c>
      <c r="C3">
        <v>2019</v>
      </c>
      <c r="D3" s="5">
        <v>5</v>
      </c>
      <c r="E3" s="5">
        <v>0</v>
      </c>
      <c r="F3" s="5">
        <v>5</v>
      </c>
      <c r="G3" s="5">
        <v>4</v>
      </c>
      <c r="H3" s="5">
        <v>0</v>
      </c>
      <c r="I3" s="5">
        <v>0</v>
      </c>
      <c r="J3" s="5">
        <v>4</v>
      </c>
      <c r="K3" s="5">
        <v>4</v>
      </c>
      <c r="L3" s="5">
        <v>3</v>
      </c>
      <c r="M3" s="5">
        <v>4</v>
      </c>
      <c r="N3" s="5">
        <v>4</v>
      </c>
      <c r="O3" s="5">
        <v>5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4</v>
      </c>
      <c r="Z3" s="5">
        <v>0</v>
      </c>
      <c r="AA3" s="5">
        <v>3</v>
      </c>
      <c r="AB3" s="5">
        <v>5</v>
      </c>
      <c r="AC3" s="5">
        <v>3</v>
      </c>
      <c r="AD3" s="5">
        <v>4</v>
      </c>
      <c r="AE3" s="5">
        <v>5</v>
      </c>
      <c r="AF3" s="5">
        <v>5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4</v>
      </c>
      <c r="AU3" s="5">
        <v>0</v>
      </c>
      <c r="AV3" s="5">
        <v>4</v>
      </c>
      <c r="AW3" s="5">
        <v>3</v>
      </c>
      <c r="AX3" s="5">
        <v>4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3</v>
      </c>
      <c r="BH3" s="6" t="s">
        <v>75</v>
      </c>
      <c r="BI3">
        <v>3.3333300000000003E-2</v>
      </c>
    </row>
    <row r="4" spans="1:61" x14ac:dyDescent="0.3">
      <c r="A4" t="s">
        <v>115</v>
      </c>
      <c r="B4" t="s">
        <v>393</v>
      </c>
      <c r="C4">
        <v>2019</v>
      </c>
      <c r="D4" s="5">
        <v>3</v>
      </c>
      <c r="E4" s="5">
        <v>0</v>
      </c>
      <c r="F4" s="5">
        <v>4</v>
      </c>
      <c r="G4" s="5">
        <v>0</v>
      </c>
      <c r="H4" s="5">
        <v>5</v>
      </c>
      <c r="I4" s="5">
        <v>5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5</v>
      </c>
      <c r="R4" s="5">
        <v>5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3</v>
      </c>
      <c r="Y4" s="5">
        <v>3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3</v>
      </c>
      <c r="AF4" s="5">
        <v>0</v>
      </c>
      <c r="AG4" s="5">
        <v>0</v>
      </c>
      <c r="AH4" s="5">
        <v>5</v>
      </c>
      <c r="AI4" s="5">
        <v>5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2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3</v>
      </c>
      <c r="AW4" s="5">
        <v>3</v>
      </c>
      <c r="AX4" s="5">
        <v>0</v>
      </c>
      <c r="AY4" s="5">
        <v>5</v>
      </c>
      <c r="AZ4" s="5">
        <v>5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6" t="s">
        <v>60</v>
      </c>
      <c r="BI4">
        <v>8.3333299999999999E-2</v>
      </c>
    </row>
    <row r="5" spans="1:61" x14ac:dyDescent="0.3">
      <c r="A5" t="s">
        <v>116</v>
      </c>
      <c r="B5" t="s">
        <v>394</v>
      </c>
      <c r="C5">
        <v>2019</v>
      </c>
      <c r="D5" s="5">
        <v>0</v>
      </c>
      <c r="E5" s="5">
        <v>0</v>
      </c>
      <c r="F5" s="5">
        <v>4</v>
      </c>
      <c r="G5" s="5">
        <v>4</v>
      </c>
      <c r="H5" s="5">
        <v>5</v>
      </c>
      <c r="I5" s="5">
        <v>5</v>
      </c>
      <c r="J5" s="5">
        <v>5</v>
      </c>
      <c r="K5" s="5">
        <v>0</v>
      </c>
      <c r="L5" s="5">
        <v>4</v>
      </c>
      <c r="M5" s="5">
        <v>4</v>
      </c>
      <c r="N5" s="5">
        <v>4</v>
      </c>
      <c r="O5" s="5">
        <v>0</v>
      </c>
      <c r="P5" s="5">
        <v>0</v>
      </c>
      <c r="Q5" s="5">
        <v>0</v>
      </c>
      <c r="R5" s="5">
        <v>0</v>
      </c>
      <c r="S5" s="5">
        <v>4</v>
      </c>
      <c r="T5" s="5">
        <v>4</v>
      </c>
      <c r="U5" s="5">
        <v>0</v>
      </c>
      <c r="V5" s="5">
        <v>0</v>
      </c>
      <c r="W5" s="5">
        <v>0</v>
      </c>
      <c r="X5" s="5">
        <v>0</v>
      </c>
      <c r="Y5" s="5">
        <v>4</v>
      </c>
      <c r="Z5" s="5">
        <v>4</v>
      </c>
      <c r="AA5" s="5">
        <v>0</v>
      </c>
      <c r="AB5" s="5">
        <v>4</v>
      </c>
      <c r="AC5" s="5">
        <v>4</v>
      </c>
      <c r="AD5" s="5">
        <v>0</v>
      </c>
      <c r="AE5" s="5">
        <v>0</v>
      </c>
      <c r="AF5" s="5">
        <v>0</v>
      </c>
      <c r="AG5" s="5">
        <v>0</v>
      </c>
      <c r="AH5" s="5">
        <v>4</v>
      </c>
      <c r="AI5" s="5">
        <v>4</v>
      </c>
      <c r="AJ5" s="5">
        <v>0</v>
      </c>
      <c r="AK5" s="5">
        <v>0</v>
      </c>
      <c r="AL5" s="5">
        <v>4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4</v>
      </c>
      <c r="AT5" s="5">
        <v>4</v>
      </c>
      <c r="AU5" s="5">
        <v>4</v>
      </c>
      <c r="AV5" s="5">
        <v>0</v>
      </c>
      <c r="AW5" s="5">
        <v>4</v>
      </c>
      <c r="AX5" s="5">
        <v>0</v>
      </c>
      <c r="AY5" s="5">
        <v>0</v>
      </c>
      <c r="AZ5" s="5">
        <v>0</v>
      </c>
      <c r="BA5" s="5">
        <v>0</v>
      </c>
      <c r="BB5" s="5">
        <v>4</v>
      </c>
      <c r="BC5" s="5">
        <v>4</v>
      </c>
      <c r="BD5" s="5">
        <v>4</v>
      </c>
      <c r="BE5" s="5">
        <v>5</v>
      </c>
      <c r="BF5" s="5">
        <v>0</v>
      </c>
      <c r="BG5" s="5">
        <v>0</v>
      </c>
      <c r="BH5" t="s">
        <v>60</v>
      </c>
      <c r="BI5">
        <v>8.3333299999999999E-2</v>
      </c>
    </row>
    <row r="6" spans="1:61" x14ac:dyDescent="0.3">
      <c r="A6" t="s">
        <v>117</v>
      </c>
      <c r="B6" t="s">
        <v>395</v>
      </c>
      <c r="C6">
        <v>2019</v>
      </c>
      <c r="D6" s="5">
        <v>3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3</v>
      </c>
      <c r="K6" s="5">
        <v>0</v>
      </c>
      <c r="L6" s="5">
        <v>0</v>
      </c>
      <c r="M6" s="5">
        <v>3</v>
      </c>
      <c r="N6" s="5">
        <v>4</v>
      </c>
      <c r="O6" s="5">
        <v>5</v>
      </c>
      <c r="P6" s="5">
        <v>4</v>
      </c>
      <c r="Q6" s="5">
        <v>4</v>
      </c>
      <c r="R6" s="5">
        <v>4</v>
      </c>
      <c r="S6" s="5">
        <v>0</v>
      </c>
      <c r="T6" s="5">
        <v>0</v>
      </c>
      <c r="U6" s="5">
        <v>0</v>
      </c>
      <c r="V6" s="5">
        <v>4</v>
      </c>
      <c r="W6" s="5">
        <v>4</v>
      </c>
      <c r="X6" s="5">
        <v>3</v>
      </c>
      <c r="Y6" s="5">
        <v>4</v>
      </c>
      <c r="Z6" s="5">
        <v>4</v>
      </c>
      <c r="AA6" s="5">
        <v>5</v>
      </c>
      <c r="AB6" s="5">
        <v>4</v>
      </c>
      <c r="AC6" s="5">
        <v>4</v>
      </c>
      <c r="AD6" s="5">
        <v>4</v>
      </c>
      <c r="AE6" s="5">
        <v>0</v>
      </c>
      <c r="AF6" s="5">
        <v>4</v>
      </c>
      <c r="AG6" s="5">
        <v>4</v>
      </c>
      <c r="AH6" s="5">
        <v>4</v>
      </c>
      <c r="AI6" s="5">
        <v>4</v>
      </c>
      <c r="AJ6" s="5">
        <v>4</v>
      </c>
      <c r="AK6" s="5">
        <v>4</v>
      </c>
      <c r="AL6" s="5">
        <v>4</v>
      </c>
      <c r="AM6" s="5">
        <v>3</v>
      </c>
      <c r="AN6" s="5">
        <v>4</v>
      </c>
      <c r="AO6" s="5">
        <v>4</v>
      </c>
      <c r="AP6" s="5">
        <v>3</v>
      </c>
      <c r="AQ6" s="5">
        <v>3</v>
      </c>
      <c r="AR6" s="5">
        <v>4</v>
      </c>
      <c r="AS6" s="5">
        <v>4</v>
      </c>
      <c r="AT6" s="5">
        <v>4</v>
      </c>
      <c r="AU6" s="5">
        <v>4</v>
      </c>
      <c r="AV6" s="5">
        <v>4</v>
      </c>
      <c r="AW6" s="5">
        <v>4</v>
      </c>
      <c r="AX6" s="5">
        <v>4</v>
      </c>
      <c r="AY6" s="5">
        <v>0</v>
      </c>
      <c r="AZ6" s="5">
        <v>0</v>
      </c>
      <c r="BA6" s="5">
        <v>0</v>
      </c>
      <c r="BB6" s="5">
        <v>4</v>
      </c>
      <c r="BC6" s="5">
        <v>0</v>
      </c>
      <c r="BD6" s="5">
        <v>0</v>
      </c>
      <c r="BE6" s="5">
        <v>0</v>
      </c>
      <c r="BF6" s="5">
        <v>0</v>
      </c>
      <c r="BG6" s="5">
        <v>4</v>
      </c>
      <c r="BH6" t="s">
        <v>69</v>
      </c>
      <c r="BI6">
        <v>24</v>
      </c>
    </row>
    <row r="7" spans="1:61" x14ac:dyDescent="0.3">
      <c r="A7" t="s">
        <v>118</v>
      </c>
      <c r="B7" t="s">
        <v>396</v>
      </c>
      <c r="C7">
        <v>2019</v>
      </c>
      <c r="D7" s="5">
        <v>3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4</v>
      </c>
      <c r="K7" s="5">
        <v>4</v>
      </c>
      <c r="L7" s="5">
        <v>0</v>
      </c>
      <c r="M7" s="5">
        <v>3</v>
      </c>
      <c r="N7" s="5">
        <v>5</v>
      </c>
      <c r="O7" s="5">
        <v>4</v>
      </c>
      <c r="P7" s="5">
        <v>5</v>
      </c>
      <c r="Q7" s="5">
        <v>3</v>
      </c>
      <c r="R7" s="5">
        <v>3</v>
      </c>
      <c r="S7" s="5">
        <v>0</v>
      </c>
      <c r="T7" s="5">
        <v>0</v>
      </c>
      <c r="U7" s="5">
        <v>4</v>
      </c>
      <c r="V7" s="5">
        <v>5</v>
      </c>
      <c r="W7" s="5">
        <v>5</v>
      </c>
      <c r="X7" s="5">
        <v>4</v>
      </c>
      <c r="Y7" s="5">
        <v>5</v>
      </c>
      <c r="Z7" s="5">
        <v>5</v>
      </c>
      <c r="AA7" s="5">
        <v>4</v>
      </c>
      <c r="AB7" s="5">
        <v>5</v>
      </c>
      <c r="AC7" s="5">
        <v>3</v>
      </c>
      <c r="AD7" s="5">
        <v>3</v>
      </c>
      <c r="AE7" s="5">
        <v>0</v>
      </c>
      <c r="AF7" s="5">
        <v>3</v>
      </c>
      <c r="AG7" s="5">
        <v>3</v>
      </c>
      <c r="AH7" s="5">
        <v>3</v>
      </c>
      <c r="AI7" s="5">
        <v>3</v>
      </c>
      <c r="AJ7" s="5">
        <v>3</v>
      </c>
      <c r="AK7" s="5">
        <v>5</v>
      </c>
      <c r="AL7" s="5">
        <v>3</v>
      </c>
      <c r="AM7" s="5">
        <v>4</v>
      </c>
      <c r="AN7" s="5">
        <v>5</v>
      </c>
      <c r="AO7" s="5">
        <v>5</v>
      </c>
      <c r="AP7" s="5">
        <v>4</v>
      </c>
      <c r="AQ7" s="5">
        <v>4</v>
      </c>
      <c r="AR7" s="5">
        <v>5</v>
      </c>
      <c r="AS7" s="5">
        <v>3</v>
      </c>
      <c r="AT7" s="5">
        <v>5</v>
      </c>
      <c r="AU7" s="5">
        <v>5</v>
      </c>
      <c r="AV7" s="5">
        <v>5</v>
      </c>
      <c r="AW7" s="5">
        <v>5</v>
      </c>
      <c r="AX7" s="5">
        <v>3</v>
      </c>
      <c r="AY7" s="5">
        <v>4</v>
      </c>
      <c r="AZ7" s="5">
        <v>4</v>
      </c>
      <c r="BA7" s="5">
        <v>4</v>
      </c>
      <c r="BB7" s="5">
        <v>4</v>
      </c>
      <c r="BC7" s="5">
        <v>4</v>
      </c>
      <c r="BD7" s="5">
        <v>4</v>
      </c>
      <c r="BE7" s="5">
        <v>5</v>
      </c>
      <c r="BF7" s="5">
        <v>0</v>
      </c>
      <c r="BG7" s="5">
        <v>5</v>
      </c>
      <c r="BH7" t="s">
        <v>70</v>
      </c>
      <c r="BI7">
        <v>120</v>
      </c>
    </row>
    <row r="8" spans="1:61" x14ac:dyDescent="0.3">
      <c r="A8" t="s">
        <v>119</v>
      </c>
      <c r="B8" t="s">
        <v>397</v>
      </c>
      <c r="C8">
        <v>2019</v>
      </c>
      <c r="D8" s="5">
        <v>4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3</v>
      </c>
      <c r="K8" s="5">
        <v>3</v>
      </c>
      <c r="L8" s="5">
        <v>4</v>
      </c>
      <c r="M8" s="5">
        <v>0</v>
      </c>
      <c r="N8" s="5">
        <v>0</v>
      </c>
      <c r="O8" s="5">
        <v>5</v>
      </c>
      <c r="P8" s="5">
        <v>3</v>
      </c>
      <c r="Q8" s="5">
        <v>4</v>
      </c>
      <c r="R8" s="5">
        <v>2</v>
      </c>
      <c r="S8" s="5">
        <v>0</v>
      </c>
      <c r="T8" s="5">
        <v>0</v>
      </c>
      <c r="U8" s="5">
        <v>5</v>
      </c>
      <c r="V8" s="5">
        <v>4</v>
      </c>
      <c r="W8" s="5">
        <v>3</v>
      </c>
      <c r="X8" s="5">
        <v>5</v>
      </c>
      <c r="Y8" s="5">
        <v>0</v>
      </c>
      <c r="Z8" s="5">
        <v>4</v>
      </c>
      <c r="AA8" s="5">
        <v>5</v>
      </c>
      <c r="AB8" s="5">
        <v>4</v>
      </c>
      <c r="AC8" s="5">
        <v>4</v>
      </c>
      <c r="AD8" s="5">
        <v>5</v>
      </c>
      <c r="AE8" s="5">
        <v>0</v>
      </c>
      <c r="AF8" s="5">
        <v>4</v>
      </c>
      <c r="AG8" s="5">
        <v>4</v>
      </c>
      <c r="AH8" s="5">
        <v>4</v>
      </c>
      <c r="AI8" s="5">
        <v>4</v>
      </c>
      <c r="AJ8" s="5">
        <v>4</v>
      </c>
      <c r="AK8" s="5">
        <v>4</v>
      </c>
      <c r="AL8" s="5">
        <v>4</v>
      </c>
      <c r="AM8" s="5">
        <v>5</v>
      </c>
      <c r="AN8" s="5">
        <v>4</v>
      </c>
      <c r="AO8" s="5">
        <v>4</v>
      </c>
      <c r="AP8" s="5">
        <v>5</v>
      </c>
      <c r="AQ8" s="5">
        <v>5</v>
      </c>
      <c r="AR8" s="5">
        <v>4</v>
      </c>
      <c r="AS8" s="5">
        <v>4</v>
      </c>
      <c r="AT8" s="5">
        <v>5</v>
      </c>
      <c r="AU8" s="5">
        <v>4</v>
      </c>
      <c r="AV8" s="5">
        <v>3</v>
      </c>
      <c r="AW8" s="5">
        <v>3</v>
      </c>
      <c r="AX8" s="5">
        <v>5</v>
      </c>
      <c r="AY8" s="5">
        <v>3</v>
      </c>
      <c r="AZ8" s="5">
        <v>3</v>
      </c>
      <c r="BA8" s="5">
        <v>3</v>
      </c>
      <c r="BB8" s="5">
        <v>5</v>
      </c>
      <c r="BC8" s="5">
        <v>4</v>
      </c>
      <c r="BD8" s="5">
        <v>5</v>
      </c>
      <c r="BE8" s="5">
        <v>4</v>
      </c>
      <c r="BF8" s="5">
        <v>0</v>
      </c>
      <c r="BG8" s="5">
        <v>5</v>
      </c>
      <c r="BH8" t="s">
        <v>71</v>
      </c>
      <c r="BI8">
        <v>6.6666699999999995E-2</v>
      </c>
    </row>
    <row r="9" spans="1:61" x14ac:dyDescent="0.3">
      <c r="A9" t="s">
        <v>120</v>
      </c>
      <c r="B9" t="s">
        <v>398</v>
      </c>
      <c r="C9">
        <v>2019</v>
      </c>
      <c r="D9" s="5">
        <v>0</v>
      </c>
      <c r="E9" s="5">
        <v>0</v>
      </c>
      <c r="F9" s="5">
        <v>3</v>
      </c>
      <c r="G9" s="5">
        <v>3</v>
      </c>
      <c r="H9" s="5">
        <v>0</v>
      </c>
      <c r="I9" s="5">
        <v>0</v>
      </c>
      <c r="J9" s="5">
        <v>4</v>
      </c>
      <c r="K9" s="5">
        <v>1</v>
      </c>
      <c r="L9" s="5">
        <v>0</v>
      </c>
      <c r="M9" s="5">
        <v>4</v>
      </c>
      <c r="N9" s="5">
        <v>0</v>
      </c>
      <c r="O9" s="5">
        <v>4</v>
      </c>
      <c r="P9" s="5">
        <v>0</v>
      </c>
      <c r="Q9" s="5">
        <v>3</v>
      </c>
      <c r="R9" s="5">
        <v>3</v>
      </c>
      <c r="S9" s="5">
        <v>0</v>
      </c>
      <c r="T9" s="5">
        <v>0</v>
      </c>
      <c r="U9" s="5">
        <v>5</v>
      </c>
      <c r="V9" s="5">
        <v>3</v>
      </c>
      <c r="W9" s="5">
        <v>5</v>
      </c>
      <c r="X9" s="5">
        <v>0</v>
      </c>
      <c r="Y9" s="5">
        <v>4</v>
      </c>
      <c r="Z9" s="5">
        <v>3</v>
      </c>
      <c r="AA9" s="5">
        <v>3</v>
      </c>
      <c r="AB9" s="5">
        <v>5</v>
      </c>
      <c r="AC9" s="5">
        <v>5</v>
      </c>
      <c r="AD9" s="5">
        <v>4</v>
      </c>
      <c r="AE9" s="5">
        <v>3</v>
      </c>
      <c r="AF9" s="5">
        <v>3</v>
      </c>
      <c r="AG9" s="5">
        <v>3</v>
      </c>
      <c r="AH9" s="5">
        <v>0</v>
      </c>
      <c r="AI9" s="5">
        <v>0</v>
      </c>
      <c r="AJ9" s="5">
        <v>5</v>
      </c>
      <c r="AK9" s="5">
        <v>4</v>
      </c>
      <c r="AL9" s="5">
        <v>5</v>
      </c>
      <c r="AM9" s="5">
        <v>0</v>
      </c>
      <c r="AN9" s="5">
        <v>5</v>
      </c>
      <c r="AO9" s="5">
        <v>5</v>
      </c>
      <c r="AP9" s="5">
        <v>4</v>
      </c>
      <c r="AQ9" s="5">
        <v>4</v>
      </c>
      <c r="AR9" s="5">
        <v>5</v>
      </c>
      <c r="AS9" s="5">
        <v>5</v>
      </c>
      <c r="AT9" s="5">
        <v>4</v>
      </c>
      <c r="AU9" s="5">
        <v>5</v>
      </c>
      <c r="AV9" s="5">
        <v>4</v>
      </c>
      <c r="AW9" s="5">
        <v>4</v>
      </c>
      <c r="AX9" s="5">
        <v>4</v>
      </c>
      <c r="AY9" s="5">
        <v>4</v>
      </c>
      <c r="AZ9" s="5">
        <v>4</v>
      </c>
      <c r="BA9" s="5">
        <v>4</v>
      </c>
      <c r="BB9" s="5">
        <v>4</v>
      </c>
      <c r="BC9" s="5">
        <v>4</v>
      </c>
      <c r="BD9" s="5">
        <v>4</v>
      </c>
      <c r="BE9" s="5">
        <v>3</v>
      </c>
      <c r="BF9" s="5">
        <v>0</v>
      </c>
      <c r="BG9" s="5">
        <v>4</v>
      </c>
      <c r="BH9" t="s">
        <v>72</v>
      </c>
      <c r="BI9">
        <v>0.1</v>
      </c>
    </row>
    <row r="10" spans="1:61" x14ac:dyDescent="0.3">
      <c r="A10" t="s">
        <v>121</v>
      </c>
      <c r="B10" t="s">
        <v>399</v>
      </c>
      <c r="C10">
        <v>2019</v>
      </c>
      <c r="D10" s="5">
        <v>0</v>
      </c>
      <c r="E10" s="5">
        <v>0</v>
      </c>
      <c r="F10" s="5">
        <v>0</v>
      </c>
      <c r="G10" s="5">
        <v>4</v>
      </c>
      <c r="H10" s="5">
        <v>0</v>
      </c>
      <c r="I10" s="5">
        <v>0</v>
      </c>
      <c r="J10" s="5">
        <v>5</v>
      </c>
      <c r="K10" s="5">
        <v>2</v>
      </c>
      <c r="L10" s="5">
        <v>0</v>
      </c>
      <c r="M10" s="5">
        <v>0</v>
      </c>
      <c r="N10" s="5">
        <v>4</v>
      </c>
      <c r="O10" s="5">
        <v>5</v>
      </c>
      <c r="P10" s="5">
        <v>0</v>
      </c>
      <c r="Q10" s="5">
        <v>2</v>
      </c>
      <c r="R10" s="5">
        <v>4</v>
      </c>
      <c r="S10" s="5">
        <v>3</v>
      </c>
      <c r="T10" s="5">
        <v>5</v>
      </c>
      <c r="U10" s="5">
        <v>3</v>
      </c>
      <c r="V10" s="5">
        <v>4</v>
      </c>
      <c r="W10" s="5">
        <v>0</v>
      </c>
      <c r="X10" s="5">
        <v>0</v>
      </c>
      <c r="Y10" s="5">
        <v>5</v>
      </c>
      <c r="Z10" s="5">
        <v>4</v>
      </c>
      <c r="AA10" s="5">
        <v>4</v>
      </c>
      <c r="AB10" s="5">
        <v>0</v>
      </c>
      <c r="AC10" s="5">
        <v>0</v>
      </c>
      <c r="AD10" s="5">
        <v>3</v>
      </c>
      <c r="AE10" s="5">
        <v>4</v>
      </c>
      <c r="AF10" s="5">
        <v>3</v>
      </c>
      <c r="AG10" s="5">
        <v>2</v>
      </c>
      <c r="AH10" s="5">
        <v>0</v>
      </c>
      <c r="AI10" s="5">
        <v>0</v>
      </c>
      <c r="AJ10" s="5">
        <v>4</v>
      </c>
      <c r="AK10" s="5">
        <v>3</v>
      </c>
      <c r="AL10" s="5">
        <v>4</v>
      </c>
      <c r="AM10" s="5">
        <v>4</v>
      </c>
      <c r="AN10" s="5">
        <v>4</v>
      </c>
      <c r="AO10" s="5">
        <v>5</v>
      </c>
      <c r="AP10" s="5">
        <v>5</v>
      </c>
      <c r="AQ10" s="5">
        <v>5</v>
      </c>
      <c r="AR10" s="5">
        <v>4</v>
      </c>
      <c r="AS10" s="5">
        <v>4</v>
      </c>
      <c r="AT10" s="5">
        <v>5</v>
      </c>
      <c r="AU10" s="5">
        <v>4</v>
      </c>
      <c r="AV10" s="5">
        <v>0</v>
      </c>
      <c r="AW10" s="5">
        <v>0</v>
      </c>
      <c r="AX10" s="5">
        <v>3</v>
      </c>
      <c r="AY10" s="5">
        <v>5</v>
      </c>
      <c r="AZ10" s="5">
        <v>5</v>
      </c>
      <c r="BA10" s="5">
        <v>5</v>
      </c>
      <c r="BB10" s="5">
        <v>0</v>
      </c>
      <c r="BC10" s="5">
        <v>5</v>
      </c>
      <c r="BD10" s="5">
        <v>5</v>
      </c>
      <c r="BE10" s="5">
        <v>5</v>
      </c>
      <c r="BF10" s="5">
        <v>4</v>
      </c>
      <c r="BG10" s="5">
        <v>5</v>
      </c>
      <c r="BH10" t="s">
        <v>73</v>
      </c>
      <c r="BI10">
        <v>0.16666700000000001</v>
      </c>
    </row>
    <row r="11" spans="1:61" x14ac:dyDescent="0.3">
      <c r="A11" t="s">
        <v>122</v>
      </c>
      <c r="B11" t="s">
        <v>400</v>
      </c>
      <c r="C11">
        <v>2019</v>
      </c>
      <c r="D11" s="5">
        <v>0</v>
      </c>
      <c r="E11" s="5">
        <v>0</v>
      </c>
      <c r="F11" s="5">
        <v>4</v>
      </c>
      <c r="G11" s="5">
        <v>0</v>
      </c>
      <c r="H11" s="5">
        <v>4</v>
      </c>
      <c r="I11" s="5">
        <v>4</v>
      </c>
      <c r="J11" s="5">
        <v>0</v>
      </c>
      <c r="K11" s="5">
        <v>0</v>
      </c>
      <c r="L11" s="5">
        <v>3</v>
      </c>
      <c r="M11" s="5">
        <v>4</v>
      </c>
      <c r="N11" s="5">
        <v>5</v>
      </c>
      <c r="O11" s="5">
        <v>0</v>
      </c>
      <c r="P11" s="5">
        <v>3</v>
      </c>
      <c r="Q11" s="5">
        <v>1</v>
      </c>
      <c r="R11" s="5">
        <v>2</v>
      </c>
      <c r="S11" s="5">
        <v>4</v>
      </c>
      <c r="T11" s="5">
        <v>4</v>
      </c>
      <c r="U11" s="5">
        <v>0</v>
      </c>
      <c r="V11" s="5">
        <v>0</v>
      </c>
      <c r="W11" s="5">
        <v>0</v>
      </c>
      <c r="X11" s="5">
        <v>4</v>
      </c>
      <c r="Y11" s="5">
        <v>4</v>
      </c>
      <c r="Z11" s="5">
        <v>4</v>
      </c>
      <c r="AA11" s="5">
        <v>4</v>
      </c>
      <c r="AB11" s="5">
        <v>0</v>
      </c>
      <c r="AC11" s="5">
        <v>0</v>
      </c>
      <c r="AD11" s="5">
        <v>4</v>
      </c>
      <c r="AE11" s="5">
        <v>5</v>
      </c>
      <c r="AF11" s="5">
        <v>0</v>
      </c>
      <c r="AG11" s="5">
        <v>1</v>
      </c>
      <c r="AH11" s="5">
        <v>0</v>
      </c>
      <c r="AI11" s="5">
        <v>0</v>
      </c>
      <c r="AJ11" s="5">
        <v>3</v>
      </c>
      <c r="AK11" s="5">
        <v>3</v>
      </c>
      <c r="AL11" s="5">
        <v>0</v>
      </c>
      <c r="AM11" s="5">
        <v>0</v>
      </c>
      <c r="AN11" s="5">
        <v>5</v>
      </c>
      <c r="AO11" s="5">
        <v>5</v>
      </c>
      <c r="AP11" s="5">
        <v>4</v>
      </c>
      <c r="AQ11" s="5">
        <v>4</v>
      </c>
      <c r="AR11" s="5">
        <v>5</v>
      </c>
      <c r="AS11" s="5">
        <v>5</v>
      </c>
      <c r="AT11" s="5">
        <v>5</v>
      </c>
      <c r="AU11" s="5">
        <v>5</v>
      </c>
      <c r="AV11" s="5">
        <v>0</v>
      </c>
      <c r="AW11" s="5">
        <v>0</v>
      </c>
      <c r="AX11" s="5">
        <v>4</v>
      </c>
      <c r="AY11" s="5">
        <v>4</v>
      </c>
      <c r="AZ11" s="5">
        <v>4</v>
      </c>
      <c r="BA11" s="5">
        <v>4</v>
      </c>
      <c r="BB11" s="5">
        <v>0</v>
      </c>
      <c r="BC11" s="5">
        <v>4</v>
      </c>
      <c r="BD11" s="5">
        <v>4</v>
      </c>
      <c r="BE11" s="5">
        <v>4</v>
      </c>
      <c r="BF11" s="5">
        <v>5</v>
      </c>
      <c r="BG11" s="5">
        <v>5</v>
      </c>
      <c r="BH11" t="s">
        <v>63</v>
      </c>
      <c r="BI11">
        <v>720</v>
      </c>
    </row>
    <row r="12" spans="1:61" x14ac:dyDescent="0.3">
      <c r="A12" t="s">
        <v>123</v>
      </c>
      <c r="B12" t="s">
        <v>401</v>
      </c>
      <c r="C12">
        <v>2019</v>
      </c>
      <c r="D12" s="5">
        <v>4</v>
      </c>
      <c r="E12" s="5">
        <v>0</v>
      </c>
      <c r="F12" s="5">
        <v>0</v>
      </c>
      <c r="G12" s="5">
        <v>0</v>
      </c>
      <c r="H12" s="5">
        <v>5</v>
      </c>
      <c r="I12" s="5">
        <v>5</v>
      </c>
      <c r="J12" s="5">
        <v>4</v>
      </c>
      <c r="K12" s="5">
        <v>3</v>
      </c>
      <c r="L12" s="5">
        <v>0</v>
      </c>
      <c r="M12" s="5">
        <v>3</v>
      </c>
      <c r="N12" s="5">
        <v>4</v>
      </c>
      <c r="O12" s="5">
        <v>0</v>
      </c>
      <c r="P12" s="5">
        <v>4</v>
      </c>
      <c r="Q12" s="5">
        <v>0</v>
      </c>
      <c r="R12" s="5">
        <v>0</v>
      </c>
      <c r="S12" s="5">
        <v>4</v>
      </c>
      <c r="T12" s="5">
        <v>5</v>
      </c>
      <c r="U12" s="5">
        <v>4</v>
      </c>
      <c r="V12" s="5">
        <v>0</v>
      </c>
      <c r="W12" s="5">
        <v>3</v>
      </c>
      <c r="X12" s="5">
        <v>5</v>
      </c>
      <c r="Y12" s="5">
        <v>3</v>
      </c>
      <c r="Z12" s="5">
        <v>0</v>
      </c>
      <c r="AA12" s="5">
        <v>0</v>
      </c>
      <c r="AB12" s="5">
        <v>4</v>
      </c>
      <c r="AC12" s="5">
        <v>4</v>
      </c>
      <c r="AD12" s="5">
        <v>0</v>
      </c>
      <c r="AE12" s="5">
        <v>3</v>
      </c>
      <c r="AF12" s="5">
        <v>0</v>
      </c>
      <c r="AG12" s="5">
        <v>0</v>
      </c>
      <c r="AH12" s="5">
        <v>0</v>
      </c>
      <c r="AI12" s="5">
        <v>0</v>
      </c>
      <c r="AJ12" s="5">
        <v>4</v>
      </c>
      <c r="AK12" s="5">
        <v>4</v>
      </c>
      <c r="AL12" s="5">
        <v>0</v>
      </c>
      <c r="AM12" s="5">
        <v>0</v>
      </c>
      <c r="AN12" s="5">
        <v>0</v>
      </c>
      <c r="AO12" s="5">
        <v>5</v>
      </c>
      <c r="AP12" s="5">
        <v>0</v>
      </c>
      <c r="AQ12" s="5">
        <v>0</v>
      </c>
      <c r="AR12" s="5">
        <v>0</v>
      </c>
      <c r="AS12" s="5">
        <v>5</v>
      </c>
      <c r="AT12" s="5">
        <v>4</v>
      </c>
      <c r="AU12" s="5">
        <v>4</v>
      </c>
      <c r="AV12" s="5">
        <v>0</v>
      </c>
      <c r="AW12" s="5">
        <v>0</v>
      </c>
      <c r="AX12" s="5">
        <v>0</v>
      </c>
      <c r="AY12" s="5">
        <v>5</v>
      </c>
      <c r="AZ12" s="5">
        <v>5</v>
      </c>
      <c r="BA12" s="5">
        <v>5</v>
      </c>
      <c r="BB12" s="5">
        <v>0</v>
      </c>
      <c r="BC12" s="5">
        <v>0</v>
      </c>
      <c r="BD12" s="5">
        <v>0</v>
      </c>
      <c r="BE12" s="5">
        <v>4</v>
      </c>
      <c r="BF12" s="5">
        <v>4</v>
      </c>
      <c r="BG12" s="5">
        <v>4</v>
      </c>
      <c r="BH12" t="s">
        <v>74</v>
      </c>
      <c r="BI12">
        <v>3</v>
      </c>
    </row>
    <row r="13" spans="1:61" x14ac:dyDescent="0.3">
      <c r="A13" t="s">
        <v>124</v>
      </c>
      <c r="B13" t="s">
        <v>402</v>
      </c>
      <c r="C13">
        <v>2019</v>
      </c>
      <c r="D13" s="5">
        <v>0</v>
      </c>
      <c r="E13" s="5">
        <v>0</v>
      </c>
      <c r="F13" s="5">
        <v>0</v>
      </c>
      <c r="G13" s="5">
        <v>2</v>
      </c>
      <c r="H13" s="5">
        <v>3</v>
      </c>
      <c r="I13" s="5">
        <v>3</v>
      </c>
      <c r="J13" s="5">
        <v>2</v>
      </c>
      <c r="K13" s="5">
        <v>2</v>
      </c>
      <c r="L13" s="5">
        <v>4</v>
      </c>
      <c r="M13" s="5">
        <v>5</v>
      </c>
      <c r="N13" s="5">
        <v>5</v>
      </c>
      <c r="O13" s="5">
        <v>3</v>
      </c>
      <c r="P13" s="5">
        <v>5</v>
      </c>
      <c r="Q13" s="5">
        <v>0</v>
      </c>
      <c r="R13" s="5">
        <v>0</v>
      </c>
      <c r="S13" s="5">
        <v>0</v>
      </c>
      <c r="T13" s="5">
        <v>4</v>
      </c>
      <c r="U13" s="5">
        <v>5</v>
      </c>
      <c r="V13" s="5">
        <v>0</v>
      </c>
      <c r="W13" s="5">
        <v>4</v>
      </c>
      <c r="X13" s="5">
        <v>5</v>
      </c>
      <c r="Y13" s="5">
        <v>4</v>
      </c>
      <c r="Z13" s="5">
        <v>0</v>
      </c>
      <c r="AA13" s="5">
        <v>0</v>
      </c>
      <c r="AB13" s="5">
        <v>5</v>
      </c>
      <c r="AC13" s="5">
        <v>3</v>
      </c>
      <c r="AD13" s="5">
        <v>0</v>
      </c>
      <c r="AE13" s="5">
        <v>4</v>
      </c>
      <c r="AF13" s="5">
        <v>0</v>
      </c>
      <c r="AG13" s="5">
        <v>0</v>
      </c>
      <c r="AH13" s="5">
        <v>0</v>
      </c>
      <c r="AI13" s="5">
        <v>0</v>
      </c>
      <c r="AJ13" s="5">
        <v>4</v>
      </c>
      <c r="AK13" s="5">
        <v>5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5</v>
      </c>
      <c r="AT13" s="5">
        <v>5</v>
      </c>
      <c r="AU13" s="5">
        <v>0</v>
      </c>
      <c r="AV13" s="5">
        <v>4</v>
      </c>
      <c r="AW13" s="5">
        <v>4</v>
      </c>
      <c r="AX13" s="5">
        <v>0</v>
      </c>
      <c r="AY13" s="5">
        <v>0</v>
      </c>
      <c r="AZ13" s="5">
        <v>0</v>
      </c>
      <c r="BA13" s="5">
        <v>4</v>
      </c>
      <c r="BB13" s="5">
        <v>0</v>
      </c>
      <c r="BC13" s="5">
        <v>0</v>
      </c>
      <c r="BD13" s="5">
        <v>0</v>
      </c>
      <c r="BE13" s="5">
        <v>0</v>
      </c>
      <c r="BF13" s="5">
        <v>5</v>
      </c>
      <c r="BG13" s="5">
        <v>3</v>
      </c>
      <c r="BH13" t="s">
        <v>67</v>
      </c>
      <c r="BI13">
        <v>72</v>
      </c>
    </row>
    <row r="14" spans="1:61" x14ac:dyDescent="0.3">
      <c r="A14" t="s">
        <v>125</v>
      </c>
      <c r="B14" t="s">
        <v>403</v>
      </c>
      <c r="C14">
        <v>2019</v>
      </c>
      <c r="D14" s="5">
        <v>0</v>
      </c>
      <c r="E14" s="5">
        <v>0</v>
      </c>
      <c r="F14" s="5">
        <v>0</v>
      </c>
      <c r="G14" s="5">
        <v>3</v>
      </c>
      <c r="H14" s="5">
        <v>4</v>
      </c>
      <c r="I14" s="5">
        <v>3</v>
      </c>
      <c r="J14" s="5">
        <v>3</v>
      </c>
      <c r="K14" s="5">
        <v>4</v>
      </c>
      <c r="L14" s="5">
        <v>3</v>
      </c>
      <c r="M14" s="5">
        <v>0</v>
      </c>
      <c r="N14" s="5">
        <v>4</v>
      </c>
      <c r="O14" s="5">
        <v>4</v>
      </c>
      <c r="P14" s="5">
        <v>4</v>
      </c>
      <c r="Q14" s="5">
        <v>0</v>
      </c>
      <c r="R14" s="5">
        <v>0</v>
      </c>
      <c r="S14" s="5">
        <v>0</v>
      </c>
      <c r="T14" s="5">
        <v>0</v>
      </c>
      <c r="U14" s="5">
        <v>3</v>
      </c>
      <c r="V14" s="5">
        <v>4</v>
      </c>
      <c r="W14" s="5">
        <v>5</v>
      </c>
      <c r="X14" s="5">
        <v>3</v>
      </c>
      <c r="Y14" s="5">
        <v>4</v>
      </c>
      <c r="Z14" s="5">
        <v>0</v>
      </c>
      <c r="AA14" s="5">
        <v>0</v>
      </c>
      <c r="AB14" s="5">
        <v>4</v>
      </c>
      <c r="AC14" s="5">
        <v>5</v>
      </c>
      <c r="AD14" s="5">
        <v>0</v>
      </c>
      <c r="AE14" s="5">
        <v>4</v>
      </c>
      <c r="AF14" s="5">
        <v>0</v>
      </c>
      <c r="AG14" s="5">
        <v>0</v>
      </c>
      <c r="AH14" s="5">
        <v>3</v>
      </c>
      <c r="AI14" s="5">
        <v>3</v>
      </c>
      <c r="AJ14" s="5">
        <v>5</v>
      </c>
      <c r="AK14" s="5">
        <v>5</v>
      </c>
      <c r="AL14" s="5">
        <v>0</v>
      </c>
      <c r="AM14" s="5">
        <v>3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4</v>
      </c>
      <c r="AT14" s="5">
        <v>4</v>
      </c>
      <c r="AU14" s="5">
        <v>0</v>
      </c>
      <c r="AV14" s="5">
        <v>5</v>
      </c>
      <c r="AW14" s="5">
        <v>5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2</v>
      </c>
      <c r="BH14" t="s">
        <v>75</v>
      </c>
      <c r="BI14">
        <v>3.3333300000000003E-2</v>
      </c>
    </row>
    <row r="15" spans="1:61" x14ac:dyDescent="0.3">
      <c r="A15" t="s">
        <v>126</v>
      </c>
      <c r="B15" t="s">
        <v>404</v>
      </c>
      <c r="C15">
        <v>2019</v>
      </c>
      <c r="D15" s="5">
        <v>3</v>
      </c>
      <c r="E15" s="5">
        <v>0</v>
      </c>
      <c r="F15" s="5">
        <v>3</v>
      </c>
      <c r="G15" s="5">
        <v>0</v>
      </c>
      <c r="H15" s="5">
        <v>4</v>
      </c>
      <c r="I15" s="5">
        <v>3</v>
      </c>
      <c r="J15" s="5">
        <v>3</v>
      </c>
      <c r="K15" s="5">
        <v>5</v>
      </c>
      <c r="L15" s="5">
        <v>0</v>
      </c>
      <c r="M15" s="5">
        <v>4</v>
      </c>
      <c r="N15" s="5">
        <v>0</v>
      </c>
      <c r="O15" s="5">
        <v>4</v>
      </c>
      <c r="P15" s="5">
        <v>0</v>
      </c>
      <c r="Q15" s="5">
        <v>0</v>
      </c>
      <c r="R15" s="5">
        <v>0</v>
      </c>
      <c r="S15" s="5">
        <v>3</v>
      </c>
      <c r="T15" s="5">
        <v>4</v>
      </c>
      <c r="U15" s="5">
        <v>0</v>
      </c>
      <c r="V15" s="5">
        <v>3</v>
      </c>
      <c r="W15" s="5">
        <v>3</v>
      </c>
      <c r="X15" s="5">
        <v>4</v>
      </c>
      <c r="Y15" s="5">
        <v>0</v>
      </c>
      <c r="Z15" s="5">
        <v>0</v>
      </c>
      <c r="AA15" s="5">
        <v>4</v>
      </c>
      <c r="AB15" s="5">
        <v>3</v>
      </c>
      <c r="AC15" s="5">
        <v>4</v>
      </c>
      <c r="AD15" s="5">
        <v>4</v>
      </c>
      <c r="AE15" s="5">
        <v>2</v>
      </c>
      <c r="AF15" s="5">
        <v>0</v>
      </c>
      <c r="AG15" s="5">
        <v>0</v>
      </c>
      <c r="AH15" s="5">
        <v>4</v>
      </c>
      <c r="AI15" s="5">
        <v>4</v>
      </c>
      <c r="AJ15" s="5">
        <v>4</v>
      </c>
      <c r="AK15" s="5">
        <v>5</v>
      </c>
      <c r="AL15" s="5">
        <v>3</v>
      </c>
      <c r="AM15" s="5">
        <v>4</v>
      </c>
      <c r="AN15" s="5">
        <v>4</v>
      </c>
      <c r="AO15" s="5">
        <v>0</v>
      </c>
      <c r="AP15" s="5">
        <v>0</v>
      </c>
      <c r="AQ15" s="5">
        <v>0</v>
      </c>
      <c r="AR15" s="5">
        <v>0</v>
      </c>
      <c r="AS15" s="5">
        <v>4</v>
      </c>
      <c r="AT15" s="5">
        <v>0</v>
      </c>
      <c r="AU15" s="5">
        <v>5</v>
      </c>
      <c r="AV15" s="5">
        <v>4</v>
      </c>
      <c r="AW15" s="5">
        <v>4</v>
      </c>
      <c r="AX15" s="5">
        <v>4</v>
      </c>
      <c r="AY15" s="5">
        <v>0</v>
      </c>
      <c r="AZ15" s="5">
        <v>0</v>
      </c>
      <c r="BA15" s="5">
        <v>0</v>
      </c>
      <c r="BB15" s="5">
        <v>4</v>
      </c>
      <c r="BC15" s="5">
        <v>0</v>
      </c>
      <c r="BD15" s="5">
        <v>0</v>
      </c>
      <c r="BE15" s="5">
        <v>0</v>
      </c>
      <c r="BF15" s="5">
        <v>0</v>
      </c>
      <c r="BG15" s="5">
        <v>3</v>
      </c>
      <c r="BH15" t="s">
        <v>76</v>
      </c>
      <c r="BI15">
        <v>8.3333299999999999E-2</v>
      </c>
    </row>
    <row r="16" spans="1:61" x14ac:dyDescent="0.3">
      <c r="A16" t="s">
        <v>127</v>
      </c>
      <c r="B16" t="s">
        <v>405</v>
      </c>
      <c r="C16">
        <v>2019</v>
      </c>
      <c r="D16" s="5">
        <v>0</v>
      </c>
      <c r="E16" s="5">
        <v>0</v>
      </c>
      <c r="F16" s="5">
        <v>4</v>
      </c>
      <c r="G16" s="5">
        <v>3</v>
      </c>
      <c r="H16" s="5">
        <v>0</v>
      </c>
      <c r="I16" s="5">
        <v>0</v>
      </c>
      <c r="J16" s="5">
        <v>0</v>
      </c>
      <c r="K16" s="5">
        <v>4</v>
      </c>
      <c r="L16" s="5">
        <v>0</v>
      </c>
      <c r="M16" s="5">
        <v>5</v>
      </c>
      <c r="N16" s="5">
        <v>0</v>
      </c>
      <c r="O16" s="5">
        <v>5</v>
      </c>
      <c r="P16" s="5">
        <v>0</v>
      </c>
      <c r="Q16" s="5">
        <v>0</v>
      </c>
      <c r="R16" s="5">
        <v>0</v>
      </c>
      <c r="S16" s="5">
        <v>4</v>
      </c>
      <c r="T16" s="5">
        <v>5</v>
      </c>
      <c r="U16" s="5">
        <v>0</v>
      </c>
      <c r="V16" s="5">
        <v>4</v>
      </c>
      <c r="W16" s="5">
        <v>0</v>
      </c>
      <c r="X16" s="5">
        <v>4</v>
      </c>
      <c r="Y16" s="5">
        <v>0</v>
      </c>
      <c r="Z16" s="5">
        <v>0</v>
      </c>
      <c r="AA16" s="5">
        <v>5</v>
      </c>
      <c r="AB16" s="5">
        <v>3</v>
      </c>
      <c r="AC16" s="5">
        <v>3</v>
      </c>
      <c r="AD16" s="5">
        <v>5</v>
      </c>
      <c r="AE16" s="5">
        <v>3</v>
      </c>
      <c r="AF16" s="5">
        <v>3</v>
      </c>
      <c r="AG16" s="5">
        <v>0</v>
      </c>
      <c r="AH16" s="5">
        <v>5</v>
      </c>
      <c r="AI16" s="5">
        <v>5</v>
      </c>
      <c r="AJ16" s="5">
        <v>5</v>
      </c>
      <c r="AK16" s="5">
        <v>4</v>
      </c>
      <c r="AL16" s="5">
        <v>4</v>
      </c>
      <c r="AM16" s="5">
        <v>5</v>
      </c>
      <c r="AN16" s="5">
        <v>5</v>
      </c>
      <c r="AO16" s="5">
        <v>0</v>
      </c>
      <c r="AP16" s="5">
        <v>0</v>
      </c>
      <c r="AQ16" s="5">
        <v>0</v>
      </c>
      <c r="AR16" s="5">
        <v>0</v>
      </c>
      <c r="AS16" s="5">
        <v>4</v>
      </c>
      <c r="AT16" s="5">
        <v>0</v>
      </c>
      <c r="AU16" s="5">
        <v>4</v>
      </c>
      <c r="AV16" s="5">
        <v>3</v>
      </c>
      <c r="AW16" s="5">
        <v>3</v>
      </c>
      <c r="AX16" s="5">
        <v>5</v>
      </c>
      <c r="AY16" s="5">
        <v>0</v>
      </c>
      <c r="AZ16" s="5">
        <v>0</v>
      </c>
      <c r="BA16" s="5">
        <v>0</v>
      </c>
      <c r="BB16" s="5">
        <v>4</v>
      </c>
      <c r="BC16" s="5">
        <v>4</v>
      </c>
      <c r="BD16" s="5">
        <v>5</v>
      </c>
      <c r="BE16" s="5">
        <v>0</v>
      </c>
      <c r="BF16" s="5">
        <v>0</v>
      </c>
      <c r="BG16" s="5">
        <v>4</v>
      </c>
      <c r="BH16" t="s">
        <v>67</v>
      </c>
      <c r="BI16">
        <v>72</v>
      </c>
    </row>
    <row r="17" spans="1:61" x14ac:dyDescent="0.3">
      <c r="A17" t="s">
        <v>128</v>
      </c>
      <c r="B17" t="s">
        <v>406</v>
      </c>
      <c r="C17">
        <v>2019</v>
      </c>
      <c r="D17" s="5">
        <v>3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4</v>
      </c>
      <c r="U17" s="5">
        <v>3</v>
      </c>
      <c r="V17" s="5">
        <v>4</v>
      </c>
      <c r="W17" s="5">
        <v>0</v>
      </c>
      <c r="X17" s="5">
        <v>4</v>
      </c>
      <c r="Y17" s="5">
        <v>0</v>
      </c>
      <c r="Z17" s="5">
        <v>4</v>
      </c>
      <c r="AA17" s="5">
        <v>0</v>
      </c>
      <c r="AB17" s="5">
        <v>4</v>
      </c>
      <c r="AC17" s="5">
        <v>4</v>
      </c>
      <c r="AD17" s="5">
        <v>3</v>
      </c>
      <c r="AE17" s="5">
        <v>4</v>
      </c>
      <c r="AF17" s="5">
        <v>4</v>
      </c>
      <c r="AG17" s="5">
        <v>0</v>
      </c>
      <c r="AH17" s="5">
        <v>3</v>
      </c>
      <c r="AI17" s="5">
        <v>3</v>
      </c>
      <c r="AJ17" s="5">
        <v>5</v>
      </c>
      <c r="AK17" s="5">
        <v>4</v>
      </c>
      <c r="AL17" s="5">
        <v>3</v>
      </c>
      <c r="AM17" s="5">
        <v>4</v>
      </c>
      <c r="AN17" s="5">
        <v>5</v>
      </c>
      <c r="AO17" s="5">
        <v>0</v>
      </c>
      <c r="AP17" s="5">
        <v>0</v>
      </c>
      <c r="AQ17" s="5">
        <v>0</v>
      </c>
      <c r="AR17" s="5">
        <v>0</v>
      </c>
      <c r="AS17" s="5">
        <v>5</v>
      </c>
      <c r="AT17" s="5">
        <v>0</v>
      </c>
      <c r="AU17" s="5">
        <v>5</v>
      </c>
      <c r="AV17" s="5">
        <v>2</v>
      </c>
      <c r="AW17" s="5">
        <v>2</v>
      </c>
      <c r="AX17" s="5">
        <v>3</v>
      </c>
      <c r="AY17" s="5">
        <v>4</v>
      </c>
      <c r="AZ17" s="5">
        <v>4</v>
      </c>
      <c r="BA17" s="5">
        <v>4</v>
      </c>
      <c r="BB17" s="5">
        <v>4</v>
      </c>
      <c r="BC17" s="5">
        <v>5</v>
      </c>
      <c r="BD17" s="5">
        <v>5</v>
      </c>
      <c r="BE17" s="5">
        <v>5</v>
      </c>
      <c r="BF17" s="5">
        <v>4</v>
      </c>
      <c r="BG17" s="5">
        <v>4</v>
      </c>
      <c r="BH17" t="s">
        <v>60</v>
      </c>
      <c r="BI17">
        <v>8.3333299999999999E-2</v>
      </c>
    </row>
    <row r="18" spans="1:61" x14ac:dyDescent="0.3">
      <c r="A18" t="s">
        <v>129</v>
      </c>
      <c r="B18" t="s">
        <v>248</v>
      </c>
      <c r="C18">
        <v>2020</v>
      </c>
      <c r="D18">
        <v>0</v>
      </c>
      <c r="E18">
        <v>3</v>
      </c>
      <c r="F18">
        <v>0</v>
      </c>
      <c r="G18">
        <v>0</v>
      </c>
      <c r="H18">
        <v>5</v>
      </c>
      <c r="I18">
        <v>5</v>
      </c>
      <c r="J18">
        <v>0</v>
      </c>
      <c r="K18">
        <v>5</v>
      </c>
      <c r="L18">
        <v>0</v>
      </c>
      <c r="M18">
        <v>0</v>
      </c>
      <c r="N18">
        <v>0</v>
      </c>
      <c r="O18">
        <v>4</v>
      </c>
      <c r="P18">
        <v>0</v>
      </c>
      <c r="Q18">
        <v>4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5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3</v>
      </c>
      <c r="AM18">
        <v>4</v>
      </c>
      <c r="AN18">
        <v>0</v>
      </c>
      <c r="AO18">
        <v>0</v>
      </c>
      <c r="AP18">
        <v>5</v>
      </c>
      <c r="AQ18">
        <v>5</v>
      </c>
      <c r="AR18">
        <v>5</v>
      </c>
      <c r="AS18">
        <v>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5</v>
      </c>
      <c r="BD18">
        <v>0</v>
      </c>
      <c r="BE18">
        <v>0</v>
      </c>
      <c r="BF18">
        <v>0</v>
      </c>
      <c r="BG18">
        <v>0</v>
      </c>
      <c r="BH18" t="s">
        <v>60</v>
      </c>
      <c r="BI18">
        <v>8.3333299999999999E-2</v>
      </c>
    </row>
    <row r="19" spans="1:61" x14ac:dyDescent="0.3">
      <c r="A19" t="s">
        <v>130</v>
      </c>
      <c r="B19" t="s">
        <v>249</v>
      </c>
      <c r="C19">
        <v>2020</v>
      </c>
      <c r="D19">
        <v>0</v>
      </c>
      <c r="E19">
        <v>2</v>
      </c>
      <c r="F19">
        <v>0</v>
      </c>
      <c r="G19">
        <v>3</v>
      </c>
      <c r="H19">
        <v>0</v>
      </c>
      <c r="I19">
        <v>0</v>
      </c>
      <c r="J19">
        <v>4</v>
      </c>
      <c r="K19">
        <v>4</v>
      </c>
      <c r="L19">
        <v>3</v>
      </c>
      <c r="M19">
        <v>0</v>
      </c>
      <c r="N19">
        <v>0</v>
      </c>
      <c r="O19">
        <v>4</v>
      </c>
      <c r="P19">
        <v>0</v>
      </c>
      <c r="Q19">
        <v>4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4</v>
      </c>
      <c r="AA19">
        <v>4</v>
      </c>
      <c r="AB19">
        <v>4</v>
      </c>
      <c r="AC19">
        <v>4</v>
      </c>
      <c r="AD19">
        <v>0</v>
      </c>
      <c r="AE19">
        <v>4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61</v>
      </c>
      <c r="BI19">
        <v>1</v>
      </c>
    </row>
    <row r="20" spans="1:61" x14ac:dyDescent="0.3">
      <c r="A20" t="s">
        <v>131</v>
      </c>
      <c r="B20" t="s">
        <v>250</v>
      </c>
      <c r="C20">
        <v>2020</v>
      </c>
      <c r="D20">
        <v>0</v>
      </c>
      <c r="E20">
        <v>0</v>
      </c>
      <c r="F20">
        <v>3</v>
      </c>
      <c r="G20">
        <v>5</v>
      </c>
      <c r="H20">
        <v>0</v>
      </c>
      <c r="I20">
        <v>0</v>
      </c>
      <c r="J20">
        <v>5</v>
      </c>
      <c r="K20">
        <v>0</v>
      </c>
      <c r="L20">
        <v>5</v>
      </c>
      <c r="M20">
        <v>0</v>
      </c>
      <c r="N20">
        <v>0</v>
      </c>
      <c r="O20">
        <v>2</v>
      </c>
      <c r="P20">
        <v>0</v>
      </c>
      <c r="Q20">
        <v>5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0</v>
      </c>
      <c r="AB20">
        <v>5</v>
      </c>
      <c r="AC20">
        <v>5</v>
      </c>
      <c r="AD20">
        <v>3</v>
      </c>
      <c r="AE20">
        <v>0</v>
      </c>
      <c r="AF20">
        <v>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62</v>
      </c>
      <c r="BI20">
        <v>1</v>
      </c>
    </row>
    <row r="21" spans="1:61" x14ac:dyDescent="0.3">
      <c r="A21" t="s">
        <v>132</v>
      </c>
      <c r="B21" t="s">
        <v>251</v>
      </c>
      <c r="C21">
        <v>2020</v>
      </c>
      <c r="D21">
        <v>0</v>
      </c>
      <c r="E21">
        <v>4</v>
      </c>
      <c r="F21">
        <v>0</v>
      </c>
      <c r="G21">
        <v>0</v>
      </c>
      <c r="H21">
        <v>4</v>
      </c>
      <c r="I21">
        <v>5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0</v>
      </c>
      <c r="Q21">
        <v>4</v>
      </c>
      <c r="R21">
        <v>5</v>
      </c>
      <c r="S21">
        <v>5</v>
      </c>
      <c r="T21">
        <v>0</v>
      </c>
      <c r="U21">
        <v>0</v>
      </c>
      <c r="V21">
        <v>0</v>
      </c>
      <c r="W21">
        <v>0</v>
      </c>
      <c r="X21">
        <v>0</v>
      </c>
      <c r="Y21">
        <v>5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2</v>
      </c>
      <c r="AR21">
        <v>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63</v>
      </c>
      <c r="BI21">
        <v>720</v>
      </c>
    </row>
    <row r="22" spans="1:61" x14ac:dyDescent="0.3">
      <c r="A22" t="s">
        <v>133</v>
      </c>
      <c r="B22" t="s">
        <v>252</v>
      </c>
      <c r="C22">
        <v>2020</v>
      </c>
      <c r="D22">
        <v>0</v>
      </c>
      <c r="E22">
        <v>4</v>
      </c>
      <c r="F22">
        <v>0</v>
      </c>
      <c r="G22">
        <v>4</v>
      </c>
      <c r="H22">
        <v>5</v>
      </c>
      <c r="I22">
        <v>5</v>
      </c>
      <c r="J22">
        <v>4</v>
      </c>
      <c r="K22">
        <v>5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</v>
      </c>
      <c r="Z22">
        <v>5</v>
      </c>
      <c r="AA22">
        <v>5</v>
      </c>
      <c r="AB22">
        <v>0</v>
      </c>
      <c r="AC22">
        <v>5</v>
      </c>
      <c r="AD22">
        <v>4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64</v>
      </c>
      <c r="BI22">
        <v>24</v>
      </c>
    </row>
    <row r="23" spans="1:61" x14ac:dyDescent="0.3">
      <c r="A23" t="s">
        <v>134</v>
      </c>
      <c r="B23" t="s">
        <v>253</v>
      </c>
      <c r="C23">
        <v>2020</v>
      </c>
      <c r="D23">
        <v>0</v>
      </c>
      <c r="E23">
        <v>4</v>
      </c>
      <c r="F23">
        <v>0</v>
      </c>
      <c r="G23">
        <v>3</v>
      </c>
      <c r="H23">
        <v>5</v>
      </c>
      <c r="I23">
        <v>5</v>
      </c>
      <c r="J23">
        <v>5</v>
      </c>
      <c r="K23">
        <v>0</v>
      </c>
      <c r="L23">
        <v>0</v>
      </c>
      <c r="M23">
        <v>5</v>
      </c>
      <c r="N23">
        <v>0</v>
      </c>
      <c r="O23">
        <v>5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0</v>
      </c>
      <c r="AB23">
        <v>3</v>
      </c>
      <c r="AC23">
        <v>4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4</v>
      </c>
      <c r="AJ23">
        <v>0</v>
      </c>
      <c r="AK23">
        <v>0</v>
      </c>
      <c r="AL23">
        <v>0</v>
      </c>
      <c r="AM23">
        <v>5</v>
      </c>
      <c r="AN23">
        <v>0</v>
      </c>
      <c r="AO23">
        <v>0</v>
      </c>
      <c r="AP23">
        <v>5</v>
      </c>
      <c r="AQ23">
        <v>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5</v>
      </c>
      <c r="AZ23">
        <v>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65</v>
      </c>
      <c r="BI23">
        <v>168</v>
      </c>
    </row>
    <row r="24" spans="1:61" x14ac:dyDescent="0.3">
      <c r="A24" t="s">
        <v>135</v>
      </c>
      <c r="B24" t="s">
        <v>254</v>
      </c>
      <c r="C24">
        <v>2020</v>
      </c>
      <c r="D24">
        <v>0</v>
      </c>
      <c r="E24">
        <v>5</v>
      </c>
      <c r="F24">
        <v>0</v>
      </c>
      <c r="G24">
        <v>0</v>
      </c>
      <c r="H24">
        <v>0</v>
      </c>
      <c r="I24">
        <v>0</v>
      </c>
      <c r="J24">
        <v>4</v>
      </c>
      <c r="K24">
        <v>5</v>
      </c>
      <c r="L24">
        <v>4</v>
      </c>
      <c r="M24">
        <v>4</v>
      </c>
      <c r="N24">
        <v>0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2</v>
      </c>
      <c r="W24">
        <v>0</v>
      </c>
      <c r="X24">
        <v>0</v>
      </c>
      <c r="Y24">
        <v>2</v>
      </c>
      <c r="Z24">
        <v>0</v>
      </c>
      <c r="AA24">
        <v>3</v>
      </c>
      <c r="AB24">
        <v>0</v>
      </c>
      <c r="AC24">
        <v>3</v>
      </c>
      <c r="AD24">
        <v>3</v>
      </c>
      <c r="AE24">
        <v>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5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60</v>
      </c>
      <c r="BI24">
        <v>8.3333299999999999E-2</v>
      </c>
    </row>
    <row r="25" spans="1:61" x14ac:dyDescent="0.3">
      <c r="A25" t="s">
        <v>136</v>
      </c>
      <c r="B25" t="s">
        <v>255</v>
      </c>
      <c r="C25">
        <v>2020</v>
      </c>
      <c r="D25">
        <v>0</v>
      </c>
      <c r="E25">
        <v>5</v>
      </c>
      <c r="F25">
        <v>4</v>
      </c>
      <c r="G25">
        <v>3</v>
      </c>
      <c r="H25">
        <v>0</v>
      </c>
      <c r="I25">
        <v>0</v>
      </c>
      <c r="J25">
        <v>4</v>
      </c>
      <c r="K25">
        <v>5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4</v>
      </c>
      <c r="AB25">
        <v>5</v>
      </c>
      <c r="AC25">
        <v>5</v>
      </c>
      <c r="AD25">
        <v>2</v>
      </c>
      <c r="AE25">
        <v>5</v>
      </c>
      <c r="AF25">
        <v>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3</v>
      </c>
      <c r="AQ25">
        <v>3</v>
      </c>
      <c r="AR25">
        <v>4</v>
      </c>
      <c r="AS25">
        <v>0</v>
      </c>
      <c r="AT25">
        <v>5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 t="s">
        <v>66</v>
      </c>
      <c r="BI25">
        <v>0.33333299999999999</v>
      </c>
    </row>
    <row r="26" spans="1:61" x14ac:dyDescent="0.3">
      <c r="A26" t="s">
        <v>137</v>
      </c>
      <c r="B26" t="s">
        <v>256</v>
      </c>
      <c r="C26">
        <v>2020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5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4</v>
      </c>
      <c r="U26">
        <v>0</v>
      </c>
      <c r="V26">
        <v>0</v>
      </c>
      <c r="W26">
        <v>0</v>
      </c>
      <c r="X26">
        <v>0</v>
      </c>
      <c r="Y26">
        <v>4</v>
      </c>
      <c r="Z26">
        <v>0</v>
      </c>
      <c r="AA26">
        <v>5</v>
      </c>
      <c r="AB26">
        <v>0</v>
      </c>
      <c r="AC26">
        <v>4</v>
      </c>
      <c r="AD26">
        <v>3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2</v>
      </c>
      <c r="AY26">
        <v>5</v>
      </c>
      <c r="AZ26">
        <v>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67</v>
      </c>
      <c r="BI26">
        <v>72</v>
      </c>
    </row>
    <row r="27" spans="1:61" x14ac:dyDescent="0.3">
      <c r="A27" t="s">
        <v>138</v>
      </c>
      <c r="B27" t="s">
        <v>257</v>
      </c>
      <c r="C27">
        <v>2020</v>
      </c>
      <c r="D27">
        <v>0</v>
      </c>
      <c r="E27">
        <v>4</v>
      </c>
      <c r="F27">
        <v>0</v>
      </c>
      <c r="G27">
        <v>0</v>
      </c>
      <c r="H27">
        <v>4</v>
      </c>
      <c r="I27">
        <v>4</v>
      </c>
      <c r="J27">
        <v>4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4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4</v>
      </c>
      <c r="AZ27">
        <v>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60</v>
      </c>
      <c r="BI27">
        <v>8.3333299999999999E-2</v>
      </c>
    </row>
    <row r="28" spans="1:61" x14ac:dyDescent="0.3">
      <c r="A28" t="s">
        <v>139</v>
      </c>
      <c r="B28" t="s">
        <v>258</v>
      </c>
      <c r="C28">
        <v>2020</v>
      </c>
      <c r="D28">
        <v>3</v>
      </c>
      <c r="E28">
        <v>3</v>
      </c>
      <c r="F28">
        <v>3</v>
      </c>
      <c r="G28">
        <v>4</v>
      </c>
      <c r="H28">
        <v>4</v>
      </c>
      <c r="I28">
        <v>4</v>
      </c>
      <c r="J28">
        <v>4</v>
      </c>
      <c r="K28">
        <v>5</v>
      </c>
      <c r="L28">
        <v>4</v>
      </c>
      <c r="M28">
        <v>4</v>
      </c>
      <c r="N28">
        <v>4</v>
      </c>
      <c r="O28">
        <v>5</v>
      </c>
      <c r="P28">
        <v>4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2</v>
      </c>
      <c r="X28">
        <v>2</v>
      </c>
      <c r="Y28">
        <v>1</v>
      </c>
      <c r="Z28">
        <v>4</v>
      </c>
      <c r="AA28">
        <v>4</v>
      </c>
      <c r="AB28">
        <v>5</v>
      </c>
      <c r="AC28">
        <v>5</v>
      </c>
      <c r="AD28">
        <v>2</v>
      </c>
      <c r="AE28">
        <v>3</v>
      </c>
      <c r="AF28">
        <v>5</v>
      </c>
      <c r="AG28">
        <v>2</v>
      </c>
      <c r="AH28">
        <v>1</v>
      </c>
      <c r="AI28">
        <v>0</v>
      </c>
      <c r="AJ28">
        <v>2</v>
      </c>
      <c r="AK28">
        <v>1</v>
      </c>
      <c r="AL28">
        <v>2</v>
      </c>
      <c r="AM28">
        <v>2</v>
      </c>
      <c r="AN28">
        <v>3</v>
      </c>
      <c r="AO28">
        <v>2</v>
      </c>
      <c r="AP28">
        <v>1</v>
      </c>
      <c r="AQ28">
        <v>2</v>
      </c>
      <c r="AR28">
        <v>4</v>
      </c>
      <c r="AS28">
        <v>3</v>
      </c>
      <c r="AT28">
        <v>4</v>
      </c>
      <c r="AU28">
        <v>3</v>
      </c>
      <c r="AV28">
        <v>2</v>
      </c>
      <c r="AW28">
        <v>2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 t="s">
        <v>66</v>
      </c>
      <c r="BI28">
        <v>0.33333299999999999</v>
      </c>
    </row>
    <row r="29" spans="1:61" x14ac:dyDescent="0.3">
      <c r="A29" t="s">
        <v>140</v>
      </c>
      <c r="B29" t="s">
        <v>259</v>
      </c>
      <c r="C29">
        <v>2020</v>
      </c>
      <c r="D29">
        <v>0</v>
      </c>
      <c r="E29">
        <v>4</v>
      </c>
      <c r="F29">
        <v>3</v>
      </c>
      <c r="G29">
        <v>3</v>
      </c>
      <c r="H29">
        <v>0</v>
      </c>
      <c r="I29">
        <v>0</v>
      </c>
      <c r="J29">
        <v>4</v>
      </c>
      <c r="K29">
        <v>5</v>
      </c>
      <c r="L29">
        <v>3</v>
      </c>
      <c r="M29">
        <v>0</v>
      </c>
      <c r="N29">
        <v>0</v>
      </c>
      <c r="O29">
        <v>0</v>
      </c>
      <c r="P29">
        <v>0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2</v>
      </c>
      <c r="Z29">
        <v>5</v>
      </c>
      <c r="AA29">
        <v>3</v>
      </c>
      <c r="AB29">
        <v>4</v>
      </c>
      <c r="AC29">
        <v>4</v>
      </c>
      <c r="AD29">
        <v>0</v>
      </c>
      <c r="AE29">
        <v>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60</v>
      </c>
      <c r="BI29">
        <v>8.3333299999999999E-2</v>
      </c>
    </row>
    <row r="30" spans="1:61" x14ac:dyDescent="0.3">
      <c r="A30" t="s">
        <v>141</v>
      </c>
      <c r="B30" t="s">
        <v>260</v>
      </c>
      <c r="C30">
        <v>2020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4</v>
      </c>
      <c r="L30">
        <v>0</v>
      </c>
      <c r="M30">
        <v>0</v>
      </c>
      <c r="N30">
        <v>0</v>
      </c>
      <c r="O30">
        <v>5</v>
      </c>
      <c r="P30">
        <v>4</v>
      </c>
      <c r="Q30">
        <v>5</v>
      </c>
      <c r="R30">
        <v>5</v>
      </c>
      <c r="S30">
        <v>0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5</v>
      </c>
      <c r="AG30">
        <v>5</v>
      </c>
      <c r="AH30">
        <v>3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4</v>
      </c>
      <c r="AZ30">
        <v>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68</v>
      </c>
      <c r="BI30">
        <v>1</v>
      </c>
    </row>
    <row r="31" spans="1:61" x14ac:dyDescent="0.3">
      <c r="A31" t="s">
        <v>142</v>
      </c>
      <c r="B31" t="s">
        <v>261</v>
      </c>
      <c r="C31">
        <v>2020</v>
      </c>
      <c r="D31">
        <v>0</v>
      </c>
      <c r="E31">
        <v>0</v>
      </c>
      <c r="F31">
        <v>0</v>
      </c>
      <c r="G31">
        <v>0</v>
      </c>
      <c r="H31">
        <v>5</v>
      </c>
      <c r="I31">
        <v>5</v>
      </c>
      <c r="J31">
        <v>0</v>
      </c>
      <c r="K31">
        <v>0</v>
      </c>
      <c r="L31">
        <v>0</v>
      </c>
      <c r="M31">
        <v>2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3</v>
      </c>
      <c r="AH31">
        <v>3</v>
      </c>
      <c r="AI31">
        <v>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4</v>
      </c>
      <c r="AS31">
        <v>0</v>
      </c>
      <c r="AT31">
        <v>0</v>
      </c>
      <c r="AU31">
        <v>0</v>
      </c>
      <c r="AV31">
        <v>3</v>
      </c>
      <c r="AW31">
        <v>3</v>
      </c>
      <c r="AX31">
        <v>0</v>
      </c>
      <c r="AY31">
        <v>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60</v>
      </c>
      <c r="BI31">
        <v>8.3333299999999999E-2</v>
      </c>
    </row>
    <row r="32" spans="1:61" x14ac:dyDescent="0.3">
      <c r="A32" t="s">
        <v>143</v>
      </c>
      <c r="B32" t="s">
        <v>262</v>
      </c>
      <c r="C32">
        <v>2020</v>
      </c>
      <c r="D32">
        <v>0</v>
      </c>
      <c r="E32">
        <v>0</v>
      </c>
      <c r="F32">
        <v>0</v>
      </c>
      <c r="G32">
        <v>4</v>
      </c>
      <c r="H32">
        <v>5</v>
      </c>
      <c r="I32">
        <v>5</v>
      </c>
      <c r="J32">
        <v>4</v>
      </c>
      <c r="K32">
        <v>5</v>
      </c>
      <c r="L32">
        <v>4</v>
      </c>
      <c r="M32">
        <v>0</v>
      </c>
      <c r="N32">
        <v>0</v>
      </c>
      <c r="O32">
        <v>0</v>
      </c>
      <c r="P32">
        <v>0</v>
      </c>
      <c r="Q32">
        <v>3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4</v>
      </c>
      <c r="AB32">
        <v>2</v>
      </c>
      <c r="AC32">
        <v>0</v>
      </c>
      <c r="AD32">
        <v>3</v>
      </c>
      <c r="AE32">
        <v>5</v>
      </c>
      <c r="AF32">
        <v>0</v>
      </c>
      <c r="AG32">
        <v>3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5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69</v>
      </c>
      <c r="BI32">
        <v>24</v>
      </c>
    </row>
    <row r="33" spans="1:61" x14ac:dyDescent="0.3">
      <c r="A33" t="s">
        <v>144</v>
      </c>
      <c r="B33" t="s">
        <v>263</v>
      </c>
      <c r="C33">
        <v>2020</v>
      </c>
      <c r="D33">
        <v>4</v>
      </c>
      <c r="E33">
        <v>5</v>
      </c>
      <c r="F33">
        <v>5</v>
      </c>
      <c r="G33">
        <v>0</v>
      </c>
      <c r="H33">
        <v>4</v>
      </c>
      <c r="I33">
        <v>5</v>
      </c>
      <c r="J33">
        <v>0</v>
      </c>
      <c r="K33">
        <v>0</v>
      </c>
      <c r="L33">
        <v>0</v>
      </c>
      <c r="M33">
        <v>5</v>
      </c>
      <c r="N33">
        <v>5</v>
      </c>
      <c r="O33">
        <v>5</v>
      </c>
      <c r="P33">
        <v>5</v>
      </c>
      <c r="Q33">
        <v>0</v>
      </c>
      <c r="R33">
        <v>0</v>
      </c>
      <c r="S33">
        <v>0</v>
      </c>
      <c r="T33">
        <v>0</v>
      </c>
      <c r="U33">
        <v>4</v>
      </c>
      <c r="V33">
        <v>0</v>
      </c>
      <c r="W33">
        <v>4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4</v>
      </c>
      <c r="AO33">
        <v>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70</v>
      </c>
      <c r="BI33">
        <v>120</v>
      </c>
    </row>
    <row r="34" spans="1:61" x14ac:dyDescent="0.3">
      <c r="A34" t="s">
        <v>145</v>
      </c>
      <c r="B34" t="s">
        <v>264</v>
      </c>
      <c r="C34">
        <v>2020</v>
      </c>
      <c r="D34">
        <v>4</v>
      </c>
      <c r="E34">
        <v>4</v>
      </c>
      <c r="F34">
        <v>4</v>
      </c>
      <c r="G34">
        <v>2</v>
      </c>
      <c r="H34">
        <v>3</v>
      </c>
      <c r="I34">
        <v>3</v>
      </c>
      <c r="J34">
        <v>3</v>
      </c>
      <c r="K34">
        <v>4</v>
      </c>
      <c r="L34">
        <v>3</v>
      </c>
      <c r="M34">
        <v>3</v>
      </c>
      <c r="N34">
        <v>3</v>
      </c>
      <c r="O34">
        <v>3</v>
      </c>
      <c r="P34">
        <v>4</v>
      </c>
      <c r="Q34">
        <v>4</v>
      </c>
      <c r="R34">
        <v>4</v>
      </c>
      <c r="S34">
        <v>0</v>
      </c>
      <c r="T34">
        <v>0</v>
      </c>
      <c r="U34">
        <v>2</v>
      </c>
      <c r="V34">
        <v>3</v>
      </c>
      <c r="W34">
        <v>3</v>
      </c>
      <c r="X34">
        <v>4</v>
      </c>
      <c r="Y34">
        <v>4</v>
      </c>
      <c r="Z34">
        <v>4</v>
      </c>
      <c r="AA34">
        <v>3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4</v>
      </c>
      <c r="AH34">
        <v>4</v>
      </c>
      <c r="AI34">
        <v>4</v>
      </c>
      <c r="AJ34">
        <v>4</v>
      </c>
      <c r="AK34">
        <v>3</v>
      </c>
      <c r="AL34">
        <v>3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3</v>
      </c>
      <c r="AT34">
        <v>1</v>
      </c>
      <c r="AU34">
        <v>1</v>
      </c>
      <c r="AV34">
        <v>2</v>
      </c>
      <c r="AW34">
        <v>2</v>
      </c>
      <c r="AX34">
        <v>1</v>
      </c>
      <c r="AY34">
        <v>3</v>
      </c>
      <c r="AZ34">
        <v>0</v>
      </c>
      <c r="BA34">
        <v>4</v>
      </c>
      <c r="BB34">
        <v>2</v>
      </c>
      <c r="BC34">
        <v>1</v>
      </c>
      <c r="BD34">
        <v>2</v>
      </c>
      <c r="BE34">
        <v>2</v>
      </c>
      <c r="BF34">
        <v>3</v>
      </c>
      <c r="BG34">
        <v>1</v>
      </c>
      <c r="BH34" t="s">
        <v>71</v>
      </c>
      <c r="BI34">
        <v>6.6666699999999995E-2</v>
      </c>
    </row>
    <row r="35" spans="1:61" x14ac:dyDescent="0.3">
      <c r="A35" t="s">
        <v>146</v>
      </c>
      <c r="B35" t="s">
        <v>265</v>
      </c>
      <c r="C35">
        <v>2020</v>
      </c>
      <c r="D35">
        <v>0</v>
      </c>
      <c r="E35">
        <v>4</v>
      </c>
      <c r="F35">
        <v>2</v>
      </c>
      <c r="G35">
        <v>3</v>
      </c>
      <c r="H35">
        <v>0</v>
      </c>
      <c r="I35">
        <v>0</v>
      </c>
      <c r="J35">
        <v>3</v>
      </c>
      <c r="K35">
        <v>5</v>
      </c>
      <c r="L35">
        <v>0</v>
      </c>
      <c r="M35">
        <v>0</v>
      </c>
      <c r="N35">
        <v>3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0</v>
      </c>
      <c r="X35">
        <v>4</v>
      </c>
      <c r="Y35">
        <v>0</v>
      </c>
      <c r="Z35">
        <v>2</v>
      </c>
      <c r="AA35">
        <v>0</v>
      </c>
      <c r="AB35">
        <v>4</v>
      </c>
      <c r="AC35">
        <v>0</v>
      </c>
      <c r="AD35">
        <v>0</v>
      </c>
      <c r="AE35">
        <v>3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72</v>
      </c>
      <c r="BI35">
        <v>0.1</v>
      </c>
    </row>
    <row r="36" spans="1:61" x14ac:dyDescent="0.3">
      <c r="A36" t="s">
        <v>147</v>
      </c>
      <c r="B36" t="s">
        <v>266</v>
      </c>
      <c r="C36">
        <v>2020</v>
      </c>
      <c r="D36">
        <v>0</v>
      </c>
      <c r="E36">
        <v>4</v>
      </c>
      <c r="F36">
        <v>0</v>
      </c>
      <c r="G36">
        <v>0</v>
      </c>
      <c r="H36">
        <v>4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4</v>
      </c>
      <c r="P36">
        <v>0</v>
      </c>
      <c r="Q36">
        <v>4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</v>
      </c>
      <c r="AA36">
        <v>0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5</v>
      </c>
      <c r="AJ36">
        <v>0</v>
      </c>
      <c r="AK36">
        <v>0</v>
      </c>
      <c r="AL36">
        <v>0</v>
      </c>
      <c r="AM36">
        <v>4</v>
      </c>
      <c r="AN36">
        <v>0</v>
      </c>
      <c r="AO36">
        <v>0</v>
      </c>
      <c r="AP36">
        <v>2</v>
      </c>
      <c r="AQ36">
        <v>4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73</v>
      </c>
      <c r="BI36">
        <v>0.16666700000000001</v>
      </c>
    </row>
    <row r="37" spans="1:61" x14ac:dyDescent="0.3">
      <c r="A37" t="s">
        <v>148</v>
      </c>
      <c r="B37" t="s">
        <v>267</v>
      </c>
      <c r="C37">
        <v>2020</v>
      </c>
      <c r="D37">
        <v>0</v>
      </c>
      <c r="E37">
        <v>0</v>
      </c>
      <c r="F37">
        <v>0</v>
      </c>
      <c r="G37">
        <v>0</v>
      </c>
      <c r="H37">
        <v>3</v>
      </c>
      <c r="I37">
        <v>4</v>
      </c>
      <c r="J37">
        <v>3</v>
      </c>
      <c r="K37">
        <v>5</v>
      </c>
      <c r="L37">
        <v>3</v>
      </c>
      <c r="M37">
        <v>0</v>
      </c>
      <c r="N37">
        <v>0</v>
      </c>
      <c r="O37">
        <v>0</v>
      </c>
      <c r="P37">
        <v>0</v>
      </c>
      <c r="Q37">
        <v>3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3</v>
      </c>
      <c r="AC37">
        <v>0</v>
      </c>
      <c r="AD37">
        <v>3</v>
      </c>
      <c r="AE37">
        <v>5</v>
      </c>
      <c r="AF37">
        <v>5</v>
      </c>
      <c r="AG37">
        <v>0</v>
      </c>
      <c r="AH37">
        <v>4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5</v>
      </c>
      <c r="AQ37">
        <v>5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63</v>
      </c>
      <c r="BI37">
        <v>720</v>
      </c>
    </row>
    <row r="38" spans="1:61" x14ac:dyDescent="0.3">
      <c r="A38" t="s">
        <v>149</v>
      </c>
      <c r="B38" t="s">
        <v>268</v>
      </c>
      <c r="C38">
        <v>2020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</v>
      </c>
      <c r="AD38">
        <v>0</v>
      </c>
      <c r="AE38">
        <v>0</v>
      </c>
      <c r="AF38">
        <v>0</v>
      </c>
      <c r="AG38">
        <v>0</v>
      </c>
      <c r="AH38">
        <v>5</v>
      </c>
      <c r="AI38">
        <v>5</v>
      </c>
      <c r="AJ38">
        <v>0</v>
      </c>
      <c r="AK38">
        <v>0</v>
      </c>
      <c r="AL38">
        <v>0</v>
      </c>
      <c r="AM38">
        <v>3</v>
      </c>
      <c r="AN38">
        <v>0</v>
      </c>
      <c r="AO38">
        <v>0</v>
      </c>
      <c r="AP38">
        <v>3</v>
      </c>
      <c r="AQ38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4</v>
      </c>
      <c r="AZ38">
        <v>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0</v>
      </c>
      <c r="BH38" t="s">
        <v>74</v>
      </c>
      <c r="BI38">
        <v>3</v>
      </c>
    </row>
    <row r="39" spans="1:61" x14ac:dyDescent="0.3">
      <c r="A39" t="s">
        <v>150</v>
      </c>
      <c r="B39" t="s">
        <v>269</v>
      </c>
      <c r="C39">
        <v>2020</v>
      </c>
      <c r="D39">
        <v>0</v>
      </c>
      <c r="E39">
        <v>3</v>
      </c>
      <c r="F39">
        <v>0</v>
      </c>
      <c r="G39">
        <v>0</v>
      </c>
      <c r="H39">
        <v>4</v>
      </c>
      <c r="I39">
        <v>4</v>
      </c>
      <c r="J39">
        <v>4</v>
      </c>
      <c r="K39">
        <v>5</v>
      </c>
      <c r="L39">
        <v>3</v>
      </c>
      <c r="M39">
        <v>0</v>
      </c>
      <c r="N39">
        <v>0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</v>
      </c>
      <c r="AA39">
        <v>3</v>
      </c>
      <c r="AB39">
        <v>4</v>
      </c>
      <c r="AC39">
        <v>3</v>
      </c>
      <c r="AD39">
        <v>4</v>
      </c>
      <c r="AE39">
        <v>5</v>
      </c>
      <c r="AF39">
        <v>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67</v>
      </c>
      <c r="BI39">
        <v>72</v>
      </c>
    </row>
    <row r="40" spans="1:61" x14ac:dyDescent="0.3">
      <c r="A40" t="s">
        <v>151</v>
      </c>
      <c r="B40" t="s">
        <v>270</v>
      </c>
      <c r="C40">
        <v>2020</v>
      </c>
      <c r="D40">
        <v>0</v>
      </c>
      <c r="E40">
        <v>2</v>
      </c>
      <c r="F40">
        <v>2</v>
      </c>
      <c r="G40">
        <v>0</v>
      </c>
      <c r="H40">
        <v>3</v>
      </c>
      <c r="I40">
        <v>3</v>
      </c>
      <c r="J40">
        <v>4</v>
      </c>
      <c r="K40">
        <v>4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4</v>
      </c>
      <c r="AA40">
        <v>0</v>
      </c>
      <c r="AB40">
        <v>5</v>
      </c>
      <c r="AC40">
        <v>0</v>
      </c>
      <c r="AD40">
        <v>3</v>
      </c>
      <c r="AE40">
        <v>4</v>
      </c>
      <c r="AF40">
        <v>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0</v>
      </c>
      <c r="AN40">
        <v>4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75</v>
      </c>
      <c r="BI40">
        <v>3.3333300000000003E-2</v>
      </c>
    </row>
    <row r="41" spans="1:61" x14ac:dyDescent="0.3">
      <c r="A41" t="s">
        <v>152</v>
      </c>
      <c r="B41" t="s">
        <v>271</v>
      </c>
      <c r="C41">
        <v>2020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4</v>
      </c>
      <c r="K41">
        <v>4</v>
      </c>
      <c r="L41">
        <v>3</v>
      </c>
      <c r="M41">
        <v>0</v>
      </c>
      <c r="N41">
        <v>0</v>
      </c>
      <c r="O41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4</v>
      </c>
      <c r="AA41">
        <v>3</v>
      </c>
      <c r="AB41">
        <v>4</v>
      </c>
      <c r="AC41">
        <v>3</v>
      </c>
      <c r="AD41">
        <v>3</v>
      </c>
      <c r="AE41">
        <v>4</v>
      </c>
      <c r="AF41">
        <v>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76</v>
      </c>
      <c r="BI41">
        <v>8.3333299999999999E-2</v>
      </c>
    </row>
    <row r="42" spans="1:61" x14ac:dyDescent="0.3">
      <c r="A42" t="s">
        <v>153</v>
      </c>
      <c r="B42" t="s">
        <v>272</v>
      </c>
      <c r="C42">
        <v>2020</v>
      </c>
      <c r="D42">
        <v>4</v>
      </c>
      <c r="E42">
        <v>3</v>
      </c>
      <c r="F42">
        <v>5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4</v>
      </c>
      <c r="Z42">
        <v>0</v>
      </c>
      <c r="AA42">
        <v>0</v>
      </c>
      <c r="AB42">
        <v>3</v>
      </c>
      <c r="AC42">
        <v>4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5</v>
      </c>
      <c r="AN42">
        <v>0</v>
      </c>
      <c r="AO42">
        <v>0</v>
      </c>
      <c r="AP42">
        <v>4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4</v>
      </c>
      <c r="AZ42">
        <v>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62</v>
      </c>
      <c r="BI42">
        <v>1</v>
      </c>
    </row>
    <row r="43" spans="1:61" x14ac:dyDescent="0.3">
      <c r="A43" t="s">
        <v>154</v>
      </c>
      <c r="B43" t="s">
        <v>273</v>
      </c>
      <c r="C43">
        <v>2020</v>
      </c>
      <c r="D43">
        <v>0</v>
      </c>
      <c r="E43">
        <v>0</v>
      </c>
      <c r="F43">
        <v>4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5</v>
      </c>
      <c r="P43">
        <v>0</v>
      </c>
      <c r="Q43">
        <v>0</v>
      </c>
      <c r="R43">
        <v>0</v>
      </c>
      <c r="S43">
        <v>3</v>
      </c>
      <c r="T43">
        <v>0</v>
      </c>
      <c r="U43">
        <v>4</v>
      </c>
      <c r="V43">
        <v>0</v>
      </c>
      <c r="W43">
        <v>0</v>
      </c>
      <c r="X43">
        <v>0</v>
      </c>
      <c r="Y43">
        <v>3</v>
      </c>
      <c r="Z43">
        <v>4</v>
      </c>
      <c r="AA43">
        <v>4</v>
      </c>
      <c r="AB43">
        <v>4</v>
      </c>
      <c r="AC43">
        <v>2</v>
      </c>
      <c r="AD43">
        <v>0</v>
      </c>
      <c r="AE43">
        <v>5</v>
      </c>
      <c r="AF43">
        <v>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65</v>
      </c>
      <c r="BI43">
        <v>168</v>
      </c>
    </row>
    <row r="44" spans="1:61" x14ac:dyDescent="0.3">
      <c r="A44" t="s">
        <v>155</v>
      </c>
      <c r="B44" t="s">
        <v>274</v>
      </c>
      <c r="C44">
        <v>2020</v>
      </c>
      <c r="D44">
        <v>0</v>
      </c>
      <c r="E44">
        <v>3</v>
      </c>
      <c r="F44">
        <v>4</v>
      </c>
      <c r="G44">
        <v>3</v>
      </c>
      <c r="H44">
        <v>0</v>
      </c>
      <c r="I44">
        <v>0</v>
      </c>
      <c r="J44">
        <v>5</v>
      </c>
      <c r="K44">
        <v>0</v>
      </c>
      <c r="L44">
        <v>0</v>
      </c>
      <c r="M44">
        <v>0</v>
      </c>
      <c r="N44">
        <v>0</v>
      </c>
      <c r="O44">
        <v>4</v>
      </c>
      <c r="P44">
        <v>3</v>
      </c>
      <c r="Q44">
        <v>0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3</v>
      </c>
      <c r="Z44">
        <v>3</v>
      </c>
      <c r="AA44">
        <v>0</v>
      </c>
      <c r="AB44">
        <v>4</v>
      </c>
      <c r="AC44">
        <v>4</v>
      </c>
      <c r="AD44">
        <v>0</v>
      </c>
      <c r="AE44">
        <v>4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</v>
      </c>
      <c r="AN44">
        <v>0</v>
      </c>
      <c r="AO44">
        <v>4</v>
      </c>
      <c r="AP44">
        <v>0</v>
      </c>
      <c r="AQ44">
        <v>0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0</v>
      </c>
      <c r="BF44">
        <v>0</v>
      </c>
      <c r="BG44">
        <v>0</v>
      </c>
      <c r="BH44" t="s">
        <v>60</v>
      </c>
      <c r="BI44">
        <v>8.3333299999999999E-2</v>
      </c>
    </row>
    <row r="45" spans="1:61" x14ac:dyDescent="0.3">
      <c r="A45" t="s">
        <v>156</v>
      </c>
      <c r="B45" t="s">
        <v>275</v>
      </c>
      <c r="C45">
        <v>2020</v>
      </c>
      <c r="D45">
        <v>4</v>
      </c>
      <c r="E45">
        <v>0</v>
      </c>
      <c r="F45">
        <v>0</v>
      </c>
      <c r="G45">
        <v>0</v>
      </c>
      <c r="H45">
        <v>4</v>
      </c>
      <c r="I45">
        <v>4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0</v>
      </c>
      <c r="X45">
        <v>0</v>
      </c>
      <c r="Y45">
        <v>4</v>
      </c>
      <c r="Z45">
        <v>4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5</v>
      </c>
      <c r="AO45">
        <v>4</v>
      </c>
      <c r="AP45">
        <v>0</v>
      </c>
      <c r="AQ45">
        <v>0</v>
      </c>
      <c r="AR45">
        <v>0</v>
      </c>
      <c r="AS45">
        <v>4</v>
      </c>
      <c r="AT45">
        <v>3</v>
      </c>
      <c r="AU45">
        <v>0</v>
      </c>
      <c r="AV45">
        <v>3</v>
      </c>
      <c r="AW45">
        <v>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</v>
      </c>
      <c r="BD45">
        <v>0</v>
      </c>
      <c r="BE45">
        <v>0</v>
      </c>
      <c r="BF45">
        <v>0</v>
      </c>
      <c r="BG45">
        <v>0</v>
      </c>
      <c r="BH45" t="s">
        <v>77</v>
      </c>
      <c r="BI45">
        <v>2.7777800000000001E-3</v>
      </c>
    </row>
    <row r="46" spans="1:61" x14ac:dyDescent="0.3">
      <c r="A46" t="s">
        <v>157</v>
      </c>
      <c r="B46" t="s">
        <v>276</v>
      </c>
      <c r="C46">
        <v>2020</v>
      </c>
      <c r="D46">
        <v>0</v>
      </c>
      <c r="E46">
        <v>3</v>
      </c>
      <c r="F46">
        <v>0</v>
      </c>
      <c r="G46">
        <v>4</v>
      </c>
      <c r="H46">
        <v>0</v>
      </c>
      <c r="I46">
        <v>0</v>
      </c>
      <c r="J46">
        <v>4</v>
      </c>
      <c r="K46">
        <v>3</v>
      </c>
      <c r="L46">
        <v>4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2</v>
      </c>
      <c r="T46">
        <v>2</v>
      </c>
      <c r="U46">
        <v>0</v>
      </c>
      <c r="V46">
        <v>0</v>
      </c>
      <c r="W46">
        <v>0</v>
      </c>
      <c r="X46">
        <v>0</v>
      </c>
      <c r="Y46">
        <v>3</v>
      </c>
      <c r="Z46">
        <v>0</v>
      </c>
      <c r="AA46">
        <v>3</v>
      </c>
      <c r="AB46">
        <v>0</v>
      </c>
      <c r="AC46">
        <v>0</v>
      </c>
      <c r="AD46">
        <v>3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</v>
      </c>
      <c r="BG46">
        <v>0</v>
      </c>
      <c r="BH46" t="s">
        <v>78</v>
      </c>
      <c r="BI46">
        <v>24</v>
      </c>
    </row>
    <row r="47" spans="1:61" x14ac:dyDescent="0.3">
      <c r="A47" t="s">
        <v>158</v>
      </c>
      <c r="B47" t="s">
        <v>277</v>
      </c>
      <c r="C47">
        <v>2020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</v>
      </c>
      <c r="L47">
        <v>0</v>
      </c>
      <c r="M47">
        <v>0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4</v>
      </c>
      <c r="AT47">
        <v>0</v>
      </c>
      <c r="AU47">
        <v>0</v>
      </c>
      <c r="AV47">
        <v>3</v>
      </c>
      <c r="AW47">
        <v>3</v>
      </c>
      <c r="AX47">
        <v>0</v>
      </c>
      <c r="AY47">
        <v>5</v>
      </c>
      <c r="AZ47">
        <v>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79</v>
      </c>
      <c r="BI47">
        <v>48</v>
      </c>
    </row>
    <row r="48" spans="1:61" x14ac:dyDescent="0.3">
      <c r="A48" t="s">
        <v>159</v>
      </c>
      <c r="B48" t="s">
        <v>278</v>
      </c>
      <c r="C48">
        <v>2020</v>
      </c>
      <c r="D48">
        <v>0</v>
      </c>
      <c r="E48">
        <v>5</v>
      </c>
      <c r="F48">
        <v>0</v>
      </c>
      <c r="G48">
        <v>0</v>
      </c>
      <c r="H48">
        <v>5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4</v>
      </c>
      <c r="P48">
        <v>3</v>
      </c>
      <c r="Q48">
        <v>5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0</v>
      </c>
      <c r="AG48">
        <v>5</v>
      </c>
      <c r="AH48">
        <v>0</v>
      </c>
      <c r="AI48">
        <v>0</v>
      </c>
      <c r="AJ48">
        <v>0</v>
      </c>
      <c r="AK48">
        <v>0</v>
      </c>
      <c r="AL48">
        <v>3</v>
      </c>
      <c r="AM48">
        <v>4</v>
      </c>
      <c r="AN48">
        <v>0</v>
      </c>
      <c r="AO48">
        <v>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4</v>
      </c>
      <c r="AX48">
        <v>0</v>
      </c>
      <c r="AY48">
        <v>4</v>
      </c>
      <c r="AZ48">
        <v>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80</v>
      </c>
      <c r="BI48">
        <v>336</v>
      </c>
    </row>
    <row r="49" spans="1:61" x14ac:dyDescent="0.3">
      <c r="A49" t="s">
        <v>160</v>
      </c>
      <c r="B49" t="s">
        <v>279</v>
      </c>
      <c r="C49">
        <v>2020</v>
      </c>
      <c r="D49">
        <v>0</v>
      </c>
      <c r="E49">
        <v>0</v>
      </c>
      <c r="F49">
        <v>0</v>
      </c>
      <c r="G49">
        <v>1</v>
      </c>
      <c r="H49">
        <v>4</v>
      </c>
      <c r="I49">
        <v>4</v>
      </c>
      <c r="J49">
        <v>0</v>
      </c>
      <c r="K49">
        <v>0</v>
      </c>
      <c r="L49">
        <v>3</v>
      </c>
      <c r="M49">
        <v>0</v>
      </c>
      <c r="N49">
        <v>0</v>
      </c>
      <c r="O49">
        <v>5</v>
      </c>
      <c r="P49">
        <v>0</v>
      </c>
      <c r="Q49">
        <v>5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</v>
      </c>
      <c r="AA49">
        <v>0</v>
      </c>
      <c r="AB49">
        <v>0</v>
      </c>
      <c r="AC49">
        <v>0</v>
      </c>
      <c r="AD49">
        <v>3</v>
      </c>
      <c r="AE49">
        <v>5</v>
      </c>
      <c r="AF49">
        <v>5</v>
      </c>
      <c r="AG49">
        <v>0</v>
      </c>
      <c r="AH49">
        <v>4</v>
      </c>
      <c r="AI49">
        <v>4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4</v>
      </c>
      <c r="AX49">
        <v>0</v>
      </c>
      <c r="AY49">
        <v>5</v>
      </c>
      <c r="AZ49">
        <v>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63</v>
      </c>
      <c r="BI49">
        <v>720</v>
      </c>
    </row>
    <row r="50" spans="1:61" x14ac:dyDescent="0.3">
      <c r="A50" t="s">
        <v>161</v>
      </c>
      <c r="B50" t="s">
        <v>280</v>
      </c>
      <c r="C50">
        <v>2020</v>
      </c>
      <c r="D50">
        <v>0</v>
      </c>
      <c r="E50">
        <v>4</v>
      </c>
      <c r="F50">
        <v>0</v>
      </c>
      <c r="G50">
        <v>0</v>
      </c>
      <c r="H50">
        <v>4</v>
      </c>
      <c r="I50">
        <v>4</v>
      </c>
      <c r="J50">
        <v>5</v>
      </c>
      <c r="K50">
        <v>5</v>
      </c>
      <c r="L50">
        <v>3</v>
      </c>
      <c r="M50">
        <v>0</v>
      </c>
      <c r="N50">
        <v>0</v>
      </c>
      <c r="O50">
        <v>0</v>
      </c>
      <c r="P50">
        <v>0</v>
      </c>
      <c r="Q50">
        <v>5</v>
      </c>
      <c r="R50">
        <v>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</v>
      </c>
      <c r="AH50">
        <v>5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60</v>
      </c>
      <c r="BI50">
        <v>8.3333299999999999E-2</v>
      </c>
    </row>
    <row r="51" spans="1:61" x14ac:dyDescent="0.3">
      <c r="A51" t="s">
        <v>162</v>
      </c>
      <c r="B51" t="s">
        <v>281</v>
      </c>
      <c r="C51">
        <v>2020</v>
      </c>
      <c r="D51">
        <v>4</v>
      </c>
      <c r="E51">
        <v>2</v>
      </c>
      <c r="F51">
        <v>0</v>
      </c>
      <c r="G51">
        <v>0</v>
      </c>
      <c r="H51">
        <v>4</v>
      </c>
      <c r="I51">
        <v>4</v>
      </c>
      <c r="J51">
        <v>3</v>
      </c>
      <c r="K51">
        <v>0</v>
      </c>
      <c r="L51">
        <v>0</v>
      </c>
      <c r="M51">
        <v>3</v>
      </c>
      <c r="N51">
        <v>0</v>
      </c>
      <c r="O51">
        <v>4</v>
      </c>
      <c r="P51">
        <v>4</v>
      </c>
      <c r="Q51">
        <v>0</v>
      </c>
      <c r="R51">
        <v>0</v>
      </c>
      <c r="S51">
        <v>0</v>
      </c>
      <c r="T51">
        <v>4</v>
      </c>
      <c r="U51">
        <v>0</v>
      </c>
      <c r="V51">
        <v>0</v>
      </c>
      <c r="W51">
        <v>0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</v>
      </c>
      <c r="AF51">
        <v>0</v>
      </c>
      <c r="AG51">
        <v>0</v>
      </c>
      <c r="AH51">
        <v>3</v>
      </c>
      <c r="AI51">
        <v>3</v>
      </c>
      <c r="AJ51">
        <v>0</v>
      </c>
      <c r="AK51">
        <v>0</v>
      </c>
      <c r="AL51">
        <v>3</v>
      </c>
      <c r="AM51">
        <v>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4</v>
      </c>
      <c r="AW51">
        <v>4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64</v>
      </c>
      <c r="BI51">
        <v>24</v>
      </c>
    </row>
    <row r="52" spans="1:61" x14ac:dyDescent="0.3">
      <c r="A52" t="s">
        <v>163</v>
      </c>
      <c r="B52" t="s">
        <v>282</v>
      </c>
      <c r="C52">
        <v>2020</v>
      </c>
      <c r="D52">
        <v>4</v>
      </c>
      <c r="E52">
        <v>0</v>
      </c>
      <c r="F52">
        <v>0</v>
      </c>
      <c r="G52">
        <v>0</v>
      </c>
      <c r="H52">
        <v>5</v>
      </c>
      <c r="I52">
        <v>5</v>
      </c>
      <c r="J52">
        <v>0</v>
      </c>
      <c r="K52">
        <v>0</v>
      </c>
      <c r="L52">
        <v>0</v>
      </c>
      <c r="M52">
        <v>4</v>
      </c>
      <c r="N52">
        <v>0</v>
      </c>
      <c r="O52">
        <v>4</v>
      </c>
      <c r="P52">
        <v>0</v>
      </c>
      <c r="Q52">
        <v>0</v>
      </c>
      <c r="R52">
        <v>0</v>
      </c>
      <c r="S52">
        <v>4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4</v>
      </c>
      <c r="AI52">
        <v>4</v>
      </c>
      <c r="AJ52">
        <v>0</v>
      </c>
      <c r="AK52">
        <v>0</v>
      </c>
      <c r="AL52">
        <v>0</v>
      </c>
      <c r="AM52">
        <v>4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5</v>
      </c>
      <c r="AZ52">
        <v>0</v>
      </c>
      <c r="BA52">
        <v>0</v>
      </c>
      <c r="BB52">
        <v>0</v>
      </c>
      <c r="BC52">
        <v>4</v>
      </c>
      <c r="BD52">
        <v>0</v>
      </c>
      <c r="BE52">
        <v>0</v>
      </c>
      <c r="BF52">
        <v>0</v>
      </c>
      <c r="BG52">
        <v>0</v>
      </c>
      <c r="BH52" t="s">
        <v>81</v>
      </c>
      <c r="BI52">
        <v>3.3333300000000003E-2</v>
      </c>
    </row>
    <row r="53" spans="1:61" x14ac:dyDescent="0.3">
      <c r="A53" t="s">
        <v>164</v>
      </c>
      <c r="B53" t="s">
        <v>283</v>
      </c>
      <c r="C53">
        <v>2020</v>
      </c>
      <c r="D53">
        <v>0</v>
      </c>
      <c r="E53">
        <v>4</v>
      </c>
      <c r="F53">
        <v>4</v>
      </c>
      <c r="G53">
        <v>0</v>
      </c>
      <c r="H53">
        <v>3</v>
      </c>
      <c r="I53">
        <v>3</v>
      </c>
      <c r="J53">
        <v>3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4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</v>
      </c>
      <c r="AH53">
        <v>4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  <c r="AU53">
        <v>3</v>
      </c>
      <c r="AV53">
        <v>0</v>
      </c>
      <c r="AW53">
        <v>0</v>
      </c>
      <c r="AX53">
        <v>0</v>
      </c>
      <c r="AY53">
        <v>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80</v>
      </c>
      <c r="BI53">
        <v>336</v>
      </c>
    </row>
    <row r="54" spans="1:61" x14ac:dyDescent="0.3">
      <c r="A54" t="s">
        <v>165</v>
      </c>
      <c r="B54" t="s">
        <v>284</v>
      </c>
      <c r="C54">
        <v>2020</v>
      </c>
      <c r="D54">
        <v>3</v>
      </c>
      <c r="E54">
        <v>2</v>
      </c>
      <c r="F54">
        <v>1</v>
      </c>
      <c r="G54">
        <v>3</v>
      </c>
      <c r="H54">
        <v>0</v>
      </c>
      <c r="I54">
        <v>0</v>
      </c>
      <c r="J54">
        <v>3</v>
      </c>
      <c r="K54">
        <v>5</v>
      </c>
      <c r="L54">
        <v>4</v>
      </c>
      <c r="M54">
        <v>0</v>
      </c>
      <c r="N54">
        <v>0</v>
      </c>
      <c r="O54">
        <v>0</v>
      </c>
      <c r="P54">
        <v>3</v>
      </c>
      <c r="Q54">
        <v>3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>
        <v>0</v>
      </c>
      <c r="AC54">
        <v>3</v>
      </c>
      <c r="AD54">
        <v>1</v>
      </c>
      <c r="AE54">
        <v>3</v>
      </c>
      <c r="AF54">
        <v>0</v>
      </c>
      <c r="AG54">
        <v>0</v>
      </c>
      <c r="AH54">
        <v>3</v>
      </c>
      <c r="AI54">
        <v>1</v>
      </c>
      <c r="AJ54">
        <v>0</v>
      </c>
      <c r="AK54">
        <v>0</v>
      </c>
      <c r="AL54">
        <v>0</v>
      </c>
      <c r="AM54">
        <v>4</v>
      </c>
      <c r="AN54">
        <v>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70</v>
      </c>
      <c r="BI54">
        <v>120</v>
      </c>
    </row>
    <row r="55" spans="1:61" x14ac:dyDescent="0.3">
      <c r="A55" t="s">
        <v>166</v>
      </c>
      <c r="B55" t="s">
        <v>285</v>
      </c>
      <c r="C55">
        <v>2020</v>
      </c>
      <c r="D55">
        <v>0</v>
      </c>
      <c r="E55">
        <v>0</v>
      </c>
      <c r="F55">
        <v>0</v>
      </c>
      <c r="G55">
        <v>0</v>
      </c>
      <c r="H55">
        <v>5</v>
      </c>
      <c r="I55">
        <v>5</v>
      </c>
      <c r="J55">
        <v>5</v>
      </c>
      <c r="K55">
        <v>5</v>
      </c>
      <c r="L55">
        <v>5</v>
      </c>
      <c r="M55">
        <v>0</v>
      </c>
      <c r="N55">
        <v>0</v>
      </c>
      <c r="O55">
        <v>0</v>
      </c>
      <c r="P55">
        <v>0</v>
      </c>
      <c r="Q55">
        <v>5</v>
      </c>
      <c r="R55">
        <v>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5</v>
      </c>
      <c r="AC55">
        <v>5</v>
      </c>
      <c r="AD55">
        <v>4</v>
      </c>
      <c r="AE55">
        <v>5</v>
      </c>
      <c r="AF55">
        <v>5</v>
      </c>
      <c r="AG55">
        <v>0</v>
      </c>
      <c r="AH55">
        <v>5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</v>
      </c>
      <c r="AP55">
        <v>3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70</v>
      </c>
      <c r="BI55">
        <v>120</v>
      </c>
    </row>
    <row r="56" spans="1:61" x14ac:dyDescent="0.3">
      <c r="A56" t="s">
        <v>167</v>
      </c>
      <c r="B56" t="s">
        <v>286</v>
      </c>
      <c r="C56">
        <v>2020</v>
      </c>
      <c r="D56">
        <v>0</v>
      </c>
      <c r="E56">
        <v>3</v>
      </c>
      <c r="F56">
        <v>0</v>
      </c>
      <c r="G56">
        <v>4</v>
      </c>
      <c r="H56">
        <v>0</v>
      </c>
      <c r="I56">
        <v>0</v>
      </c>
      <c r="J56">
        <v>3</v>
      </c>
      <c r="K56">
        <v>5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0</v>
      </c>
      <c r="X56">
        <v>0</v>
      </c>
      <c r="Y56">
        <v>4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</v>
      </c>
      <c r="AN56">
        <v>0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60</v>
      </c>
      <c r="BI56">
        <v>8.3333299999999999E-2</v>
      </c>
    </row>
    <row r="57" spans="1:61" x14ac:dyDescent="0.3">
      <c r="A57" t="s">
        <v>168</v>
      </c>
      <c r="B57" t="s">
        <v>287</v>
      </c>
      <c r="C57">
        <v>2020</v>
      </c>
      <c r="D57">
        <v>0</v>
      </c>
      <c r="E57">
        <v>2</v>
      </c>
      <c r="F57">
        <v>0</v>
      </c>
      <c r="G57">
        <v>0</v>
      </c>
      <c r="H57">
        <v>2</v>
      </c>
      <c r="I57">
        <v>2</v>
      </c>
      <c r="J57">
        <v>1</v>
      </c>
      <c r="K57">
        <v>4</v>
      </c>
      <c r="L57">
        <v>1</v>
      </c>
      <c r="M57">
        <v>0</v>
      </c>
      <c r="N57">
        <v>0</v>
      </c>
      <c r="O57">
        <v>3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</v>
      </c>
      <c r="Z57">
        <v>5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  <c r="AO57">
        <v>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82</v>
      </c>
      <c r="BI57">
        <v>0.33333299999999999</v>
      </c>
    </row>
    <row r="58" spans="1:61" x14ac:dyDescent="0.3">
      <c r="A58" t="s">
        <v>169</v>
      </c>
      <c r="B58" t="s">
        <v>288</v>
      </c>
      <c r="C58">
        <v>2020</v>
      </c>
      <c r="D58">
        <v>0</v>
      </c>
      <c r="E58">
        <v>3</v>
      </c>
      <c r="F58">
        <v>3</v>
      </c>
      <c r="G58">
        <v>0</v>
      </c>
      <c r="H58">
        <v>4</v>
      </c>
      <c r="I58">
        <v>4</v>
      </c>
      <c r="J58">
        <v>3</v>
      </c>
      <c r="K58">
        <v>5</v>
      </c>
      <c r="L58">
        <v>3</v>
      </c>
      <c r="M58">
        <v>0</v>
      </c>
      <c r="N58">
        <v>0</v>
      </c>
      <c r="O58">
        <v>0</v>
      </c>
      <c r="P58">
        <v>0</v>
      </c>
      <c r="Q58">
        <v>4</v>
      </c>
      <c r="R58">
        <v>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0</v>
      </c>
      <c r="AA58">
        <v>3</v>
      </c>
      <c r="AB58">
        <v>3</v>
      </c>
      <c r="AC58">
        <v>3</v>
      </c>
      <c r="AD58">
        <v>0</v>
      </c>
      <c r="AE58">
        <v>4</v>
      </c>
      <c r="AF58">
        <v>5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2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64</v>
      </c>
      <c r="BI58">
        <v>24</v>
      </c>
    </row>
    <row r="59" spans="1:61" x14ac:dyDescent="0.3">
      <c r="A59" t="s">
        <v>170</v>
      </c>
      <c r="B59" t="s">
        <v>289</v>
      </c>
      <c r="C59">
        <v>2020</v>
      </c>
      <c r="D59">
        <v>0</v>
      </c>
      <c r="E59">
        <v>4</v>
      </c>
      <c r="F59">
        <v>0</v>
      </c>
      <c r="G59">
        <v>0</v>
      </c>
      <c r="H59">
        <v>3</v>
      </c>
      <c r="I59">
        <v>3</v>
      </c>
      <c r="J59">
        <v>2</v>
      </c>
      <c r="K59">
        <v>4</v>
      </c>
      <c r="L59">
        <v>2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</v>
      </c>
      <c r="AA59">
        <v>2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4</v>
      </c>
      <c r="AQ59">
        <v>4</v>
      </c>
      <c r="AR59">
        <v>5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83</v>
      </c>
      <c r="BI59">
        <v>0.25</v>
      </c>
    </row>
    <row r="60" spans="1:61" x14ac:dyDescent="0.3">
      <c r="A60" t="s">
        <v>171</v>
      </c>
      <c r="B60" t="s">
        <v>290</v>
      </c>
      <c r="C60">
        <v>2020</v>
      </c>
      <c r="D60">
        <v>0</v>
      </c>
      <c r="E60">
        <v>0</v>
      </c>
      <c r="F60">
        <v>0</v>
      </c>
      <c r="G60">
        <v>0</v>
      </c>
      <c r="H60">
        <v>5</v>
      </c>
      <c r="I60">
        <v>5</v>
      </c>
      <c r="J60">
        <v>0</v>
      </c>
      <c r="K60">
        <v>0</v>
      </c>
      <c r="L60">
        <v>4</v>
      </c>
      <c r="M60">
        <v>0</v>
      </c>
      <c r="N60">
        <v>0</v>
      </c>
      <c r="O60">
        <v>0</v>
      </c>
      <c r="P60">
        <v>2</v>
      </c>
      <c r="Q60">
        <v>5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4</v>
      </c>
      <c r="AI60">
        <v>4</v>
      </c>
      <c r="AJ60">
        <v>0</v>
      </c>
      <c r="AK60">
        <v>0</v>
      </c>
      <c r="AL60">
        <v>0</v>
      </c>
      <c r="AM60">
        <v>4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0</v>
      </c>
      <c r="AT60">
        <v>0</v>
      </c>
      <c r="AU60">
        <v>0</v>
      </c>
      <c r="AV60">
        <v>3</v>
      </c>
      <c r="AW60">
        <v>3</v>
      </c>
      <c r="AX60">
        <v>0</v>
      </c>
      <c r="AY60">
        <v>4</v>
      </c>
      <c r="AZ60">
        <v>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84</v>
      </c>
      <c r="BI60">
        <v>24</v>
      </c>
    </row>
    <row r="61" spans="1:61" x14ac:dyDescent="0.3">
      <c r="A61" t="s">
        <v>172</v>
      </c>
      <c r="B61" t="s">
        <v>291</v>
      </c>
      <c r="C61">
        <v>2020</v>
      </c>
      <c r="D61">
        <v>0</v>
      </c>
      <c r="E61">
        <v>0</v>
      </c>
      <c r="F61">
        <v>0</v>
      </c>
      <c r="G61">
        <v>0</v>
      </c>
      <c r="H61">
        <v>5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</v>
      </c>
      <c r="AW61">
        <v>4</v>
      </c>
      <c r="AX61">
        <v>0</v>
      </c>
      <c r="AY61">
        <v>4</v>
      </c>
      <c r="AZ61">
        <v>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3</v>
      </c>
      <c r="BG61">
        <v>0</v>
      </c>
      <c r="BH61" t="s">
        <v>82</v>
      </c>
      <c r="BI61">
        <v>0.33333299999999999</v>
      </c>
    </row>
    <row r="62" spans="1:61" x14ac:dyDescent="0.3">
      <c r="A62" t="s">
        <v>173</v>
      </c>
      <c r="B62" t="s">
        <v>292</v>
      </c>
      <c r="C62">
        <v>2021</v>
      </c>
      <c r="D62">
        <v>0</v>
      </c>
      <c r="E62">
        <v>3</v>
      </c>
      <c r="F62">
        <v>0</v>
      </c>
      <c r="G62">
        <v>0</v>
      </c>
      <c r="H62">
        <v>5</v>
      </c>
      <c r="I62">
        <v>5</v>
      </c>
      <c r="J62">
        <v>5</v>
      </c>
      <c r="K62">
        <v>5</v>
      </c>
      <c r="L62">
        <v>0</v>
      </c>
      <c r="M62">
        <v>3</v>
      </c>
      <c r="N62">
        <v>0</v>
      </c>
      <c r="O62">
        <v>0</v>
      </c>
      <c r="P62">
        <v>3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69</v>
      </c>
      <c r="BI62">
        <v>24</v>
      </c>
    </row>
    <row r="63" spans="1:61" x14ac:dyDescent="0.3">
      <c r="A63" t="s">
        <v>174</v>
      </c>
      <c r="B63" t="s">
        <v>293</v>
      </c>
      <c r="C63">
        <v>2021</v>
      </c>
      <c r="D63">
        <v>0</v>
      </c>
      <c r="E63">
        <v>5</v>
      </c>
      <c r="F63">
        <v>0</v>
      </c>
      <c r="G63">
        <v>0</v>
      </c>
      <c r="H63">
        <v>5</v>
      </c>
      <c r="I63">
        <v>5</v>
      </c>
      <c r="J63">
        <v>0</v>
      </c>
      <c r="K63">
        <v>5</v>
      </c>
      <c r="L63">
        <v>0</v>
      </c>
      <c r="M63">
        <v>0</v>
      </c>
      <c r="N63">
        <v>4</v>
      </c>
      <c r="O63">
        <v>0</v>
      </c>
      <c r="P63">
        <v>0</v>
      </c>
      <c r="Q63">
        <v>5</v>
      </c>
      <c r="R63">
        <v>5</v>
      </c>
      <c r="S63">
        <v>0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85</v>
      </c>
      <c r="BI63">
        <v>0.5</v>
      </c>
    </row>
    <row r="64" spans="1:61" x14ac:dyDescent="0.3">
      <c r="A64" t="s">
        <v>175</v>
      </c>
      <c r="B64" t="s">
        <v>294</v>
      </c>
      <c r="C64">
        <v>2021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4</v>
      </c>
      <c r="M64">
        <v>5</v>
      </c>
      <c r="N64">
        <v>0</v>
      </c>
      <c r="O64">
        <v>0</v>
      </c>
      <c r="P64">
        <v>4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86</v>
      </c>
      <c r="BI64">
        <v>1</v>
      </c>
    </row>
    <row r="65" spans="1:61" x14ac:dyDescent="0.3">
      <c r="A65" t="s">
        <v>176</v>
      </c>
      <c r="B65" t="s">
        <v>295</v>
      </c>
      <c r="C65">
        <v>2021</v>
      </c>
      <c r="D65">
        <v>5</v>
      </c>
      <c r="E65"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</v>
      </c>
      <c r="AH65">
        <v>4</v>
      </c>
      <c r="AI65">
        <v>0</v>
      </c>
      <c r="AJ65">
        <v>2</v>
      </c>
      <c r="AK65">
        <v>1</v>
      </c>
      <c r="AL65">
        <v>4</v>
      </c>
      <c r="AM65">
        <v>4</v>
      </c>
      <c r="AN65">
        <v>5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0</v>
      </c>
      <c r="BG65">
        <v>0</v>
      </c>
      <c r="BH65" t="s">
        <v>86</v>
      </c>
      <c r="BI65">
        <v>1</v>
      </c>
    </row>
    <row r="66" spans="1:61" x14ac:dyDescent="0.3">
      <c r="A66" t="s">
        <v>177</v>
      </c>
      <c r="B66" t="s">
        <v>296</v>
      </c>
      <c r="C66">
        <v>2021</v>
      </c>
      <c r="D66">
        <v>2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4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4</v>
      </c>
      <c r="W66">
        <v>0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60</v>
      </c>
      <c r="BI66">
        <v>8.3333299999999999E-2</v>
      </c>
    </row>
    <row r="67" spans="1:61" x14ac:dyDescent="0.3">
      <c r="A67" t="s">
        <v>178</v>
      </c>
      <c r="B67" t="s">
        <v>297</v>
      </c>
      <c r="C67">
        <v>2021</v>
      </c>
      <c r="D67">
        <v>0</v>
      </c>
      <c r="E67">
        <v>0</v>
      </c>
      <c r="F67">
        <v>0</v>
      </c>
      <c r="G67">
        <v>0</v>
      </c>
      <c r="H67">
        <v>4</v>
      </c>
      <c r="I67">
        <v>4</v>
      </c>
      <c r="J67">
        <v>0</v>
      </c>
      <c r="K67">
        <v>0</v>
      </c>
      <c r="L67">
        <v>0</v>
      </c>
      <c r="M67">
        <v>3</v>
      </c>
      <c r="N67">
        <v>4</v>
      </c>
      <c r="O67">
        <v>0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</v>
      </c>
      <c r="AN67">
        <v>0</v>
      </c>
      <c r="AO67">
        <v>0</v>
      </c>
      <c r="AP67">
        <v>4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87</v>
      </c>
      <c r="BI67">
        <v>168</v>
      </c>
    </row>
    <row r="68" spans="1:61" x14ac:dyDescent="0.3">
      <c r="A68" t="s">
        <v>179</v>
      </c>
      <c r="B68" t="s">
        <v>298</v>
      </c>
      <c r="C68">
        <v>2021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4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4</v>
      </c>
      <c r="BB68">
        <v>4</v>
      </c>
      <c r="BC68">
        <v>4</v>
      </c>
      <c r="BD68">
        <v>3</v>
      </c>
      <c r="BE68">
        <v>3</v>
      </c>
      <c r="BF68">
        <v>0</v>
      </c>
      <c r="BG68">
        <v>0</v>
      </c>
      <c r="BH68" t="s">
        <v>85</v>
      </c>
      <c r="BI68">
        <v>0.5</v>
      </c>
    </row>
    <row r="69" spans="1:61" x14ac:dyDescent="0.3">
      <c r="A69" t="s">
        <v>180</v>
      </c>
      <c r="B69" t="s">
        <v>299</v>
      </c>
      <c r="C69">
        <v>2021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4</v>
      </c>
      <c r="K69">
        <v>2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3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0</v>
      </c>
      <c r="BG69">
        <v>0</v>
      </c>
      <c r="BH69" t="s">
        <v>73</v>
      </c>
      <c r="BI69">
        <v>3.3333300000000003E-2</v>
      </c>
    </row>
    <row r="70" spans="1:61" x14ac:dyDescent="0.3">
      <c r="A70" t="s">
        <v>181</v>
      </c>
      <c r="B70" t="s">
        <v>300</v>
      </c>
      <c r="C70">
        <v>2021</v>
      </c>
      <c r="D70">
        <v>0</v>
      </c>
      <c r="E70">
        <v>0</v>
      </c>
      <c r="F70">
        <v>0</v>
      </c>
      <c r="G70">
        <v>0</v>
      </c>
      <c r="H70">
        <v>4</v>
      </c>
      <c r="I70">
        <v>4</v>
      </c>
      <c r="J70">
        <v>0</v>
      </c>
      <c r="K70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4</v>
      </c>
      <c r="AN70">
        <v>4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85</v>
      </c>
      <c r="BI70">
        <v>0.5</v>
      </c>
    </row>
    <row r="71" spans="1:61" x14ac:dyDescent="0.3">
      <c r="A71" t="s">
        <v>182</v>
      </c>
      <c r="B71" t="s">
        <v>301</v>
      </c>
      <c r="C71">
        <v>2021</v>
      </c>
      <c r="D71">
        <v>1</v>
      </c>
      <c r="E71">
        <v>2</v>
      </c>
      <c r="F71">
        <v>2</v>
      </c>
      <c r="G71">
        <v>2</v>
      </c>
      <c r="H71">
        <v>5</v>
      </c>
      <c r="I71">
        <v>4</v>
      </c>
      <c r="J71">
        <v>4</v>
      </c>
      <c r="K71">
        <v>3</v>
      </c>
      <c r="L71">
        <v>5</v>
      </c>
      <c r="M71">
        <v>5</v>
      </c>
      <c r="N71">
        <v>5</v>
      </c>
      <c r="O71">
        <v>4</v>
      </c>
      <c r="P71">
        <v>3</v>
      </c>
      <c r="Q71">
        <v>3</v>
      </c>
      <c r="R71">
        <v>2</v>
      </c>
      <c r="S71">
        <v>2</v>
      </c>
      <c r="T71">
        <v>2</v>
      </c>
      <c r="U71">
        <v>1</v>
      </c>
      <c r="V71">
        <v>1</v>
      </c>
      <c r="W71">
        <v>2</v>
      </c>
      <c r="X71">
        <v>1</v>
      </c>
      <c r="Y71">
        <v>1</v>
      </c>
      <c r="Z71">
        <v>1</v>
      </c>
      <c r="AA71">
        <v>2</v>
      </c>
      <c r="AB71">
        <v>2</v>
      </c>
      <c r="AC71">
        <v>1</v>
      </c>
      <c r="AD71">
        <v>1</v>
      </c>
      <c r="AE71">
        <v>5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0</v>
      </c>
      <c r="AY71">
        <v>0</v>
      </c>
      <c r="AZ71">
        <v>4</v>
      </c>
      <c r="BA71">
        <v>2</v>
      </c>
      <c r="BB71">
        <v>3</v>
      </c>
      <c r="BC71">
        <v>3</v>
      </c>
      <c r="BD71">
        <v>3</v>
      </c>
      <c r="BE71">
        <v>3</v>
      </c>
      <c r="BF71">
        <v>1</v>
      </c>
      <c r="BG71">
        <v>3</v>
      </c>
      <c r="BH71" t="s">
        <v>70</v>
      </c>
      <c r="BI71">
        <v>120</v>
      </c>
    </row>
    <row r="72" spans="1:61" x14ac:dyDescent="0.3">
      <c r="A72" t="s">
        <v>183</v>
      </c>
      <c r="B72" t="s">
        <v>302</v>
      </c>
      <c r="C72">
        <v>2021</v>
      </c>
      <c r="D72">
        <v>2</v>
      </c>
      <c r="E72">
        <v>4</v>
      </c>
      <c r="F72">
        <v>4</v>
      </c>
      <c r="G72">
        <v>2</v>
      </c>
      <c r="H72">
        <v>4</v>
      </c>
      <c r="I72">
        <v>4</v>
      </c>
      <c r="J72">
        <v>5</v>
      </c>
      <c r="K72">
        <v>4</v>
      </c>
      <c r="L72">
        <v>3</v>
      </c>
      <c r="M72">
        <v>0</v>
      </c>
      <c r="N72">
        <v>4</v>
      </c>
      <c r="O72">
        <v>0</v>
      </c>
      <c r="P72">
        <v>3</v>
      </c>
      <c r="Q72">
        <v>4</v>
      </c>
      <c r="R72">
        <v>4</v>
      </c>
      <c r="S72">
        <v>4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4</v>
      </c>
      <c r="AD72">
        <v>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4</v>
      </c>
      <c r="AN72">
        <v>4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80</v>
      </c>
      <c r="BI72">
        <v>336</v>
      </c>
    </row>
    <row r="73" spans="1:61" x14ac:dyDescent="0.3">
      <c r="A73" t="s">
        <v>184</v>
      </c>
      <c r="B73" t="s">
        <v>303</v>
      </c>
      <c r="C73">
        <v>2021</v>
      </c>
      <c r="D73">
        <v>0</v>
      </c>
      <c r="E73">
        <v>0</v>
      </c>
      <c r="F73">
        <v>0</v>
      </c>
      <c r="G73">
        <v>0</v>
      </c>
      <c r="H73">
        <v>4</v>
      </c>
      <c r="I73">
        <v>4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5</v>
      </c>
      <c r="Q73">
        <v>5</v>
      </c>
      <c r="R73">
        <v>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4</v>
      </c>
      <c r="AN73">
        <v>3</v>
      </c>
      <c r="AO73">
        <v>3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82</v>
      </c>
      <c r="BI73">
        <v>0.05</v>
      </c>
    </row>
    <row r="74" spans="1:61" x14ac:dyDescent="0.3">
      <c r="A74" t="s">
        <v>185</v>
      </c>
      <c r="B74" t="s">
        <v>304</v>
      </c>
      <c r="C74">
        <v>2021</v>
      </c>
      <c r="D74">
        <v>0</v>
      </c>
      <c r="E74">
        <v>4</v>
      </c>
      <c r="F74">
        <v>0</v>
      </c>
      <c r="G74">
        <v>0</v>
      </c>
      <c r="H74">
        <v>4</v>
      </c>
      <c r="I74">
        <v>5</v>
      </c>
      <c r="J74">
        <v>0</v>
      </c>
      <c r="K74">
        <v>5</v>
      </c>
      <c r="L74">
        <v>0</v>
      </c>
      <c r="M74">
        <v>0</v>
      </c>
      <c r="N74">
        <v>4</v>
      </c>
      <c r="O74">
        <v>0</v>
      </c>
      <c r="P74">
        <v>0</v>
      </c>
      <c r="Q74">
        <v>4</v>
      </c>
      <c r="R74">
        <v>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</v>
      </c>
      <c r="AN74">
        <v>4</v>
      </c>
      <c r="AO74">
        <v>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4</v>
      </c>
      <c r="AW74">
        <v>4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88</v>
      </c>
      <c r="BI74">
        <v>0.3</v>
      </c>
    </row>
    <row r="75" spans="1:61" x14ac:dyDescent="0.3">
      <c r="A75" t="s">
        <v>186</v>
      </c>
      <c r="B75" t="s">
        <v>305</v>
      </c>
      <c r="C75">
        <v>2021</v>
      </c>
      <c r="D75">
        <v>3</v>
      </c>
      <c r="E75">
        <v>3</v>
      </c>
      <c r="F75">
        <v>3</v>
      </c>
      <c r="G75">
        <v>3</v>
      </c>
      <c r="H75">
        <v>5</v>
      </c>
      <c r="I75">
        <v>5</v>
      </c>
      <c r="J75">
        <v>3</v>
      </c>
      <c r="K75">
        <v>3</v>
      </c>
      <c r="L75">
        <v>3</v>
      </c>
      <c r="M75">
        <v>3</v>
      </c>
      <c r="N75">
        <v>3</v>
      </c>
      <c r="O75">
        <v>3</v>
      </c>
      <c r="P75">
        <v>3</v>
      </c>
      <c r="Q75">
        <v>5</v>
      </c>
      <c r="R75">
        <v>5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5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4</v>
      </c>
      <c r="AQ75">
        <v>4</v>
      </c>
      <c r="AR75">
        <v>5</v>
      </c>
      <c r="AS75">
        <v>4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4</v>
      </c>
      <c r="BD75">
        <v>4</v>
      </c>
      <c r="BE75">
        <v>4</v>
      </c>
      <c r="BF75">
        <v>3</v>
      </c>
      <c r="BG75">
        <v>3</v>
      </c>
      <c r="BH75" t="s">
        <v>89</v>
      </c>
      <c r="BI75">
        <v>0.11666700000000001</v>
      </c>
    </row>
    <row r="76" spans="1:61" x14ac:dyDescent="0.3">
      <c r="A76" t="s">
        <v>187</v>
      </c>
      <c r="B76" t="s">
        <v>306</v>
      </c>
      <c r="C76">
        <v>2021</v>
      </c>
      <c r="D76">
        <v>0</v>
      </c>
      <c r="E76">
        <v>0</v>
      </c>
      <c r="F76">
        <v>0</v>
      </c>
      <c r="G76">
        <v>0</v>
      </c>
      <c r="H76">
        <v>5</v>
      </c>
      <c r="I76">
        <v>5</v>
      </c>
      <c r="J76">
        <v>0</v>
      </c>
      <c r="K76">
        <v>4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</v>
      </c>
      <c r="AO76">
        <v>2</v>
      </c>
      <c r="AP76">
        <v>0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90</v>
      </c>
      <c r="BI76">
        <v>24</v>
      </c>
    </row>
    <row r="77" spans="1:61" x14ac:dyDescent="0.3">
      <c r="A77" t="s">
        <v>188</v>
      </c>
      <c r="B77" t="s">
        <v>307</v>
      </c>
      <c r="C77">
        <v>2021</v>
      </c>
      <c r="D77">
        <v>3</v>
      </c>
      <c r="E77">
        <v>3</v>
      </c>
      <c r="F77">
        <v>3</v>
      </c>
      <c r="G77">
        <v>3</v>
      </c>
      <c r="H77">
        <v>5</v>
      </c>
      <c r="I77">
        <v>5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5</v>
      </c>
      <c r="R77">
        <v>5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5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5</v>
      </c>
      <c r="AN77">
        <v>3</v>
      </c>
      <c r="AO77">
        <v>3</v>
      </c>
      <c r="AP77">
        <v>1</v>
      </c>
      <c r="AQ77">
        <v>1</v>
      </c>
      <c r="AR77">
        <v>3</v>
      </c>
      <c r="AS77">
        <v>3</v>
      </c>
      <c r="AT77">
        <v>3</v>
      </c>
      <c r="AU77">
        <v>3</v>
      </c>
      <c r="AV77">
        <v>4</v>
      </c>
      <c r="AW77">
        <v>4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 t="s">
        <v>62</v>
      </c>
      <c r="BI77">
        <v>1</v>
      </c>
    </row>
    <row r="78" spans="1:61" x14ac:dyDescent="0.3">
      <c r="A78" t="s">
        <v>189</v>
      </c>
      <c r="B78" t="s">
        <v>308</v>
      </c>
      <c r="C78">
        <v>2021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</v>
      </c>
      <c r="AO78">
        <v>0</v>
      </c>
      <c r="AP78">
        <v>5</v>
      </c>
      <c r="AQ78">
        <v>5</v>
      </c>
      <c r="AR78">
        <v>0</v>
      </c>
      <c r="AS78">
        <v>0</v>
      </c>
      <c r="AT78">
        <v>0</v>
      </c>
      <c r="AU78">
        <v>0</v>
      </c>
      <c r="AV78">
        <v>5</v>
      </c>
      <c r="AW78">
        <v>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87</v>
      </c>
      <c r="BI78">
        <v>168</v>
      </c>
    </row>
    <row r="79" spans="1:61" x14ac:dyDescent="0.3">
      <c r="A79" t="s">
        <v>190</v>
      </c>
      <c r="B79" t="s">
        <v>309</v>
      </c>
      <c r="C79">
        <v>2021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</v>
      </c>
      <c r="O79">
        <v>3</v>
      </c>
      <c r="P79">
        <v>0</v>
      </c>
      <c r="Q79">
        <v>0</v>
      </c>
      <c r="R79">
        <v>0</v>
      </c>
      <c r="S79">
        <v>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3</v>
      </c>
      <c r="AU79">
        <v>3</v>
      </c>
      <c r="AV79">
        <v>4</v>
      </c>
      <c r="AW79">
        <v>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91</v>
      </c>
      <c r="BI79">
        <v>6.6666699999999995E-2</v>
      </c>
    </row>
    <row r="80" spans="1:61" x14ac:dyDescent="0.3">
      <c r="A80" t="s">
        <v>191</v>
      </c>
      <c r="B80" t="s">
        <v>310</v>
      </c>
      <c r="C80">
        <v>2021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92</v>
      </c>
      <c r="BI80">
        <v>8.3333299999999999E-2</v>
      </c>
    </row>
    <row r="81" spans="1:61" x14ac:dyDescent="0.3">
      <c r="A81" t="s">
        <v>192</v>
      </c>
      <c r="B81" t="s">
        <v>311</v>
      </c>
      <c r="C81">
        <v>2021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4</v>
      </c>
      <c r="K81">
        <v>2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76</v>
      </c>
      <c r="BI81">
        <v>8.3333299999999999E-2</v>
      </c>
    </row>
    <row r="82" spans="1:61" x14ac:dyDescent="0.3">
      <c r="A82" t="s">
        <v>193</v>
      </c>
      <c r="B82" t="s">
        <v>312</v>
      </c>
      <c r="C82">
        <v>2021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</v>
      </c>
      <c r="P82">
        <v>0</v>
      </c>
      <c r="Q82">
        <v>0</v>
      </c>
      <c r="R82">
        <v>0</v>
      </c>
      <c r="S82">
        <v>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86</v>
      </c>
      <c r="BI82">
        <v>1</v>
      </c>
    </row>
    <row r="83" spans="1:61" x14ac:dyDescent="0.3">
      <c r="A83" t="s">
        <v>194</v>
      </c>
      <c r="B83" t="s">
        <v>313</v>
      </c>
      <c r="C83">
        <v>2021</v>
      </c>
      <c r="D83">
        <v>3</v>
      </c>
      <c r="E83">
        <v>5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0</v>
      </c>
      <c r="AY83">
        <v>0</v>
      </c>
      <c r="AZ83">
        <v>4</v>
      </c>
      <c r="BA83">
        <v>2</v>
      </c>
      <c r="BB83">
        <v>3</v>
      </c>
      <c r="BC83">
        <v>3</v>
      </c>
      <c r="BD83">
        <v>3</v>
      </c>
      <c r="BE83">
        <v>3</v>
      </c>
      <c r="BF83">
        <v>1</v>
      </c>
      <c r="BG83">
        <v>3</v>
      </c>
      <c r="BH83" t="s">
        <v>60</v>
      </c>
      <c r="BI83">
        <v>8.3333299999999999E-2</v>
      </c>
    </row>
    <row r="84" spans="1:61" x14ac:dyDescent="0.3">
      <c r="A84" t="s">
        <v>195</v>
      </c>
      <c r="B84" t="s">
        <v>314</v>
      </c>
      <c r="C84">
        <v>2021</v>
      </c>
      <c r="D84">
        <v>0</v>
      </c>
      <c r="E84">
        <v>4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4</v>
      </c>
      <c r="M84">
        <v>0</v>
      </c>
      <c r="N84">
        <v>0</v>
      </c>
      <c r="O84">
        <v>0</v>
      </c>
      <c r="P84">
        <v>0</v>
      </c>
      <c r="Q84">
        <v>3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4</v>
      </c>
      <c r="AR84">
        <v>0</v>
      </c>
      <c r="AS84">
        <v>0</v>
      </c>
      <c r="AT84">
        <v>0</v>
      </c>
      <c r="AU84">
        <v>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60</v>
      </c>
      <c r="BI84">
        <v>8.3333299999999999E-2</v>
      </c>
    </row>
    <row r="85" spans="1:61" x14ac:dyDescent="0.3">
      <c r="A85" t="s">
        <v>196</v>
      </c>
      <c r="B85" t="s">
        <v>315</v>
      </c>
      <c r="C85">
        <v>2021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</v>
      </c>
      <c r="O85">
        <v>0</v>
      </c>
      <c r="P85">
        <v>3</v>
      </c>
      <c r="Q85">
        <v>4</v>
      </c>
      <c r="R85">
        <v>4</v>
      </c>
      <c r="S85">
        <v>4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4</v>
      </c>
      <c r="AD85">
        <v>4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4</v>
      </c>
      <c r="AN85">
        <v>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81</v>
      </c>
      <c r="BI85">
        <v>1.66667E-2</v>
      </c>
    </row>
    <row r="86" spans="1:61" x14ac:dyDescent="0.3">
      <c r="A86" t="s">
        <v>197</v>
      </c>
      <c r="B86" t="s">
        <v>316</v>
      </c>
      <c r="C86">
        <v>2021</v>
      </c>
      <c r="D86">
        <v>2</v>
      </c>
      <c r="E86">
        <v>4</v>
      </c>
      <c r="F86">
        <v>4</v>
      </c>
      <c r="G86">
        <v>2</v>
      </c>
      <c r="H86">
        <v>4</v>
      </c>
      <c r="I86">
        <v>4</v>
      </c>
      <c r="J86">
        <v>5</v>
      </c>
      <c r="K86">
        <v>4</v>
      </c>
      <c r="L86">
        <v>5</v>
      </c>
      <c r="M86">
        <v>3</v>
      </c>
      <c r="N86">
        <v>3</v>
      </c>
      <c r="O86">
        <v>3</v>
      </c>
      <c r="P86">
        <v>3</v>
      </c>
      <c r="Q86">
        <v>5</v>
      </c>
      <c r="R86">
        <v>5</v>
      </c>
      <c r="S86">
        <v>2</v>
      </c>
      <c r="T86">
        <v>2</v>
      </c>
      <c r="U86">
        <v>2</v>
      </c>
      <c r="V86">
        <v>2</v>
      </c>
      <c r="W86">
        <v>1</v>
      </c>
      <c r="X86">
        <v>2</v>
      </c>
      <c r="Y86">
        <v>2</v>
      </c>
      <c r="Z86">
        <v>2</v>
      </c>
      <c r="AA86">
        <v>5</v>
      </c>
      <c r="AB86">
        <v>4</v>
      </c>
      <c r="AC86">
        <v>4</v>
      </c>
      <c r="AD86">
        <v>3</v>
      </c>
      <c r="AE86">
        <v>5</v>
      </c>
      <c r="AF86">
        <v>5</v>
      </c>
      <c r="AG86">
        <v>5</v>
      </c>
      <c r="AH86">
        <v>4</v>
      </c>
      <c r="AI86">
        <v>3</v>
      </c>
      <c r="AJ86">
        <v>3</v>
      </c>
      <c r="AK86">
        <v>2</v>
      </c>
      <c r="AL86">
        <v>2</v>
      </c>
      <c r="AM86">
        <v>2</v>
      </c>
      <c r="AN86">
        <v>1</v>
      </c>
      <c r="AO86">
        <v>1</v>
      </c>
      <c r="AP86">
        <v>2</v>
      </c>
      <c r="AQ86">
        <v>1</v>
      </c>
      <c r="AR86">
        <v>1</v>
      </c>
      <c r="AS86">
        <v>1</v>
      </c>
      <c r="AT86">
        <v>2</v>
      </c>
      <c r="AU86">
        <v>2</v>
      </c>
      <c r="AV86">
        <v>1</v>
      </c>
      <c r="AW86">
        <v>1</v>
      </c>
      <c r="AX86">
        <v>5</v>
      </c>
      <c r="AY86">
        <v>1</v>
      </c>
      <c r="AZ86">
        <v>1</v>
      </c>
      <c r="BA86">
        <v>1</v>
      </c>
      <c r="BB86">
        <v>1</v>
      </c>
      <c r="BC86">
        <v>2</v>
      </c>
      <c r="BD86">
        <v>1</v>
      </c>
      <c r="BE86">
        <v>1</v>
      </c>
      <c r="BF86">
        <v>1</v>
      </c>
      <c r="BG86">
        <v>1</v>
      </c>
      <c r="BH86" t="s">
        <v>93</v>
      </c>
      <c r="BI86">
        <v>5</v>
      </c>
    </row>
    <row r="87" spans="1:61" x14ac:dyDescent="0.3">
      <c r="A87" t="s">
        <v>198</v>
      </c>
      <c r="B87" t="s">
        <v>317</v>
      </c>
      <c r="C87">
        <v>2021</v>
      </c>
      <c r="D87">
        <v>0</v>
      </c>
      <c r="E87">
        <v>3</v>
      </c>
      <c r="F87">
        <v>0</v>
      </c>
      <c r="G87">
        <v>0</v>
      </c>
      <c r="H87">
        <v>5</v>
      </c>
      <c r="I87">
        <v>5</v>
      </c>
      <c r="J87">
        <v>0</v>
      </c>
      <c r="K87">
        <v>0</v>
      </c>
      <c r="L87">
        <v>0</v>
      </c>
      <c r="M87">
        <v>0</v>
      </c>
      <c r="N87">
        <v>5</v>
      </c>
      <c r="O87">
        <v>4</v>
      </c>
      <c r="P87">
        <v>0</v>
      </c>
      <c r="Q87">
        <v>4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5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94</v>
      </c>
      <c r="BI87">
        <v>1.38889E-3</v>
      </c>
    </row>
    <row r="88" spans="1:61" x14ac:dyDescent="0.3">
      <c r="A88" t="s">
        <v>199</v>
      </c>
      <c r="B88" t="s">
        <v>318</v>
      </c>
      <c r="C88">
        <v>2021</v>
      </c>
      <c r="D88">
        <v>3</v>
      </c>
      <c r="E88">
        <v>4</v>
      </c>
      <c r="F88">
        <v>3</v>
      </c>
      <c r="G88">
        <v>0</v>
      </c>
      <c r="H88">
        <v>0</v>
      </c>
      <c r="I88">
        <v>0</v>
      </c>
      <c r="J88">
        <v>4</v>
      </c>
      <c r="K88">
        <v>5</v>
      </c>
      <c r="L88">
        <v>4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91</v>
      </c>
      <c r="BI88">
        <v>6.6666699999999995E-2</v>
      </c>
    </row>
    <row r="89" spans="1:61" x14ac:dyDescent="0.3">
      <c r="A89" t="s">
        <v>200</v>
      </c>
      <c r="B89" t="s">
        <v>319</v>
      </c>
      <c r="C89">
        <v>2021</v>
      </c>
      <c r="D89">
        <v>0</v>
      </c>
      <c r="E89">
        <v>5</v>
      </c>
      <c r="F89">
        <v>0</v>
      </c>
      <c r="G89">
        <v>0</v>
      </c>
      <c r="H89">
        <v>5</v>
      </c>
      <c r="I89">
        <v>5</v>
      </c>
      <c r="J89">
        <v>5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5</v>
      </c>
      <c r="AN89">
        <v>0</v>
      </c>
      <c r="AO89">
        <v>0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60</v>
      </c>
      <c r="BI89">
        <v>8.3333299999999999E-2</v>
      </c>
    </row>
    <row r="90" spans="1:61" x14ac:dyDescent="0.3">
      <c r="A90" t="s">
        <v>201</v>
      </c>
      <c r="B90" t="s">
        <v>320</v>
      </c>
      <c r="C90">
        <v>2021</v>
      </c>
      <c r="D90">
        <v>0</v>
      </c>
      <c r="E90">
        <v>3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69</v>
      </c>
      <c r="BI90">
        <v>24</v>
      </c>
    </row>
    <row r="91" spans="1:61" x14ac:dyDescent="0.3">
      <c r="A91" t="s">
        <v>202</v>
      </c>
      <c r="B91" t="s">
        <v>321</v>
      </c>
      <c r="C91">
        <v>2021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0</v>
      </c>
      <c r="O91">
        <v>0</v>
      </c>
      <c r="P91">
        <v>3</v>
      </c>
      <c r="Q91">
        <v>0</v>
      </c>
      <c r="R91">
        <v>0</v>
      </c>
      <c r="S91">
        <v>0</v>
      </c>
      <c r="T91">
        <v>4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63</v>
      </c>
      <c r="BI91">
        <v>720</v>
      </c>
    </row>
    <row r="92" spans="1:61" x14ac:dyDescent="0.3">
      <c r="A92" t="s">
        <v>203</v>
      </c>
      <c r="B92" t="s">
        <v>322</v>
      </c>
      <c r="C92">
        <v>2021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0</v>
      </c>
      <c r="AN92">
        <v>4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90</v>
      </c>
      <c r="BI92">
        <v>3.3333300000000003E-2</v>
      </c>
    </row>
    <row r="93" spans="1:61" x14ac:dyDescent="0.3">
      <c r="A93" t="s">
        <v>204</v>
      </c>
      <c r="B93" t="s">
        <v>323</v>
      </c>
      <c r="C93">
        <v>2021</v>
      </c>
      <c r="D93">
        <v>3</v>
      </c>
      <c r="E93">
        <v>3</v>
      </c>
      <c r="F93">
        <v>0</v>
      </c>
      <c r="G93">
        <v>0</v>
      </c>
      <c r="H93">
        <v>3</v>
      </c>
      <c r="I93">
        <v>3</v>
      </c>
      <c r="J93">
        <v>3</v>
      </c>
      <c r="K93">
        <v>3</v>
      </c>
      <c r="L93">
        <v>3</v>
      </c>
      <c r="M93">
        <v>0</v>
      </c>
      <c r="N93">
        <v>0</v>
      </c>
      <c r="O93">
        <v>0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95</v>
      </c>
      <c r="BI93">
        <v>16.666699999999999</v>
      </c>
    </row>
    <row r="94" spans="1:61" x14ac:dyDescent="0.3">
      <c r="A94" t="s">
        <v>205</v>
      </c>
      <c r="B94" t="s">
        <v>324</v>
      </c>
      <c r="C94">
        <v>2021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</v>
      </c>
      <c r="L94">
        <v>0</v>
      </c>
      <c r="M94">
        <v>3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85</v>
      </c>
      <c r="BI94">
        <v>0.5</v>
      </c>
    </row>
    <row r="95" spans="1:61" x14ac:dyDescent="0.3">
      <c r="A95" t="s">
        <v>206</v>
      </c>
      <c r="B95" t="s">
        <v>325</v>
      </c>
      <c r="C95">
        <v>2022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96</v>
      </c>
      <c r="BI95">
        <v>0.16666700000000001</v>
      </c>
    </row>
    <row r="96" spans="1:61" x14ac:dyDescent="0.3">
      <c r="A96" t="s">
        <v>207</v>
      </c>
      <c r="B96" t="s">
        <v>326</v>
      </c>
      <c r="C96">
        <v>2022</v>
      </c>
      <c r="D96">
        <v>0</v>
      </c>
      <c r="E96">
        <v>0</v>
      </c>
      <c r="F96">
        <v>0</v>
      </c>
      <c r="G96">
        <v>0</v>
      </c>
      <c r="H96">
        <v>4</v>
      </c>
      <c r="I96">
        <v>4</v>
      </c>
      <c r="J96">
        <v>0</v>
      </c>
      <c r="K96">
        <v>0</v>
      </c>
      <c r="L96">
        <v>0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79</v>
      </c>
      <c r="BI96">
        <v>48</v>
      </c>
    </row>
    <row r="97" spans="1:61" x14ac:dyDescent="0.3">
      <c r="A97" t="s">
        <v>208</v>
      </c>
      <c r="B97" t="s">
        <v>327</v>
      </c>
      <c r="C97">
        <v>2022</v>
      </c>
      <c r="D97">
        <v>0</v>
      </c>
      <c r="E97">
        <v>0</v>
      </c>
      <c r="F97">
        <v>0</v>
      </c>
      <c r="G97">
        <v>0</v>
      </c>
      <c r="H97">
        <v>5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97</v>
      </c>
      <c r="BI97">
        <v>168</v>
      </c>
    </row>
    <row r="98" spans="1:61" x14ac:dyDescent="0.3">
      <c r="A98" t="s">
        <v>209</v>
      </c>
      <c r="B98" t="s">
        <v>328</v>
      </c>
      <c r="C98">
        <v>2022</v>
      </c>
      <c r="D98">
        <v>0</v>
      </c>
      <c r="E98">
        <v>0</v>
      </c>
      <c r="F98">
        <v>3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98</v>
      </c>
      <c r="BI98">
        <v>72</v>
      </c>
    </row>
    <row r="99" spans="1:61" x14ac:dyDescent="0.3">
      <c r="A99" t="s">
        <v>210</v>
      </c>
      <c r="B99" t="s">
        <v>329</v>
      </c>
      <c r="C99">
        <v>2022</v>
      </c>
      <c r="D99">
        <v>5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64</v>
      </c>
      <c r="BI99">
        <v>24</v>
      </c>
    </row>
    <row r="100" spans="1:61" x14ac:dyDescent="0.3">
      <c r="A100" t="s">
        <v>211</v>
      </c>
      <c r="B100" t="s">
        <v>330</v>
      </c>
      <c r="C100">
        <v>2022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99</v>
      </c>
      <c r="BI100">
        <v>3.3333300000000003E-2</v>
      </c>
    </row>
    <row r="101" spans="1:61" x14ac:dyDescent="0.3">
      <c r="A101" t="s">
        <v>212</v>
      </c>
      <c r="B101" t="s">
        <v>331</v>
      </c>
      <c r="C101">
        <v>2022</v>
      </c>
      <c r="D101">
        <v>0</v>
      </c>
      <c r="E101">
        <v>0</v>
      </c>
      <c r="F101">
        <v>0</v>
      </c>
      <c r="G101">
        <v>0</v>
      </c>
      <c r="H101">
        <v>4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78</v>
      </c>
      <c r="BI101">
        <v>1</v>
      </c>
    </row>
    <row r="102" spans="1:61" x14ac:dyDescent="0.3">
      <c r="A102" t="s">
        <v>213</v>
      </c>
      <c r="B102" t="s">
        <v>332</v>
      </c>
      <c r="C102">
        <v>2022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4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63</v>
      </c>
      <c r="BI102">
        <v>720</v>
      </c>
    </row>
    <row r="103" spans="1:61" x14ac:dyDescent="0.3">
      <c r="A103" t="s">
        <v>214</v>
      </c>
      <c r="B103" t="s">
        <v>333</v>
      </c>
      <c r="C103">
        <v>2022</v>
      </c>
      <c r="D103">
        <v>3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  <c r="O103">
        <v>4</v>
      </c>
      <c r="P103">
        <v>3</v>
      </c>
      <c r="Q103">
        <v>3</v>
      </c>
      <c r="R103">
        <v>3</v>
      </c>
      <c r="S103">
        <v>2</v>
      </c>
      <c r="T103">
        <v>3</v>
      </c>
      <c r="U103">
        <v>3</v>
      </c>
      <c r="V103">
        <v>2</v>
      </c>
      <c r="W103">
        <v>2</v>
      </c>
      <c r="X103">
        <v>4</v>
      </c>
      <c r="Y103">
        <v>3</v>
      </c>
      <c r="Z103">
        <v>3</v>
      </c>
      <c r="AA103">
        <v>3</v>
      </c>
      <c r="AB103">
        <v>5</v>
      </c>
      <c r="AC103">
        <v>3</v>
      </c>
      <c r="AD103">
        <v>3</v>
      </c>
      <c r="AE103">
        <v>4</v>
      </c>
      <c r="AF103">
        <v>2</v>
      </c>
      <c r="AG103">
        <v>5</v>
      </c>
      <c r="AH103">
        <v>3</v>
      </c>
      <c r="AI103">
        <v>2</v>
      </c>
      <c r="AJ103">
        <v>3</v>
      </c>
      <c r="AK103">
        <v>3</v>
      </c>
      <c r="AL103">
        <v>1</v>
      </c>
      <c r="AM103">
        <v>4</v>
      </c>
      <c r="AN103">
        <v>2</v>
      </c>
      <c r="AO103">
        <v>4</v>
      </c>
      <c r="AP103">
        <v>3</v>
      </c>
      <c r="AQ103">
        <v>4</v>
      </c>
      <c r="AR103">
        <v>3</v>
      </c>
      <c r="AS103">
        <v>4</v>
      </c>
      <c r="AT103">
        <v>3</v>
      </c>
      <c r="AU103">
        <v>3</v>
      </c>
      <c r="AV103">
        <v>3</v>
      </c>
      <c r="AW103">
        <v>3</v>
      </c>
      <c r="AX103">
        <v>3</v>
      </c>
      <c r="AY103">
        <v>4</v>
      </c>
      <c r="AZ103">
        <v>2</v>
      </c>
      <c r="BA103">
        <v>3</v>
      </c>
      <c r="BB103">
        <v>3</v>
      </c>
      <c r="BC103">
        <v>3</v>
      </c>
      <c r="BD103">
        <v>3</v>
      </c>
      <c r="BE103">
        <v>1</v>
      </c>
      <c r="BF103">
        <v>3</v>
      </c>
      <c r="BG103">
        <v>4</v>
      </c>
      <c r="BH103" t="s">
        <v>73</v>
      </c>
      <c r="BI103">
        <v>0.16666700000000001</v>
      </c>
    </row>
    <row r="104" spans="1:61" x14ac:dyDescent="0.3">
      <c r="A104" t="s">
        <v>215</v>
      </c>
      <c r="B104" t="s">
        <v>334</v>
      </c>
      <c r="C104">
        <v>2022</v>
      </c>
      <c r="D104">
        <v>3</v>
      </c>
      <c r="E104">
        <v>3</v>
      </c>
      <c r="F104">
        <v>3</v>
      </c>
      <c r="G104">
        <v>3</v>
      </c>
      <c r="H104">
        <v>4</v>
      </c>
      <c r="I104">
        <v>4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 t="s">
        <v>62</v>
      </c>
      <c r="BI104">
        <v>1</v>
      </c>
    </row>
    <row r="105" spans="1:61" x14ac:dyDescent="0.3">
      <c r="A105" t="s">
        <v>216</v>
      </c>
      <c r="B105" t="s">
        <v>335</v>
      </c>
      <c r="C105">
        <v>2022</v>
      </c>
      <c r="D105">
        <v>0</v>
      </c>
      <c r="E105">
        <v>5</v>
      </c>
      <c r="F105">
        <v>0</v>
      </c>
      <c r="G105">
        <v>0</v>
      </c>
      <c r="H105">
        <v>5</v>
      </c>
      <c r="I105">
        <v>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67</v>
      </c>
      <c r="BI105">
        <v>72</v>
      </c>
    </row>
    <row r="106" spans="1:61" x14ac:dyDescent="0.3">
      <c r="A106" t="s">
        <v>217</v>
      </c>
      <c r="B106" t="s">
        <v>336</v>
      </c>
      <c r="C106">
        <v>2022</v>
      </c>
      <c r="D106">
        <v>0</v>
      </c>
      <c r="E106">
        <v>0</v>
      </c>
      <c r="F106">
        <v>0</v>
      </c>
      <c r="G106">
        <v>0</v>
      </c>
      <c r="H106">
        <v>4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100</v>
      </c>
      <c r="BI106">
        <v>168</v>
      </c>
    </row>
    <row r="107" spans="1:61" x14ac:dyDescent="0.3">
      <c r="A107" t="s">
        <v>218</v>
      </c>
      <c r="B107" t="s">
        <v>337</v>
      </c>
      <c r="C107">
        <v>2022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</v>
      </c>
      <c r="R107">
        <v>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84</v>
      </c>
      <c r="BI107">
        <v>48</v>
      </c>
    </row>
    <row r="108" spans="1:61" x14ac:dyDescent="0.3">
      <c r="A108" t="s">
        <v>219</v>
      </c>
      <c r="B108" t="s">
        <v>338</v>
      </c>
      <c r="C108">
        <v>2022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101</v>
      </c>
      <c r="BI108">
        <v>0.05</v>
      </c>
    </row>
    <row r="109" spans="1:61" x14ac:dyDescent="0.3">
      <c r="A109" t="s">
        <v>220</v>
      </c>
      <c r="B109" t="s">
        <v>339</v>
      </c>
      <c r="C109">
        <v>2022</v>
      </c>
      <c r="D109">
        <v>0</v>
      </c>
      <c r="E109">
        <v>0</v>
      </c>
      <c r="F109">
        <v>0</v>
      </c>
      <c r="G109">
        <v>0</v>
      </c>
      <c r="H109">
        <v>5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79</v>
      </c>
      <c r="BI109">
        <v>48</v>
      </c>
    </row>
    <row r="110" spans="1:61" x14ac:dyDescent="0.3">
      <c r="A110" t="s">
        <v>221</v>
      </c>
      <c r="B110" t="s">
        <v>340</v>
      </c>
      <c r="C110">
        <v>2022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62</v>
      </c>
      <c r="BI110">
        <v>1</v>
      </c>
    </row>
    <row r="111" spans="1:61" x14ac:dyDescent="0.3">
      <c r="A111" t="s">
        <v>222</v>
      </c>
      <c r="B111" t="s">
        <v>341</v>
      </c>
      <c r="C111">
        <v>2022</v>
      </c>
      <c r="D111">
        <v>4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60</v>
      </c>
      <c r="BI111">
        <v>8.3333299999999999E-2</v>
      </c>
    </row>
    <row r="112" spans="1:61" x14ac:dyDescent="0.3">
      <c r="A112" t="s">
        <v>223</v>
      </c>
      <c r="B112" t="s">
        <v>342</v>
      </c>
      <c r="C112">
        <v>2022</v>
      </c>
      <c r="D112">
        <v>0</v>
      </c>
      <c r="E112">
        <v>3</v>
      </c>
      <c r="F112">
        <v>0</v>
      </c>
      <c r="G112">
        <v>0</v>
      </c>
      <c r="H112">
        <v>3</v>
      </c>
      <c r="I112">
        <v>3</v>
      </c>
      <c r="J112">
        <v>0</v>
      </c>
      <c r="K112">
        <v>0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60</v>
      </c>
      <c r="BI112">
        <v>8.3333299999999999E-2</v>
      </c>
    </row>
    <row r="113" spans="1:61" x14ac:dyDescent="0.3">
      <c r="A113" t="s">
        <v>224</v>
      </c>
      <c r="B113" t="s">
        <v>343</v>
      </c>
      <c r="C113">
        <v>2022</v>
      </c>
      <c r="D113">
        <v>0</v>
      </c>
      <c r="E113">
        <v>3</v>
      </c>
      <c r="F113">
        <v>3</v>
      </c>
      <c r="G113">
        <v>0</v>
      </c>
      <c r="H113">
        <v>3</v>
      </c>
      <c r="I113">
        <v>3</v>
      </c>
      <c r="J113">
        <v>4</v>
      </c>
      <c r="K113">
        <v>0</v>
      </c>
      <c r="L113">
        <v>5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3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3</v>
      </c>
      <c r="Z113">
        <v>3</v>
      </c>
      <c r="AA113">
        <v>4</v>
      </c>
      <c r="AB113">
        <v>4</v>
      </c>
      <c r="AC113">
        <v>3</v>
      </c>
      <c r="AD113">
        <v>4</v>
      </c>
      <c r="AE113">
        <v>3</v>
      </c>
      <c r="AF113">
        <v>4</v>
      </c>
      <c r="AG113">
        <v>3</v>
      </c>
      <c r="AH113">
        <v>3</v>
      </c>
      <c r="AI113">
        <v>3</v>
      </c>
      <c r="AJ113">
        <v>0</v>
      </c>
      <c r="AK113">
        <v>3</v>
      </c>
      <c r="AL113">
        <v>3</v>
      </c>
      <c r="AM113">
        <v>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71</v>
      </c>
      <c r="BI113">
        <v>6.6666699999999995E-2</v>
      </c>
    </row>
    <row r="114" spans="1:61" x14ac:dyDescent="0.3">
      <c r="A114" t="s">
        <v>225</v>
      </c>
      <c r="B114" t="s">
        <v>344</v>
      </c>
      <c r="C114">
        <v>2022</v>
      </c>
      <c r="D114">
        <v>0</v>
      </c>
      <c r="E114">
        <v>0</v>
      </c>
      <c r="F114">
        <v>0</v>
      </c>
      <c r="G114">
        <v>0</v>
      </c>
      <c r="H114">
        <v>5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79</v>
      </c>
      <c r="BI114">
        <v>48</v>
      </c>
    </row>
    <row r="115" spans="1:61" x14ac:dyDescent="0.3">
      <c r="A115" t="s">
        <v>226</v>
      </c>
      <c r="B115" t="s">
        <v>345</v>
      </c>
      <c r="C115">
        <v>2022</v>
      </c>
      <c r="D115">
        <v>0</v>
      </c>
      <c r="E115">
        <v>0</v>
      </c>
      <c r="F115">
        <v>0</v>
      </c>
      <c r="G115">
        <v>0</v>
      </c>
      <c r="H115">
        <v>3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100</v>
      </c>
      <c r="BI115">
        <v>168</v>
      </c>
    </row>
    <row r="116" spans="1:61" x14ac:dyDescent="0.3">
      <c r="A116" t="s">
        <v>227</v>
      </c>
      <c r="B116" t="s">
        <v>346</v>
      </c>
      <c r="C116">
        <v>2022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102</v>
      </c>
      <c r="BI116">
        <v>8.3333299999999999E-2</v>
      </c>
    </row>
    <row r="117" spans="1:61" x14ac:dyDescent="0.3">
      <c r="A117" t="s">
        <v>228</v>
      </c>
      <c r="B117" t="s">
        <v>347</v>
      </c>
      <c r="C117">
        <v>2022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5</v>
      </c>
      <c r="J117">
        <v>5</v>
      </c>
      <c r="K117">
        <v>0</v>
      </c>
      <c r="L117">
        <v>5</v>
      </c>
      <c r="M117">
        <v>0</v>
      </c>
      <c r="N117">
        <v>0</v>
      </c>
      <c r="O117">
        <v>0</v>
      </c>
      <c r="P117">
        <v>0</v>
      </c>
      <c r="Q117">
        <v>5</v>
      </c>
      <c r="R117">
        <v>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</v>
      </c>
      <c r="AB117">
        <v>4</v>
      </c>
      <c r="AC117">
        <v>0</v>
      </c>
      <c r="AD117">
        <v>4</v>
      </c>
      <c r="AE117">
        <v>5</v>
      </c>
      <c r="AF117">
        <v>0</v>
      </c>
      <c r="AG117">
        <v>5</v>
      </c>
      <c r="AH117">
        <v>3</v>
      </c>
      <c r="AI117">
        <v>3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5</v>
      </c>
      <c r="BG117">
        <v>0</v>
      </c>
      <c r="BH117" t="s">
        <v>60</v>
      </c>
      <c r="BI117">
        <v>8.3333299999999999E-2</v>
      </c>
    </row>
    <row r="118" spans="1:61" x14ac:dyDescent="0.3">
      <c r="A118" t="s">
        <v>229</v>
      </c>
      <c r="B118" t="s">
        <v>348</v>
      </c>
      <c r="C118">
        <v>2022</v>
      </c>
      <c r="D118">
        <v>4</v>
      </c>
      <c r="E118">
        <v>5</v>
      </c>
      <c r="F118">
        <v>3</v>
      </c>
      <c r="G118">
        <v>3</v>
      </c>
      <c r="H118">
        <v>5</v>
      </c>
      <c r="I118">
        <v>5</v>
      </c>
      <c r="J118">
        <v>3</v>
      </c>
      <c r="K118">
        <v>3</v>
      </c>
      <c r="L118">
        <v>3</v>
      </c>
      <c r="M118">
        <v>3</v>
      </c>
      <c r="N118">
        <v>3</v>
      </c>
      <c r="O118">
        <v>3</v>
      </c>
      <c r="P118">
        <v>4</v>
      </c>
      <c r="Q118">
        <v>5</v>
      </c>
      <c r="R118">
        <v>5</v>
      </c>
      <c r="S118">
        <v>0</v>
      </c>
      <c r="T118">
        <v>0</v>
      </c>
      <c r="U118">
        <v>0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3</v>
      </c>
      <c r="AE118">
        <v>3</v>
      </c>
      <c r="AF118">
        <v>3</v>
      </c>
      <c r="AG118">
        <v>5</v>
      </c>
      <c r="AH118">
        <v>5</v>
      </c>
      <c r="AI118">
        <v>5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3</v>
      </c>
      <c r="BD118">
        <v>3</v>
      </c>
      <c r="BE118">
        <v>3</v>
      </c>
      <c r="BF118">
        <v>3</v>
      </c>
      <c r="BG118">
        <v>3</v>
      </c>
      <c r="BH118" t="s">
        <v>103</v>
      </c>
      <c r="BI118">
        <v>3.3333300000000003E-2</v>
      </c>
    </row>
    <row r="119" spans="1:61" x14ac:dyDescent="0.3">
      <c r="A119" t="s">
        <v>230</v>
      </c>
      <c r="B119" t="s">
        <v>349</v>
      </c>
      <c r="C119">
        <v>2022</v>
      </c>
      <c r="D119">
        <v>0</v>
      </c>
      <c r="E119">
        <v>0</v>
      </c>
      <c r="F119">
        <v>4</v>
      </c>
      <c r="G119">
        <v>0</v>
      </c>
      <c r="H119">
        <v>4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84</v>
      </c>
      <c r="BI119">
        <v>48</v>
      </c>
    </row>
    <row r="120" spans="1:61" x14ac:dyDescent="0.3">
      <c r="A120" t="s">
        <v>231</v>
      </c>
      <c r="B120" t="s">
        <v>350</v>
      </c>
      <c r="C120">
        <v>2022</v>
      </c>
      <c r="D120">
        <v>0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104</v>
      </c>
      <c r="BI120">
        <v>0.05</v>
      </c>
    </row>
    <row r="121" spans="1:61" x14ac:dyDescent="0.3">
      <c r="A121" t="s">
        <v>232</v>
      </c>
      <c r="B121" t="s">
        <v>351</v>
      </c>
      <c r="C121">
        <v>2022</v>
      </c>
      <c r="D121">
        <v>5</v>
      </c>
      <c r="E121">
        <v>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73</v>
      </c>
      <c r="BI121">
        <v>0.16666700000000001</v>
      </c>
    </row>
    <row r="122" spans="1:61" x14ac:dyDescent="0.3">
      <c r="A122" t="s">
        <v>233</v>
      </c>
      <c r="B122" t="s">
        <v>352</v>
      </c>
      <c r="C122">
        <v>2022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105</v>
      </c>
      <c r="BI122">
        <v>8.3333299999999999E-2</v>
      </c>
    </row>
    <row r="123" spans="1:61" x14ac:dyDescent="0.3">
      <c r="A123" t="s">
        <v>234</v>
      </c>
      <c r="B123" t="s">
        <v>353</v>
      </c>
      <c r="C123">
        <v>2022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3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62</v>
      </c>
      <c r="BI123">
        <v>24</v>
      </c>
    </row>
    <row r="124" spans="1:61" x14ac:dyDescent="0.3">
      <c r="A124" t="s">
        <v>235</v>
      </c>
      <c r="B124" t="s">
        <v>354</v>
      </c>
      <c r="C124">
        <v>2022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106</v>
      </c>
      <c r="BI124">
        <v>48</v>
      </c>
    </row>
    <row r="125" spans="1:61" x14ac:dyDescent="0.3">
      <c r="A125" t="s">
        <v>236</v>
      </c>
      <c r="B125" t="s">
        <v>355</v>
      </c>
      <c r="C125">
        <v>2022</v>
      </c>
      <c r="D125">
        <v>0</v>
      </c>
      <c r="E125">
        <v>0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62</v>
      </c>
      <c r="BI125">
        <v>24</v>
      </c>
    </row>
    <row r="126" spans="1:61" x14ac:dyDescent="0.3">
      <c r="A126" t="s">
        <v>237</v>
      </c>
      <c r="B126" t="s">
        <v>356</v>
      </c>
      <c r="C126">
        <v>2022</v>
      </c>
      <c r="D126">
        <v>0</v>
      </c>
      <c r="E126">
        <v>0</v>
      </c>
      <c r="F126">
        <v>0</v>
      </c>
      <c r="G126">
        <v>0</v>
      </c>
      <c r="H126">
        <v>4</v>
      </c>
      <c r="I126">
        <v>3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65</v>
      </c>
      <c r="BI126">
        <v>168</v>
      </c>
    </row>
    <row r="127" spans="1:61" x14ac:dyDescent="0.3">
      <c r="A127" t="s">
        <v>238</v>
      </c>
      <c r="B127" t="s">
        <v>357</v>
      </c>
      <c r="C127">
        <v>2022</v>
      </c>
      <c r="D127">
        <v>0</v>
      </c>
      <c r="E127">
        <v>0</v>
      </c>
      <c r="F127">
        <v>0</v>
      </c>
      <c r="G127">
        <v>0</v>
      </c>
      <c r="H127">
        <v>3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60</v>
      </c>
      <c r="BI127">
        <v>8.3333299999999999E-2</v>
      </c>
    </row>
    <row r="128" spans="1:61" x14ac:dyDescent="0.3">
      <c r="A128" t="s">
        <v>239</v>
      </c>
      <c r="B128" t="s">
        <v>358</v>
      </c>
      <c r="C128">
        <v>2022</v>
      </c>
      <c r="D128">
        <v>0</v>
      </c>
      <c r="E128">
        <v>0</v>
      </c>
      <c r="F128">
        <v>0</v>
      </c>
      <c r="G128">
        <v>0</v>
      </c>
      <c r="H128">
        <v>4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104</v>
      </c>
      <c r="BI128">
        <v>0.05</v>
      </c>
    </row>
    <row r="129" spans="1:61" x14ac:dyDescent="0.3">
      <c r="A129" t="s">
        <v>240</v>
      </c>
      <c r="B129" t="s">
        <v>359</v>
      </c>
      <c r="C129">
        <v>2022</v>
      </c>
      <c r="D129">
        <v>0</v>
      </c>
      <c r="E129">
        <v>0</v>
      </c>
      <c r="F129">
        <v>0</v>
      </c>
      <c r="G129">
        <v>0</v>
      </c>
      <c r="H129">
        <v>4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107</v>
      </c>
      <c r="BI129">
        <v>168</v>
      </c>
    </row>
    <row r="130" spans="1:61" x14ac:dyDescent="0.3">
      <c r="A130" t="s">
        <v>241</v>
      </c>
      <c r="B130" t="s">
        <v>360</v>
      </c>
      <c r="C130">
        <v>2022</v>
      </c>
      <c r="D130">
        <v>0</v>
      </c>
      <c r="E130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74</v>
      </c>
      <c r="BI130">
        <v>3</v>
      </c>
    </row>
    <row r="131" spans="1:61" x14ac:dyDescent="0.3">
      <c r="A131" t="s">
        <v>242</v>
      </c>
      <c r="B131" t="s">
        <v>361</v>
      </c>
      <c r="C131">
        <v>2022</v>
      </c>
      <c r="D131">
        <v>0</v>
      </c>
      <c r="E131">
        <v>0</v>
      </c>
      <c r="F131">
        <v>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103</v>
      </c>
      <c r="BI131">
        <v>3.3333300000000003E-2</v>
      </c>
    </row>
    <row r="132" spans="1:61" x14ac:dyDescent="0.3">
      <c r="A132" t="s">
        <v>243</v>
      </c>
      <c r="B132" t="s">
        <v>362</v>
      </c>
      <c r="C132">
        <v>2022</v>
      </c>
      <c r="D132">
        <v>0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81</v>
      </c>
      <c r="BI132">
        <v>1.66667E-2</v>
      </c>
    </row>
    <row r="133" spans="1:61" x14ac:dyDescent="0.3">
      <c r="A133" t="s">
        <v>244</v>
      </c>
      <c r="B133" t="s">
        <v>363</v>
      </c>
      <c r="C133">
        <v>2022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4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75</v>
      </c>
      <c r="BI133">
        <v>3.3333300000000003E-2</v>
      </c>
    </row>
    <row r="134" spans="1:61" x14ac:dyDescent="0.3">
      <c r="A134" t="s">
        <v>245</v>
      </c>
      <c r="B134" t="s">
        <v>364</v>
      </c>
      <c r="C134">
        <v>2022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87</v>
      </c>
      <c r="BI134">
        <v>168</v>
      </c>
    </row>
    <row r="135" spans="1:61" x14ac:dyDescent="0.3">
      <c r="A135" t="s">
        <v>246</v>
      </c>
      <c r="B135" t="s">
        <v>365</v>
      </c>
      <c r="C135">
        <v>2022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60</v>
      </c>
      <c r="BI135">
        <v>8.3333299999999999E-2</v>
      </c>
    </row>
    <row r="136" spans="1:61" x14ac:dyDescent="0.3">
      <c r="A136" t="s">
        <v>247</v>
      </c>
      <c r="B136" t="s">
        <v>366</v>
      </c>
      <c r="C136">
        <v>2022</v>
      </c>
      <c r="D136">
        <v>3</v>
      </c>
      <c r="E136">
        <v>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102</v>
      </c>
      <c r="BI136">
        <v>8.3333299999999999E-2</v>
      </c>
    </row>
    <row r="137" spans="1:61" x14ac:dyDescent="0.3">
      <c r="A137" t="s">
        <v>407</v>
      </c>
      <c r="B137" t="s">
        <v>368</v>
      </c>
      <c r="C137">
        <v>2022</v>
      </c>
      <c r="D137">
        <v>0</v>
      </c>
      <c r="E137">
        <v>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81</v>
      </c>
      <c r="BI137">
        <v>1.66667E-2</v>
      </c>
    </row>
    <row r="138" spans="1:61" x14ac:dyDescent="0.3">
      <c r="A138" t="s">
        <v>408</v>
      </c>
      <c r="B138" t="s">
        <v>369</v>
      </c>
      <c r="C138">
        <v>2022</v>
      </c>
      <c r="D138">
        <v>0</v>
      </c>
      <c r="E138">
        <v>0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73</v>
      </c>
      <c r="BI138">
        <v>0.16666700000000001</v>
      </c>
    </row>
    <row r="139" spans="1:61" x14ac:dyDescent="0.3">
      <c r="A139" t="s">
        <v>409</v>
      </c>
      <c r="B139" t="s">
        <v>370</v>
      </c>
      <c r="C139">
        <v>2022</v>
      </c>
      <c r="D139">
        <v>3</v>
      </c>
      <c r="E139">
        <v>4</v>
      </c>
      <c r="F139">
        <v>4</v>
      </c>
      <c r="G139">
        <v>2</v>
      </c>
      <c r="H139">
        <v>3</v>
      </c>
      <c r="I139">
        <v>4</v>
      </c>
      <c r="J139">
        <v>1</v>
      </c>
      <c r="K139">
        <v>3</v>
      </c>
      <c r="L139">
        <v>1</v>
      </c>
      <c r="M139">
        <v>2</v>
      </c>
      <c r="N139">
        <v>2</v>
      </c>
      <c r="O139">
        <v>2</v>
      </c>
      <c r="P139">
        <v>4</v>
      </c>
      <c r="Q139">
        <v>4</v>
      </c>
      <c r="R139">
        <v>4</v>
      </c>
      <c r="S139">
        <v>0</v>
      </c>
      <c r="T139">
        <v>2</v>
      </c>
      <c r="U139">
        <v>0</v>
      </c>
      <c r="V139">
        <v>2</v>
      </c>
      <c r="W139">
        <v>3</v>
      </c>
      <c r="X139">
        <v>2</v>
      </c>
      <c r="Y139">
        <v>3</v>
      </c>
      <c r="Z139">
        <v>3</v>
      </c>
      <c r="AA139">
        <v>1</v>
      </c>
      <c r="AB139">
        <v>2</v>
      </c>
      <c r="AC139">
        <v>1</v>
      </c>
      <c r="AD139">
        <v>0</v>
      </c>
      <c r="AE139">
        <v>1</v>
      </c>
      <c r="AF139">
        <v>3</v>
      </c>
      <c r="AG139">
        <v>4</v>
      </c>
      <c r="AH139">
        <v>4</v>
      </c>
      <c r="AI139">
        <v>4</v>
      </c>
      <c r="AJ139">
        <v>4</v>
      </c>
      <c r="AK139">
        <v>2</v>
      </c>
      <c r="AL139">
        <v>3</v>
      </c>
      <c r="AM139">
        <v>3</v>
      </c>
      <c r="AN139">
        <v>2</v>
      </c>
      <c r="AO139">
        <v>2</v>
      </c>
      <c r="AP139">
        <v>3</v>
      </c>
      <c r="AQ139">
        <v>3</v>
      </c>
      <c r="AR139">
        <v>2</v>
      </c>
      <c r="AS139">
        <v>2</v>
      </c>
      <c r="AT139">
        <v>1</v>
      </c>
      <c r="AU139">
        <v>2</v>
      </c>
      <c r="AV139">
        <v>3</v>
      </c>
      <c r="AW139">
        <v>3</v>
      </c>
      <c r="AX139">
        <v>1</v>
      </c>
      <c r="AY139">
        <v>3</v>
      </c>
      <c r="AZ139">
        <v>3</v>
      </c>
      <c r="BA139">
        <v>1</v>
      </c>
      <c r="BB139">
        <v>1</v>
      </c>
      <c r="BC139">
        <v>2</v>
      </c>
      <c r="BD139">
        <v>2</v>
      </c>
      <c r="BE139">
        <v>2</v>
      </c>
      <c r="BF139">
        <v>2</v>
      </c>
      <c r="BG139">
        <v>0</v>
      </c>
      <c r="BH139" t="s">
        <v>103</v>
      </c>
      <c r="BI139">
        <v>3.3333300000000003E-2</v>
      </c>
    </row>
    <row r="140" spans="1:61" x14ac:dyDescent="0.3">
      <c r="A140" t="s">
        <v>410</v>
      </c>
      <c r="B140" t="s">
        <v>371</v>
      </c>
      <c r="C140">
        <v>2022</v>
      </c>
      <c r="D140">
        <v>0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0</v>
      </c>
      <c r="T140">
        <v>0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3</v>
      </c>
      <c r="AG140">
        <v>0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 t="s">
        <v>108</v>
      </c>
      <c r="BI140">
        <v>720</v>
      </c>
    </row>
    <row r="141" spans="1:61" x14ac:dyDescent="0.3">
      <c r="A141" t="s">
        <v>411</v>
      </c>
      <c r="B141" t="s">
        <v>372</v>
      </c>
      <c r="C141">
        <v>2022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71</v>
      </c>
      <c r="BI141">
        <v>6.6666699999999995E-2</v>
      </c>
    </row>
    <row r="142" spans="1:61" x14ac:dyDescent="0.3">
      <c r="A142" t="s">
        <v>412</v>
      </c>
      <c r="B142" t="s">
        <v>373</v>
      </c>
      <c r="C142">
        <v>2022</v>
      </c>
      <c r="D142">
        <v>0</v>
      </c>
      <c r="E142">
        <v>4</v>
      </c>
      <c r="F142">
        <v>0</v>
      </c>
      <c r="G142">
        <v>0</v>
      </c>
      <c r="H142">
        <v>5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109</v>
      </c>
      <c r="BI142">
        <v>720</v>
      </c>
    </row>
    <row r="143" spans="1:61" x14ac:dyDescent="0.3">
      <c r="A143" t="s">
        <v>413</v>
      </c>
      <c r="B143" t="s">
        <v>374</v>
      </c>
      <c r="C143">
        <v>2022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110</v>
      </c>
      <c r="BI143">
        <v>48</v>
      </c>
    </row>
    <row r="144" spans="1:61" x14ac:dyDescent="0.3">
      <c r="A144" t="s">
        <v>414</v>
      </c>
      <c r="B144" t="s">
        <v>375</v>
      </c>
      <c r="C144">
        <v>2022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62</v>
      </c>
      <c r="BI144">
        <v>24</v>
      </c>
    </row>
    <row r="145" spans="1:61" x14ac:dyDescent="0.3">
      <c r="A145" t="s">
        <v>415</v>
      </c>
      <c r="B145" t="s">
        <v>376</v>
      </c>
      <c r="C145">
        <v>2022</v>
      </c>
      <c r="D145">
        <v>3</v>
      </c>
      <c r="E145">
        <v>3</v>
      </c>
      <c r="F145">
        <v>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73</v>
      </c>
      <c r="BI145">
        <v>0.16666700000000001</v>
      </c>
    </row>
    <row r="146" spans="1:61" x14ac:dyDescent="0.3">
      <c r="A146" t="s">
        <v>416</v>
      </c>
      <c r="B146" t="s">
        <v>377</v>
      </c>
      <c r="C146">
        <v>2022</v>
      </c>
      <c r="D146">
        <v>0</v>
      </c>
      <c r="E146">
        <v>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62</v>
      </c>
      <c r="BI146">
        <v>24</v>
      </c>
    </row>
    <row r="147" spans="1:61" x14ac:dyDescent="0.3">
      <c r="A147" t="s">
        <v>417</v>
      </c>
      <c r="B147" t="s">
        <v>378</v>
      </c>
      <c r="C147">
        <v>2022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60</v>
      </c>
      <c r="BI147">
        <v>8.3333299999999999E-2</v>
      </c>
    </row>
    <row r="148" spans="1:61" x14ac:dyDescent="0.3">
      <c r="A148" t="s">
        <v>418</v>
      </c>
      <c r="B148" t="s">
        <v>379</v>
      </c>
      <c r="C148">
        <v>2022</v>
      </c>
      <c r="D148">
        <v>0</v>
      </c>
      <c r="E148">
        <v>0</v>
      </c>
      <c r="F148">
        <v>0</v>
      </c>
      <c r="G148">
        <v>0</v>
      </c>
      <c r="H148">
        <v>5</v>
      </c>
      <c r="I148">
        <v>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79</v>
      </c>
      <c r="BI148">
        <v>48</v>
      </c>
    </row>
    <row r="149" spans="1:61" x14ac:dyDescent="0.3">
      <c r="A149" t="s">
        <v>419</v>
      </c>
      <c r="B149" t="s">
        <v>380</v>
      </c>
      <c r="C149">
        <v>2022</v>
      </c>
      <c r="D149">
        <v>0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111</v>
      </c>
      <c r="BI149">
        <v>720</v>
      </c>
    </row>
    <row r="150" spans="1:61" x14ac:dyDescent="0.3">
      <c r="A150" t="s">
        <v>420</v>
      </c>
      <c r="B150" t="s">
        <v>381</v>
      </c>
      <c r="C150">
        <v>2022</v>
      </c>
      <c r="D150">
        <v>5</v>
      </c>
      <c r="E150">
        <v>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65</v>
      </c>
      <c r="BI150">
        <v>168</v>
      </c>
    </row>
    <row r="151" spans="1:61" x14ac:dyDescent="0.3">
      <c r="A151" t="s">
        <v>421</v>
      </c>
      <c r="B151" t="s">
        <v>382</v>
      </c>
      <c r="C151">
        <v>2022</v>
      </c>
      <c r="D151">
        <v>0</v>
      </c>
      <c r="E151">
        <v>0</v>
      </c>
      <c r="F151">
        <v>0</v>
      </c>
      <c r="G151">
        <v>0</v>
      </c>
      <c r="H151">
        <v>3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78</v>
      </c>
      <c r="BI151">
        <v>1</v>
      </c>
    </row>
    <row r="152" spans="1:61" x14ac:dyDescent="0.3">
      <c r="A152" t="s">
        <v>422</v>
      </c>
      <c r="B152" t="s">
        <v>383</v>
      </c>
      <c r="C152">
        <v>2022</v>
      </c>
      <c r="D152">
        <v>0</v>
      </c>
      <c r="E152">
        <v>0</v>
      </c>
      <c r="F152">
        <v>0</v>
      </c>
      <c r="G152">
        <v>0</v>
      </c>
      <c r="H152">
        <v>5</v>
      </c>
      <c r="I152">
        <v>5</v>
      </c>
      <c r="J152">
        <v>2</v>
      </c>
      <c r="K152">
        <v>0</v>
      </c>
      <c r="L152">
        <v>0</v>
      </c>
      <c r="M152">
        <v>5</v>
      </c>
      <c r="N152">
        <v>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112</v>
      </c>
      <c r="BI152">
        <v>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0E9B-D207-4B10-82EC-5EBCB1E09AEF}">
  <dimension ref="A1:BE153"/>
  <sheetViews>
    <sheetView topLeftCell="D88" zoomScale="85" zoomScaleNormal="85" workbookViewId="0">
      <selection activeCell="A2" sqref="A2"/>
    </sheetView>
  </sheetViews>
  <sheetFormatPr defaultColWidth="4.44140625" defaultRowHeight="12.6" customHeight="1" x14ac:dyDescent="0.3"/>
  <cols>
    <col min="1" max="16384" width="4.44140625" style="7"/>
  </cols>
  <sheetData>
    <row r="1" spans="1:57" ht="12.6" customHeight="1" x14ac:dyDescent="0.3">
      <c r="A1" s="8" t="s">
        <v>384</v>
      </c>
      <c r="B1" s="8" t="s">
        <v>425</v>
      </c>
      <c r="C1" s="8" t="s">
        <v>426</v>
      </c>
      <c r="D1" s="8" t="s">
        <v>427</v>
      </c>
      <c r="E1" s="8" t="s">
        <v>428</v>
      </c>
      <c r="F1" s="8" t="s">
        <v>429</v>
      </c>
      <c r="G1" s="8" t="s">
        <v>430</v>
      </c>
      <c r="H1" s="8" t="s">
        <v>431</v>
      </c>
      <c r="I1" s="8" t="s">
        <v>432</v>
      </c>
      <c r="J1" s="8" t="s">
        <v>433</v>
      </c>
      <c r="K1" s="8" t="s">
        <v>434</v>
      </c>
      <c r="L1" s="8" t="s">
        <v>435</v>
      </c>
      <c r="M1" s="8" t="s">
        <v>436</v>
      </c>
      <c r="N1" s="8" t="s">
        <v>437</v>
      </c>
      <c r="O1" s="8" t="s">
        <v>438</v>
      </c>
      <c r="P1" s="8" t="s">
        <v>439</v>
      </c>
      <c r="Q1" s="8" t="s">
        <v>440</v>
      </c>
      <c r="R1" s="8" t="s">
        <v>441</v>
      </c>
      <c r="S1" s="8" t="s">
        <v>442</v>
      </c>
      <c r="T1" s="8" t="s">
        <v>443</v>
      </c>
      <c r="U1" s="8" t="s">
        <v>444</v>
      </c>
      <c r="V1" s="8" t="s">
        <v>445</v>
      </c>
      <c r="W1" s="8" t="s">
        <v>446</v>
      </c>
      <c r="X1" s="8" t="s">
        <v>447</v>
      </c>
      <c r="Y1" s="8" t="s">
        <v>448</v>
      </c>
      <c r="Z1" s="8" t="s">
        <v>449</v>
      </c>
      <c r="AA1" s="8" t="s">
        <v>450</v>
      </c>
      <c r="AB1" s="8" t="s">
        <v>451</v>
      </c>
      <c r="AC1" s="8" t="s">
        <v>452</v>
      </c>
      <c r="AD1" s="8" t="s">
        <v>453</v>
      </c>
      <c r="AE1" s="8" t="s">
        <v>454</v>
      </c>
      <c r="AF1" s="8" t="s">
        <v>455</v>
      </c>
      <c r="AG1" s="8" t="s">
        <v>456</v>
      </c>
      <c r="AH1" s="8" t="s">
        <v>457</v>
      </c>
      <c r="AI1" s="8" t="s">
        <v>458</v>
      </c>
      <c r="AJ1" s="8" t="s">
        <v>459</v>
      </c>
      <c r="AK1" s="8" t="s">
        <v>460</v>
      </c>
      <c r="AL1" s="8" t="s">
        <v>461</v>
      </c>
      <c r="AM1" s="8" t="s">
        <v>462</v>
      </c>
      <c r="AN1" s="8" t="s">
        <v>463</v>
      </c>
      <c r="AO1" s="8" t="s">
        <v>464</v>
      </c>
      <c r="AP1" s="8" t="s">
        <v>465</v>
      </c>
      <c r="AQ1" s="8" t="s">
        <v>466</v>
      </c>
      <c r="AR1" s="8" t="s">
        <v>467</v>
      </c>
      <c r="AS1" s="8" t="s">
        <v>468</v>
      </c>
      <c r="AT1" s="8" t="s">
        <v>469</v>
      </c>
      <c r="AU1" s="8" t="s">
        <v>470</v>
      </c>
      <c r="AV1" s="8" t="s">
        <v>471</v>
      </c>
      <c r="AW1" s="8" t="s">
        <v>472</v>
      </c>
      <c r="AX1" s="8" t="s">
        <v>473</v>
      </c>
      <c r="AY1" s="8" t="s">
        <v>474</v>
      </c>
      <c r="AZ1" s="8" t="s">
        <v>475</v>
      </c>
      <c r="BA1" s="8" t="s">
        <v>476</v>
      </c>
      <c r="BB1" s="8" t="s">
        <v>477</v>
      </c>
      <c r="BC1" s="8" t="s">
        <v>478</v>
      </c>
      <c r="BD1" s="8" t="s">
        <v>479</v>
      </c>
      <c r="BE1" s="8" t="s">
        <v>480</v>
      </c>
    </row>
    <row r="2" spans="1:57" ht="12.6" customHeight="1" x14ac:dyDescent="0.3">
      <c r="A2" s="8" t="s">
        <v>391</v>
      </c>
      <c r="B2" s="9">
        <v>0</v>
      </c>
      <c r="C2" s="9">
        <v>0</v>
      </c>
      <c r="D2" s="9">
        <v>5</v>
      </c>
      <c r="E2" s="9">
        <v>0</v>
      </c>
      <c r="F2" s="9">
        <v>5</v>
      </c>
      <c r="G2" s="9">
        <v>5</v>
      </c>
      <c r="H2" s="9">
        <v>4</v>
      </c>
      <c r="I2" s="9">
        <v>5</v>
      </c>
      <c r="J2" s="9">
        <v>4</v>
      </c>
      <c r="K2" s="9">
        <v>0</v>
      </c>
      <c r="L2" s="9">
        <v>0</v>
      </c>
      <c r="M2" s="9">
        <v>5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4</v>
      </c>
      <c r="W2" s="9">
        <v>0</v>
      </c>
      <c r="X2" s="9">
        <v>4</v>
      </c>
      <c r="Y2" s="9">
        <v>4</v>
      </c>
      <c r="Z2" s="9">
        <v>0</v>
      </c>
      <c r="AA2" s="9">
        <v>0</v>
      </c>
      <c r="AB2" s="9">
        <v>5</v>
      </c>
      <c r="AC2" s="9">
        <v>0</v>
      </c>
      <c r="AD2" s="9">
        <v>0</v>
      </c>
      <c r="AE2" s="9">
        <v>0</v>
      </c>
      <c r="AF2" s="9">
        <v>4</v>
      </c>
      <c r="AG2" s="9">
        <v>4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4</v>
      </c>
      <c r="AP2" s="9">
        <v>0</v>
      </c>
      <c r="AQ2" s="9">
        <v>4</v>
      </c>
      <c r="AR2" s="9">
        <v>0</v>
      </c>
      <c r="AS2" s="9">
        <v>0</v>
      </c>
      <c r="AT2" s="9">
        <v>5</v>
      </c>
      <c r="AU2" s="9">
        <v>4</v>
      </c>
      <c r="AV2" s="9">
        <v>5</v>
      </c>
      <c r="AW2" s="9">
        <v>5</v>
      </c>
      <c r="AX2" s="9">
        <v>5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</row>
    <row r="3" spans="1:57" ht="12.6" customHeight="1" x14ac:dyDescent="0.3">
      <c r="A3" s="8" t="s">
        <v>392</v>
      </c>
      <c r="B3" s="9">
        <v>5</v>
      </c>
      <c r="C3" s="9">
        <v>0</v>
      </c>
      <c r="D3" s="9">
        <v>5</v>
      </c>
      <c r="E3" s="9">
        <v>4</v>
      </c>
      <c r="F3" s="9">
        <v>0</v>
      </c>
      <c r="G3" s="9">
        <v>0</v>
      </c>
      <c r="H3" s="9">
        <v>4</v>
      </c>
      <c r="I3" s="9">
        <v>4</v>
      </c>
      <c r="J3" s="9">
        <v>3</v>
      </c>
      <c r="K3" s="9">
        <v>4</v>
      </c>
      <c r="L3" s="9">
        <v>4</v>
      </c>
      <c r="M3" s="9">
        <v>5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4</v>
      </c>
      <c r="X3" s="9">
        <v>0</v>
      </c>
      <c r="Y3" s="9">
        <v>3</v>
      </c>
      <c r="Z3" s="9">
        <v>5</v>
      </c>
      <c r="AA3" s="9">
        <v>3</v>
      </c>
      <c r="AB3" s="9">
        <v>4</v>
      </c>
      <c r="AC3" s="9">
        <v>5</v>
      </c>
      <c r="AD3" s="9">
        <v>5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4</v>
      </c>
      <c r="AS3" s="9">
        <v>0</v>
      </c>
      <c r="AT3" s="9">
        <v>4</v>
      </c>
      <c r="AU3" s="9">
        <v>3</v>
      </c>
      <c r="AV3" s="9">
        <v>4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3</v>
      </c>
    </row>
    <row r="4" spans="1:57" ht="12.6" customHeight="1" x14ac:dyDescent="0.3">
      <c r="A4" s="8" t="s">
        <v>393</v>
      </c>
      <c r="B4" s="9">
        <v>3</v>
      </c>
      <c r="C4" s="9">
        <v>0</v>
      </c>
      <c r="D4" s="9">
        <v>4</v>
      </c>
      <c r="E4" s="9">
        <v>0</v>
      </c>
      <c r="F4" s="9">
        <v>5</v>
      </c>
      <c r="G4" s="9">
        <v>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5</v>
      </c>
      <c r="P4" s="9">
        <v>5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3</v>
      </c>
      <c r="W4" s="9">
        <v>3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3</v>
      </c>
      <c r="AD4" s="9">
        <v>0</v>
      </c>
      <c r="AE4" s="9">
        <v>0</v>
      </c>
      <c r="AF4" s="9">
        <v>5</v>
      </c>
      <c r="AG4" s="9">
        <v>5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2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3</v>
      </c>
      <c r="AU4" s="9">
        <v>3</v>
      </c>
      <c r="AV4" s="9">
        <v>0</v>
      </c>
      <c r="AW4" s="9">
        <v>5</v>
      </c>
      <c r="AX4" s="9">
        <v>5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</row>
    <row r="5" spans="1:57" ht="12.6" customHeight="1" x14ac:dyDescent="0.3">
      <c r="A5" s="8" t="s">
        <v>394</v>
      </c>
      <c r="B5" s="9">
        <v>0</v>
      </c>
      <c r="C5" s="9">
        <v>0</v>
      </c>
      <c r="D5" s="9">
        <v>4</v>
      </c>
      <c r="E5" s="9">
        <v>4</v>
      </c>
      <c r="F5" s="9">
        <v>5</v>
      </c>
      <c r="G5" s="9">
        <v>5</v>
      </c>
      <c r="H5" s="9">
        <v>5</v>
      </c>
      <c r="I5" s="9">
        <v>0</v>
      </c>
      <c r="J5" s="9">
        <v>4</v>
      </c>
      <c r="K5" s="9">
        <v>4</v>
      </c>
      <c r="L5" s="9">
        <v>4</v>
      </c>
      <c r="M5" s="9">
        <v>0</v>
      </c>
      <c r="N5" s="9">
        <v>0</v>
      </c>
      <c r="O5" s="9">
        <v>0</v>
      </c>
      <c r="P5" s="9">
        <v>0</v>
      </c>
      <c r="Q5" s="9">
        <v>4</v>
      </c>
      <c r="R5" s="9">
        <v>4</v>
      </c>
      <c r="S5" s="9">
        <v>0</v>
      </c>
      <c r="T5" s="9">
        <v>0</v>
      </c>
      <c r="U5" s="9">
        <v>0</v>
      </c>
      <c r="V5" s="9">
        <v>0</v>
      </c>
      <c r="W5" s="9">
        <v>4</v>
      </c>
      <c r="X5" s="9">
        <v>4</v>
      </c>
      <c r="Y5" s="9">
        <v>0</v>
      </c>
      <c r="Z5" s="9">
        <v>4</v>
      </c>
      <c r="AA5" s="9">
        <v>4</v>
      </c>
      <c r="AB5" s="9">
        <v>0</v>
      </c>
      <c r="AC5" s="9">
        <v>0</v>
      </c>
      <c r="AD5" s="9">
        <v>0</v>
      </c>
      <c r="AE5" s="9">
        <v>0</v>
      </c>
      <c r="AF5" s="9">
        <v>4</v>
      </c>
      <c r="AG5" s="9">
        <v>4</v>
      </c>
      <c r="AH5" s="9">
        <v>0</v>
      </c>
      <c r="AI5" s="9">
        <v>0</v>
      </c>
      <c r="AJ5" s="9">
        <v>4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4</v>
      </c>
      <c r="AR5" s="9">
        <v>4</v>
      </c>
      <c r="AS5" s="9">
        <v>4</v>
      </c>
      <c r="AT5" s="9">
        <v>0</v>
      </c>
      <c r="AU5" s="9">
        <v>4</v>
      </c>
      <c r="AV5" s="9">
        <v>0</v>
      </c>
      <c r="AW5" s="9">
        <v>0</v>
      </c>
      <c r="AX5" s="9">
        <v>0</v>
      </c>
      <c r="AY5" s="9">
        <v>0</v>
      </c>
      <c r="AZ5" s="9">
        <v>4</v>
      </c>
      <c r="BA5" s="9">
        <v>4</v>
      </c>
      <c r="BB5" s="9">
        <v>4</v>
      </c>
      <c r="BC5" s="9">
        <v>5</v>
      </c>
      <c r="BD5" s="9">
        <v>0</v>
      </c>
      <c r="BE5" s="9">
        <v>0</v>
      </c>
    </row>
    <row r="6" spans="1:57" ht="12.6" customHeight="1" x14ac:dyDescent="0.3">
      <c r="A6" s="8" t="s">
        <v>395</v>
      </c>
      <c r="B6" s="9">
        <v>3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3</v>
      </c>
      <c r="I6" s="9">
        <v>0</v>
      </c>
      <c r="J6" s="9">
        <v>0</v>
      </c>
      <c r="K6" s="9">
        <v>3</v>
      </c>
      <c r="L6" s="9">
        <v>4</v>
      </c>
      <c r="M6" s="9">
        <v>5</v>
      </c>
      <c r="N6" s="9">
        <v>4</v>
      </c>
      <c r="O6" s="9">
        <v>4</v>
      </c>
      <c r="P6" s="9">
        <v>4</v>
      </c>
      <c r="Q6" s="9">
        <v>0</v>
      </c>
      <c r="R6" s="9">
        <v>0</v>
      </c>
      <c r="S6" s="9">
        <v>0</v>
      </c>
      <c r="T6" s="9">
        <v>4</v>
      </c>
      <c r="U6" s="9">
        <v>4</v>
      </c>
      <c r="V6" s="9">
        <v>3</v>
      </c>
      <c r="W6" s="9">
        <v>4</v>
      </c>
      <c r="X6" s="9">
        <v>4</v>
      </c>
      <c r="Y6" s="9">
        <v>5</v>
      </c>
      <c r="Z6" s="9">
        <v>4</v>
      </c>
      <c r="AA6" s="9">
        <v>4</v>
      </c>
      <c r="AB6" s="9">
        <v>4</v>
      </c>
      <c r="AC6" s="9">
        <v>0</v>
      </c>
      <c r="AD6" s="9">
        <v>4</v>
      </c>
      <c r="AE6" s="9">
        <v>4</v>
      </c>
      <c r="AF6" s="9">
        <v>4</v>
      </c>
      <c r="AG6" s="9">
        <v>4</v>
      </c>
      <c r="AH6" s="9">
        <v>4</v>
      </c>
      <c r="AI6" s="9">
        <v>4</v>
      </c>
      <c r="AJ6" s="9">
        <v>4</v>
      </c>
      <c r="AK6" s="9">
        <v>3</v>
      </c>
      <c r="AL6" s="9">
        <v>4</v>
      </c>
      <c r="AM6" s="9">
        <v>4</v>
      </c>
      <c r="AN6" s="9">
        <v>3</v>
      </c>
      <c r="AO6" s="9">
        <v>3</v>
      </c>
      <c r="AP6" s="9">
        <v>4</v>
      </c>
      <c r="AQ6" s="9">
        <v>4</v>
      </c>
      <c r="AR6" s="9">
        <v>4</v>
      </c>
      <c r="AS6" s="9">
        <v>4</v>
      </c>
      <c r="AT6" s="9">
        <v>4</v>
      </c>
      <c r="AU6" s="9">
        <v>4</v>
      </c>
      <c r="AV6" s="9">
        <v>4</v>
      </c>
      <c r="AW6" s="9">
        <v>0</v>
      </c>
      <c r="AX6" s="9">
        <v>0</v>
      </c>
      <c r="AY6" s="9">
        <v>0</v>
      </c>
      <c r="AZ6" s="9">
        <v>4</v>
      </c>
      <c r="BA6" s="9">
        <v>0</v>
      </c>
      <c r="BB6" s="9">
        <v>0</v>
      </c>
      <c r="BC6" s="9">
        <v>0</v>
      </c>
      <c r="BD6" s="9">
        <v>0</v>
      </c>
      <c r="BE6" s="9">
        <v>4</v>
      </c>
    </row>
    <row r="7" spans="1:57" ht="12.6" customHeight="1" x14ac:dyDescent="0.3">
      <c r="A7" s="8" t="s">
        <v>396</v>
      </c>
      <c r="B7" s="9">
        <v>3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4</v>
      </c>
      <c r="I7" s="9">
        <v>4</v>
      </c>
      <c r="J7" s="9">
        <v>0</v>
      </c>
      <c r="K7" s="9">
        <v>3</v>
      </c>
      <c r="L7" s="9">
        <v>5</v>
      </c>
      <c r="M7" s="9">
        <v>4</v>
      </c>
      <c r="N7" s="9">
        <v>5</v>
      </c>
      <c r="O7" s="9">
        <v>3</v>
      </c>
      <c r="P7" s="9">
        <v>3</v>
      </c>
      <c r="Q7" s="9">
        <v>0</v>
      </c>
      <c r="R7" s="9">
        <v>0</v>
      </c>
      <c r="S7" s="9">
        <v>4</v>
      </c>
      <c r="T7" s="9">
        <v>5</v>
      </c>
      <c r="U7" s="9">
        <v>5</v>
      </c>
      <c r="V7" s="9">
        <v>4</v>
      </c>
      <c r="W7" s="9">
        <v>5</v>
      </c>
      <c r="X7" s="9">
        <v>5</v>
      </c>
      <c r="Y7" s="9">
        <v>4</v>
      </c>
      <c r="Z7" s="9">
        <v>5</v>
      </c>
      <c r="AA7" s="9">
        <v>3</v>
      </c>
      <c r="AB7" s="9">
        <v>3</v>
      </c>
      <c r="AC7" s="9">
        <v>0</v>
      </c>
      <c r="AD7" s="9">
        <v>3</v>
      </c>
      <c r="AE7" s="9">
        <v>3</v>
      </c>
      <c r="AF7" s="9">
        <v>3</v>
      </c>
      <c r="AG7" s="9">
        <v>3</v>
      </c>
      <c r="AH7" s="9">
        <v>3</v>
      </c>
      <c r="AI7" s="9">
        <v>5</v>
      </c>
      <c r="AJ7" s="9">
        <v>3</v>
      </c>
      <c r="AK7" s="9">
        <v>4</v>
      </c>
      <c r="AL7" s="9">
        <v>5</v>
      </c>
      <c r="AM7" s="9">
        <v>5</v>
      </c>
      <c r="AN7" s="9">
        <v>4</v>
      </c>
      <c r="AO7" s="9">
        <v>4</v>
      </c>
      <c r="AP7" s="9">
        <v>5</v>
      </c>
      <c r="AQ7" s="9">
        <v>3</v>
      </c>
      <c r="AR7" s="9">
        <v>5</v>
      </c>
      <c r="AS7" s="9">
        <v>5</v>
      </c>
      <c r="AT7" s="9">
        <v>5</v>
      </c>
      <c r="AU7" s="9">
        <v>5</v>
      </c>
      <c r="AV7" s="9">
        <v>3</v>
      </c>
      <c r="AW7" s="9">
        <v>4</v>
      </c>
      <c r="AX7" s="9">
        <v>4</v>
      </c>
      <c r="AY7" s="9">
        <v>4</v>
      </c>
      <c r="AZ7" s="9">
        <v>4</v>
      </c>
      <c r="BA7" s="9">
        <v>4</v>
      </c>
      <c r="BB7" s="9">
        <v>4</v>
      </c>
      <c r="BC7" s="9">
        <v>5</v>
      </c>
      <c r="BD7" s="9">
        <v>0</v>
      </c>
      <c r="BE7" s="9">
        <v>5</v>
      </c>
    </row>
    <row r="8" spans="1:57" ht="12.6" customHeight="1" x14ac:dyDescent="0.3">
      <c r="A8" s="8" t="s">
        <v>397</v>
      </c>
      <c r="B8" s="9">
        <v>4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3</v>
      </c>
      <c r="I8" s="9">
        <v>3</v>
      </c>
      <c r="J8" s="9">
        <v>4</v>
      </c>
      <c r="K8" s="9">
        <v>0</v>
      </c>
      <c r="L8" s="9">
        <v>0</v>
      </c>
      <c r="M8" s="9">
        <v>5</v>
      </c>
      <c r="N8" s="9">
        <v>3</v>
      </c>
      <c r="O8" s="9">
        <v>4</v>
      </c>
      <c r="P8" s="9">
        <v>2</v>
      </c>
      <c r="Q8" s="9">
        <v>0</v>
      </c>
      <c r="R8" s="9">
        <v>0</v>
      </c>
      <c r="S8" s="9">
        <v>5</v>
      </c>
      <c r="T8" s="9">
        <v>4</v>
      </c>
      <c r="U8" s="9">
        <v>3</v>
      </c>
      <c r="V8" s="9">
        <v>5</v>
      </c>
      <c r="W8" s="9">
        <v>0</v>
      </c>
      <c r="X8" s="9">
        <v>4</v>
      </c>
      <c r="Y8" s="9">
        <v>5</v>
      </c>
      <c r="Z8" s="9">
        <v>4</v>
      </c>
      <c r="AA8" s="9">
        <v>4</v>
      </c>
      <c r="AB8" s="9">
        <v>5</v>
      </c>
      <c r="AC8" s="9">
        <v>0</v>
      </c>
      <c r="AD8" s="9">
        <v>4</v>
      </c>
      <c r="AE8" s="9">
        <v>4</v>
      </c>
      <c r="AF8" s="9">
        <v>4</v>
      </c>
      <c r="AG8" s="9">
        <v>4</v>
      </c>
      <c r="AH8" s="9">
        <v>4</v>
      </c>
      <c r="AI8" s="9">
        <v>4</v>
      </c>
      <c r="AJ8" s="9">
        <v>4</v>
      </c>
      <c r="AK8" s="9">
        <v>5</v>
      </c>
      <c r="AL8" s="9">
        <v>4</v>
      </c>
      <c r="AM8" s="9">
        <v>4</v>
      </c>
      <c r="AN8" s="9">
        <v>5</v>
      </c>
      <c r="AO8" s="9">
        <v>5</v>
      </c>
      <c r="AP8" s="9">
        <v>4</v>
      </c>
      <c r="AQ8" s="9">
        <v>4</v>
      </c>
      <c r="AR8" s="9">
        <v>5</v>
      </c>
      <c r="AS8" s="9">
        <v>4</v>
      </c>
      <c r="AT8" s="9">
        <v>3</v>
      </c>
      <c r="AU8" s="9">
        <v>3</v>
      </c>
      <c r="AV8" s="9">
        <v>5</v>
      </c>
      <c r="AW8" s="9">
        <v>3</v>
      </c>
      <c r="AX8" s="9">
        <v>3</v>
      </c>
      <c r="AY8" s="9">
        <v>3</v>
      </c>
      <c r="AZ8" s="9">
        <v>5</v>
      </c>
      <c r="BA8" s="9">
        <v>4</v>
      </c>
      <c r="BB8" s="9">
        <v>5</v>
      </c>
      <c r="BC8" s="9">
        <v>4</v>
      </c>
      <c r="BD8" s="9">
        <v>0</v>
      </c>
      <c r="BE8" s="9">
        <v>5</v>
      </c>
    </row>
    <row r="9" spans="1:57" ht="12.6" customHeight="1" x14ac:dyDescent="0.3">
      <c r="A9" s="8" t="s">
        <v>398</v>
      </c>
      <c r="B9" s="9">
        <v>0</v>
      </c>
      <c r="C9" s="9">
        <v>0</v>
      </c>
      <c r="D9" s="9">
        <v>3</v>
      </c>
      <c r="E9" s="9">
        <v>3</v>
      </c>
      <c r="F9" s="9">
        <v>0</v>
      </c>
      <c r="G9" s="9">
        <v>0</v>
      </c>
      <c r="H9" s="9">
        <v>4</v>
      </c>
      <c r="I9" s="9">
        <v>1</v>
      </c>
      <c r="J9" s="9">
        <v>0</v>
      </c>
      <c r="K9" s="9">
        <v>4</v>
      </c>
      <c r="L9" s="9">
        <v>0</v>
      </c>
      <c r="M9" s="9">
        <v>4</v>
      </c>
      <c r="N9" s="9">
        <v>0</v>
      </c>
      <c r="O9" s="9">
        <v>3</v>
      </c>
      <c r="P9" s="9">
        <v>3</v>
      </c>
      <c r="Q9" s="9">
        <v>0</v>
      </c>
      <c r="R9" s="9">
        <v>0</v>
      </c>
      <c r="S9" s="9">
        <v>5</v>
      </c>
      <c r="T9" s="9">
        <v>3</v>
      </c>
      <c r="U9" s="9">
        <v>5</v>
      </c>
      <c r="V9" s="9">
        <v>0</v>
      </c>
      <c r="W9" s="9">
        <v>4</v>
      </c>
      <c r="X9" s="9">
        <v>3</v>
      </c>
      <c r="Y9" s="9">
        <v>3</v>
      </c>
      <c r="Z9" s="9">
        <v>5</v>
      </c>
      <c r="AA9" s="9">
        <v>5</v>
      </c>
      <c r="AB9" s="9">
        <v>4</v>
      </c>
      <c r="AC9" s="9">
        <v>3</v>
      </c>
      <c r="AD9" s="9">
        <v>3</v>
      </c>
      <c r="AE9" s="9">
        <v>3</v>
      </c>
      <c r="AF9" s="9">
        <v>0</v>
      </c>
      <c r="AG9" s="9">
        <v>0</v>
      </c>
      <c r="AH9" s="9">
        <v>5</v>
      </c>
      <c r="AI9" s="9">
        <v>4</v>
      </c>
      <c r="AJ9" s="9">
        <v>5</v>
      </c>
      <c r="AK9" s="9">
        <v>0</v>
      </c>
      <c r="AL9" s="9">
        <v>5</v>
      </c>
      <c r="AM9" s="9">
        <v>5</v>
      </c>
      <c r="AN9" s="9">
        <v>4</v>
      </c>
      <c r="AO9" s="9">
        <v>4</v>
      </c>
      <c r="AP9" s="9">
        <v>5</v>
      </c>
      <c r="AQ9" s="9">
        <v>5</v>
      </c>
      <c r="AR9" s="9">
        <v>4</v>
      </c>
      <c r="AS9" s="9">
        <v>5</v>
      </c>
      <c r="AT9" s="9">
        <v>4</v>
      </c>
      <c r="AU9" s="9">
        <v>4</v>
      </c>
      <c r="AV9" s="9">
        <v>4</v>
      </c>
      <c r="AW9" s="9">
        <v>4</v>
      </c>
      <c r="AX9" s="9">
        <v>4</v>
      </c>
      <c r="AY9" s="9">
        <v>4</v>
      </c>
      <c r="AZ9" s="9">
        <v>4</v>
      </c>
      <c r="BA9" s="9">
        <v>4</v>
      </c>
      <c r="BB9" s="9">
        <v>4</v>
      </c>
      <c r="BC9" s="9">
        <v>3</v>
      </c>
      <c r="BD9" s="9">
        <v>0</v>
      </c>
      <c r="BE9" s="9">
        <v>4</v>
      </c>
    </row>
    <row r="10" spans="1:57" ht="12.6" customHeight="1" x14ac:dyDescent="0.3">
      <c r="A10" s="8" t="s">
        <v>399</v>
      </c>
      <c r="B10" s="9">
        <v>0</v>
      </c>
      <c r="C10" s="9">
        <v>0</v>
      </c>
      <c r="D10" s="9">
        <v>0</v>
      </c>
      <c r="E10" s="9">
        <v>4</v>
      </c>
      <c r="F10" s="9">
        <v>0</v>
      </c>
      <c r="G10" s="9">
        <v>0</v>
      </c>
      <c r="H10" s="9">
        <v>5</v>
      </c>
      <c r="I10" s="9">
        <v>2</v>
      </c>
      <c r="J10" s="9">
        <v>0</v>
      </c>
      <c r="K10" s="9">
        <v>0</v>
      </c>
      <c r="L10" s="9">
        <v>4</v>
      </c>
      <c r="M10" s="9">
        <v>5</v>
      </c>
      <c r="N10" s="9">
        <v>0</v>
      </c>
      <c r="O10" s="9">
        <v>2</v>
      </c>
      <c r="P10" s="9">
        <v>4</v>
      </c>
      <c r="Q10" s="9">
        <v>3</v>
      </c>
      <c r="R10" s="9">
        <v>5</v>
      </c>
      <c r="S10" s="9">
        <v>3</v>
      </c>
      <c r="T10" s="9">
        <v>4</v>
      </c>
      <c r="U10" s="9">
        <v>0</v>
      </c>
      <c r="V10" s="9">
        <v>0</v>
      </c>
      <c r="W10" s="9">
        <v>5</v>
      </c>
      <c r="X10" s="9">
        <v>4</v>
      </c>
      <c r="Y10" s="9">
        <v>4</v>
      </c>
      <c r="Z10" s="9">
        <v>0</v>
      </c>
      <c r="AA10" s="9">
        <v>0</v>
      </c>
      <c r="AB10" s="9">
        <v>3</v>
      </c>
      <c r="AC10" s="9">
        <v>4</v>
      </c>
      <c r="AD10" s="9">
        <v>3</v>
      </c>
      <c r="AE10" s="9">
        <v>2</v>
      </c>
      <c r="AF10" s="9">
        <v>0</v>
      </c>
      <c r="AG10" s="9">
        <v>0</v>
      </c>
      <c r="AH10" s="9">
        <v>4</v>
      </c>
      <c r="AI10" s="9">
        <v>3</v>
      </c>
      <c r="AJ10" s="9">
        <v>4</v>
      </c>
      <c r="AK10" s="9">
        <v>4</v>
      </c>
      <c r="AL10" s="9">
        <v>4</v>
      </c>
      <c r="AM10" s="9">
        <v>5</v>
      </c>
      <c r="AN10" s="9">
        <v>5</v>
      </c>
      <c r="AO10" s="9">
        <v>5</v>
      </c>
      <c r="AP10" s="9">
        <v>4</v>
      </c>
      <c r="AQ10" s="9">
        <v>4</v>
      </c>
      <c r="AR10" s="9">
        <v>5</v>
      </c>
      <c r="AS10" s="9">
        <v>4</v>
      </c>
      <c r="AT10" s="9">
        <v>0</v>
      </c>
      <c r="AU10" s="9">
        <v>0</v>
      </c>
      <c r="AV10" s="9">
        <v>3</v>
      </c>
      <c r="AW10" s="9">
        <v>5</v>
      </c>
      <c r="AX10" s="9">
        <v>5</v>
      </c>
      <c r="AY10" s="9">
        <v>5</v>
      </c>
      <c r="AZ10" s="9">
        <v>0</v>
      </c>
      <c r="BA10" s="9">
        <v>5</v>
      </c>
      <c r="BB10" s="9">
        <v>5</v>
      </c>
      <c r="BC10" s="9">
        <v>5</v>
      </c>
      <c r="BD10" s="9">
        <v>4</v>
      </c>
      <c r="BE10" s="9">
        <v>5</v>
      </c>
    </row>
    <row r="11" spans="1:57" ht="12.6" customHeight="1" x14ac:dyDescent="0.3">
      <c r="A11" s="8" t="s">
        <v>400</v>
      </c>
      <c r="B11" s="9">
        <v>0</v>
      </c>
      <c r="C11" s="9">
        <v>0</v>
      </c>
      <c r="D11" s="9">
        <v>4</v>
      </c>
      <c r="E11" s="9">
        <v>0</v>
      </c>
      <c r="F11" s="9">
        <v>4</v>
      </c>
      <c r="G11" s="9">
        <v>4</v>
      </c>
      <c r="H11" s="9">
        <v>0</v>
      </c>
      <c r="I11" s="9">
        <v>0</v>
      </c>
      <c r="J11" s="9">
        <v>3</v>
      </c>
      <c r="K11" s="9">
        <v>4</v>
      </c>
      <c r="L11" s="9">
        <v>5</v>
      </c>
      <c r="M11" s="9">
        <v>0</v>
      </c>
      <c r="N11" s="9">
        <v>3</v>
      </c>
      <c r="O11" s="9">
        <v>1</v>
      </c>
      <c r="P11" s="9">
        <v>2</v>
      </c>
      <c r="Q11" s="9">
        <v>4</v>
      </c>
      <c r="R11" s="9">
        <v>4</v>
      </c>
      <c r="S11" s="9">
        <v>0</v>
      </c>
      <c r="T11" s="9">
        <v>0</v>
      </c>
      <c r="U11" s="9">
        <v>0</v>
      </c>
      <c r="V11" s="9">
        <v>4</v>
      </c>
      <c r="W11" s="9">
        <v>4</v>
      </c>
      <c r="X11" s="9">
        <v>4</v>
      </c>
      <c r="Y11" s="9">
        <v>4</v>
      </c>
      <c r="Z11" s="9">
        <v>0</v>
      </c>
      <c r="AA11" s="9">
        <v>0</v>
      </c>
      <c r="AB11" s="9">
        <v>4</v>
      </c>
      <c r="AC11" s="9">
        <v>5</v>
      </c>
      <c r="AD11" s="9">
        <v>0</v>
      </c>
      <c r="AE11" s="9">
        <v>1</v>
      </c>
      <c r="AF11" s="9">
        <v>0</v>
      </c>
      <c r="AG11" s="9">
        <v>0</v>
      </c>
      <c r="AH11" s="9">
        <v>3</v>
      </c>
      <c r="AI11" s="9">
        <v>3</v>
      </c>
      <c r="AJ11" s="9">
        <v>0</v>
      </c>
      <c r="AK11" s="9">
        <v>0</v>
      </c>
      <c r="AL11" s="9">
        <v>5</v>
      </c>
      <c r="AM11" s="9">
        <v>5</v>
      </c>
      <c r="AN11" s="9">
        <v>4</v>
      </c>
      <c r="AO11" s="9">
        <v>4</v>
      </c>
      <c r="AP11" s="9">
        <v>5</v>
      </c>
      <c r="AQ11" s="9">
        <v>5</v>
      </c>
      <c r="AR11" s="9">
        <v>5</v>
      </c>
      <c r="AS11" s="9">
        <v>5</v>
      </c>
      <c r="AT11" s="9">
        <v>0</v>
      </c>
      <c r="AU11" s="9">
        <v>0</v>
      </c>
      <c r="AV11" s="9">
        <v>4</v>
      </c>
      <c r="AW11" s="9">
        <v>4</v>
      </c>
      <c r="AX11" s="9">
        <v>4</v>
      </c>
      <c r="AY11" s="9">
        <v>4</v>
      </c>
      <c r="AZ11" s="9">
        <v>0</v>
      </c>
      <c r="BA11" s="9">
        <v>4</v>
      </c>
      <c r="BB11" s="9">
        <v>4</v>
      </c>
      <c r="BC11" s="9">
        <v>4</v>
      </c>
      <c r="BD11" s="9">
        <v>5</v>
      </c>
      <c r="BE11" s="9">
        <v>5</v>
      </c>
    </row>
    <row r="12" spans="1:57" ht="12.6" customHeight="1" x14ac:dyDescent="0.3">
      <c r="A12" s="8" t="s">
        <v>401</v>
      </c>
      <c r="B12" s="9">
        <v>4</v>
      </c>
      <c r="C12" s="9">
        <v>0</v>
      </c>
      <c r="D12" s="9">
        <v>0</v>
      </c>
      <c r="E12" s="9">
        <v>0</v>
      </c>
      <c r="F12" s="9">
        <v>5</v>
      </c>
      <c r="G12" s="9">
        <v>5</v>
      </c>
      <c r="H12" s="9">
        <v>4</v>
      </c>
      <c r="I12" s="9">
        <v>3</v>
      </c>
      <c r="J12" s="9">
        <v>0</v>
      </c>
      <c r="K12" s="9">
        <v>3</v>
      </c>
      <c r="L12" s="9">
        <v>4</v>
      </c>
      <c r="M12" s="9">
        <v>0</v>
      </c>
      <c r="N12" s="9">
        <v>4</v>
      </c>
      <c r="O12" s="9">
        <v>0</v>
      </c>
      <c r="P12" s="9">
        <v>0</v>
      </c>
      <c r="Q12" s="9">
        <v>4</v>
      </c>
      <c r="R12" s="9">
        <v>5</v>
      </c>
      <c r="S12" s="9">
        <v>4</v>
      </c>
      <c r="T12" s="9">
        <v>0</v>
      </c>
      <c r="U12" s="9">
        <v>3</v>
      </c>
      <c r="V12" s="9">
        <v>5</v>
      </c>
      <c r="W12" s="9">
        <v>3</v>
      </c>
      <c r="X12" s="9">
        <v>0</v>
      </c>
      <c r="Y12" s="9">
        <v>0</v>
      </c>
      <c r="Z12" s="9">
        <v>4</v>
      </c>
      <c r="AA12" s="9">
        <v>4</v>
      </c>
      <c r="AB12" s="9">
        <v>0</v>
      </c>
      <c r="AC12" s="9">
        <v>3</v>
      </c>
      <c r="AD12" s="9">
        <v>0</v>
      </c>
      <c r="AE12" s="9">
        <v>0</v>
      </c>
      <c r="AF12" s="9">
        <v>0</v>
      </c>
      <c r="AG12" s="9">
        <v>0</v>
      </c>
      <c r="AH12" s="9">
        <v>4</v>
      </c>
      <c r="AI12" s="9">
        <v>4</v>
      </c>
      <c r="AJ12" s="9">
        <v>0</v>
      </c>
      <c r="AK12" s="9">
        <v>0</v>
      </c>
      <c r="AL12" s="9">
        <v>0</v>
      </c>
      <c r="AM12" s="9">
        <v>5</v>
      </c>
      <c r="AN12" s="9">
        <v>0</v>
      </c>
      <c r="AO12" s="9">
        <v>0</v>
      </c>
      <c r="AP12" s="9">
        <v>0</v>
      </c>
      <c r="AQ12" s="9">
        <v>5</v>
      </c>
      <c r="AR12" s="9">
        <v>4</v>
      </c>
      <c r="AS12" s="9">
        <v>4</v>
      </c>
      <c r="AT12" s="9">
        <v>0</v>
      </c>
      <c r="AU12" s="9">
        <v>0</v>
      </c>
      <c r="AV12" s="9">
        <v>0</v>
      </c>
      <c r="AW12" s="9">
        <v>5</v>
      </c>
      <c r="AX12" s="9">
        <v>5</v>
      </c>
      <c r="AY12" s="9">
        <v>5</v>
      </c>
      <c r="AZ12" s="9">
        <v>0</v>
      </c>
      <c r="BA12" s="9">
        <v>0</v>
      </c>
      <c r="BB12" s="9">
        <v>0</v>
      </c>
      <c r="BC12" s="9">
        <v>4</v>
      </c>
      <c r="BD12" s="9">
        <v>4</v>
      </c>
      <c r="BE12" s="9">
        <v>4</v>
      </c>
    </row>
    <row r="13" spans="1:57" ht="12.6" customHeight="1" x14ac:dyDescent="0.3">
      <c r="A13" s="8" t="s">
        <v>402</v>
      </c>
      <c r="B13" s="9">
        <v>0</v>
      </c>
      <c r="C13" s="9">
        <v>0</v>
      </c>
      <c r="D13" s="9">
        <v>0</v>
      </c>
      <c r="E13" s="9">
        <v>2</v>
      </c>
      <c r="F13" s="9">
        <v>3</v>
      </c>
      <c r="G13" s="9">
        <v>3</v>
      </c>
      <c r="H13" s="9">
        <v>2</v>
      </c>
      <c r="I13" s="9">
        <v>2</v>
      </c>
      <c r="J13" s="9">
        <v>4</v>
      </c>
      <c r="K13" s="9">
        <v>5</v>
      </c>
      <c r="L13" s="9">
        <v>5</v>
      </c>
      <c r="M13" s="9">
        <v>3</v>
      </c>
      <c r="N13" s="9">
        <v>5</v>
      </c>
      <c r="O13" s="9">
        <v>0</v>
      </c>
      <c r="P13" s="9">
        <v>0</v>
      </c>
      <c r="Q13" s="9">
        <v>0</v>
      </c>
      <c r="R13" s="9">
        <v>4</v>
      </c>
      <c r="S13" s="9">
        <v>5</v>
      </c>
      <c r="T13" s="9">
        <v>0</v>
      </c>
      <c r="U13" s="9">
        <v>4</v>
      </c>
      <c r="V13" s="9">
        <v>5</v>
      </c>
      <c r="W13" s="9">
        <v>4</v>
      </c>
      <c r="X13" s="9">
        <v>0</v>
      </c>
      <c r="Y13" s="9">
        <v>0</v>
      </c>
      <c r="Z13" s="9">
        <v>5</v>
      </c>
      <c r="AA13" s="9">
        <v>3</v>
      </c>
      <c r="AB13" s="9">
        <v>0</v>
      </c>
      <c r="AC13" s="9">
        <v>4</v>
      </c>
      <c r="AD13" s="9">
        <v>0</v>
      </c>
      <c r="AE13" s="9">
        <v>0</v>
      </c>
      <c r="AF13" s="9">
        <v>0</v>
      </c>
      <c r="AG13" s="9">
        <v>0</v>
      </c>
      <c r="AH13" s="9">
        <v>4</v>
      </c>
      <c r="AI13" s="9">
        <v>5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5</v>
      </c>
      <c r="AR13" s="9">
        <v>5</v>
      </c>
      <c r="AS13" s="9">
        <v>0</v>
      </c>
      <c r="AT13" s="9">
        <v>4</v>
      </c>
      <c r="AU13" s="9">
        <v>4</v>
      </c>
      <c r="AV13" s="9">
        <v>0</v>
      </c>
      <c r="AW13" s="9">
        <v>0</v>
      </c>
      <c r="AX13" s="9">
        <v>0</v>
      </c>
      <c r="AY13" s="9">
        <v>4</v>
      </c>
      <c r="AZ13" s="9">
        <v>0</v>
      </c>
      <c r="BA13" s="9">
        <v>0</v>
      </c>
      <c r="BB13" s="9">
        <v>0</v>
      </c>
      <c r="BC13" s="9">
        <v>0</v>
      </c>
      <c r="BD13" s="9">
        <v>5</v>
      </c>
      <c r="BE13" s="9">
        <v>3</v>
      </c>
    </row>
    <row r="14" spans="1:57" ht="12.6" customHeight="1" x14ac:dyDescent="0.3">
      <c r="A14" s="8" t="s">
        <v>403</v>
      </c>
      <c r="B14" s="9">
        <v>0</v>
      </c>
      <c r="C14" s="9">
        <v>0</v>
      </c>
      <c r="D14" s="9">
        <v>0</v>
      </c>
      <c r="E14" s="9">
        <v>3</v>
      </c>
      <c r="F14" s="9">
        <v>4</v>
      </c>
      <c r="G14" s="9">
        <v>3</v>
      </c>
      <c r="H14" s="9">
        <v>3</v>
      </c>
      <c r="I14" s="9">
        <v>4</v>
      </c>
      <c r="J14" s="9">
        <v>3</v>
      </c>
      <c r="K14" s="9">
        <v>0</v>
      </c>
      <c r="L14" s="9">
        <v>4</v>
      </c>
      <c r="M14" s="9">
        <v>4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  <c r="S14" s="9">
        <v>3</v>
      </c>
      <c r="T14" s="9">
        <v>4</v>
      </c>
      <c r="U14" s="9">
        <v>5</v>
      </c>
      <c r="V14" s="9">
        <v>3</v>
      </c>
      <c r="W14" s="9">
        <v>4</v>
      </c>
      <c r="X14" s="9">
        <v>0</v>
      </c>
      <c r="Y14" s="9">
        <v>0</v>
      </c>
      <c r="Z14" s="9">
        <v>4</v>
      </c>
      <c r="AA14" s="9">
        <v>5</v>
      </c>
      <c r="AB14" s="9">
        <v>0</v>
      </c>
      <c r="AC14" s="9">
        <v>4</v>
      </c>
      <c r="AD14" s="9">
        <v>0</v>
      </c>
      <c r="AE14" s="9">
        <v>0</v>
      </c>
      <c r="AF14" s="9">
        <v>3</v>
      </c>
      <c r="AG14" s="9">
        <v>3</v>
      </c>
      <c r="AH14" s="9">
        <v>5</v>
      </c>
      <c r="AI14" s="9">
        <v>5</v>
      </c>
      <c r="AJ14" s="9">
        <v>0</v>
      </c>
      <c r="AK14" s="9">
        <v>3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4</v>
      </c>
      <c r="AR14" s="9">
        <v>4</v>
      </c>
      <c r="AS14" s="9">
        <v>0</v>
      </c>
      <c r="AT14" s="9">
        <v>5</v>
      </c>
      <c r="AU14" s="9">
        <v>5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2</v>
      </c>
    </row>
    <row r="15" spans="1:57" ht="12.6" customHeight="1" x14ac:dyDescent="0.3">
      <c r="A15" s="8" t="s">
        <v>404</v>
      </c>
      <c r="B15" s="9">
        <v>3</v>
      </c>
      <c r="C15" s="9">
        <v>0</v>
      </c>
      <c r="D15" s="9">
        <v>3</v>
      </c>
      <c r="E15" s="9">
        <v>0</v>
      </c>
      <c r="F15" s="9">
        <v>4</v>
      </c>
      <c r="G15" s="9">
        <v>3</v>
      </c>
      <c r="H15" s="9">
        <v>3</v>
      </c>
      <c r="I15" s="9">
        <v>5</v>
      </c>
      <c r="J15" s="9">
        <v>0</v>
      </c>
      <c r="K15" s="9">
        <v>4</v>
      </c>
      <c r="L15" s="9">
        <v>0</v>
      </c>
      <c r="M15" s="9">
        <v>4</v>
      </c>
      <c r="N15" s="9">
        <v>0</v>
      </c>
      <c r="O15" s="9">
        <v>0</v>
      </c>
      <c r="P15" s="9">
        <v>0</v>
      </c>
      <c r="Q15" s="9">
        <v>3</v>
      </c>
      <c r="R15" s="9">
        <v>4</v>
      </c>
      <c r="S15" s="9">
        <v>0</v>
      </c>
      <c r="T15" s="9">
        <v>3</v>
      </c>
      <c r="U15" s="9">
        <v>3</v>
      </c>
      <c r="V15" s="9">
        <v>4</v>
      </c>
      <c r="W15" s="9">
        <v>0</v>
      </c>
      <c r="X15" s="9">
        <v>0</v>
      </c>
      <c r="Y15" s="9">
        <v>4</v>
      </c>
      <c r="Z15" s="9">
        <v>3</v>
      </c>
      <c r="AA15" s="9">
        <v>4</v>
      </c>
      <c r="AB15" s="9">
        <v>4</v>
      </c>
      <c r="AC15" s="9">
        <v>2</v>
      </c>
      <c r="AD15" s="9">
        <v>0</v>
      </c>
      <c r="AE15" s="9">
        <v>0</v>
      </c>
      <c r="AF15" s="9">
        <v>4</v>
      </c>
      <c r="AG15" s="9">
        <v>4</v>
      </c>
      <c r="AH15" s="9">
        <v>4</v>
      </c>
      <c r="AI15" s="9">
        <v>5</v>
      </c>
      <c r="AJ15" s="9">
        <v>3</v>
      </c>
      <c r="AK15" s="9">
        <v>4</v>
      </c>
      <c r="AL15" s="9">
        <v>4</v>
      </c>
      <c r="AM15" s="9">
        <v>0</v>
      </c>
      <c r="AN15" s="9">
        <v>0</v>
      </c>
      <c r="AO15" s="9">
        <v>0</v>
      </c>
      <c r="AP15" s="9">
        <v>0</v>
      </c>
      <c r="AQ15" s="9">
        <v>4</v>
      </c>
      <c r="AR15" s="9">
        <v>0</v>
      </c>
      <c r="AS15" s="9">
        <v>5</v>
      </c>
      <c r="AT15" s="9">
        <v>4</v>
      </c>
      <c r="AU15" s="9">
        <v>4</v>
      </c>
      <c r="AV15" s="9">
        <v>4</v>
      </c>
      <c r="AW15" s="9">
        <v>0</v>
      </c>
      <c r="AX15" s="9">
        <v>0</v>
      </c>
      <c r="AY15" s="9">
        <v>0</v>
      </c>
      <c r="AZ15" s="9">
        <v>4</v>
      </c>
      <c r="BA15" s="9">
        <v>0</v>
      </c>
      <c r="BB15" s="9">
        <v>0</v>
      </c>
      <c r="BC15" s="9">
        <v>0</v>
      </c>
      <c r="BD15" s="9">
        <v>0</v>
      </c>
      <c r="BE15" s="9">
        <v>3</v>
      </c>
    </row>
    <row r="16" spans="1:57" ht="12.6" customHeight="1" x14ac:dyDescent="0.3">
      <c r="A16" s="8" t="s">
        <v>405</v>
      </c>
      <c r="B16" s="9">
        <v>0</v>
      </c>
      <c r="C16" s="9">
        <v>0</v>
      </c>
      <c r="D16" s="9">
        <v>4</v>
      </c>
      <c r="E16" s="9">
        <v>3</v>
      </c>
      <c r="F16" s="9">
        <v>0</v>
      </c>
      <c r="G16" s="9">
        <v>0</v>
      </c>
      <c r="H16" s="9">
        <v>0</v>
      </c>
      <c r="I16" s="9">
        <v>4</v>
      </c>
      <c r="J16" s="9">
        <v>0</v>
      </c>
      <c r="K16" s="9">
        <v>5</v>
      </c>
      <c r="L16" s="9">
        <v>0</v>
      </c>
      <c r="M16" s="9">
        <v>5</v>
      </c>
      <c r="N16" s="9">
        <v>0</v>
      </c>
      <c r="O16" s="9">
        <v>0</v>
      </c>
      <c r="P16" s="9">
        <v>0</v>
      </c>
      <c r="Q16" s="9">
        <v>4</v>
      </c>
      <c r="R16" s="9">
        <v>5</v>
      </c>
      <c r="S16" s="9">
        <v>0</v>
      </c>
      <c r="T16" s="9">
        <v>4</v>
      </c>
      <c r="U16" s="9">
        <v>0</v>
      </c>
      <c r="V16" s="9">
        <v>4</v>
      </c>
      <c r="W16" s="9">
        <v>0</v>
      </c>
      <c r="X16" s="9">
        <v>0</v>
      </c>
      <c r="Y16" s="9">
        <v>5</v>
      </c>
      <c r="Z16" s="9">
        <v>3</v>
      </c>
      <c r="AA16" s="9">
        <v>3</v>
      </c>
      <c r="AB16" s="9">
        <v>5</v>
      </c>
      <c r="AC16" s="9">
        <v>3</v>
      </c>
      <c r="AD16" s="9">
        <v>3</v>
      </c>
      <c r="AE16" s="9">
        <v>0</v>
      </c>
      <c r="AF16" s="9">
        <v>5</v>
      </c>
      <c r="AG16" s="9">
        <v>5</v>
      </c>
      <c r="AH16" s="9">
        <v>5</v>
      </c>
      <c r="AI16" s="9">
        <v>4</v>
      </c>
      <c r="AJ16" s="9">
        <v>4</v>
      </c>
      <c r="AK16" s="9">
        <v>5</v>
      </c>
      <c r="AL16" s="9">
        <v>5</v>
      </c>
      <c r="AM16" s="9">
        <v>0</v>
      </c>
      <c r="AN16" s="9">
        <v>0</v>
      </c>
      <c r="AO16" s="9">
        <v>0</v>
      </c>
      <c r="AP16" s="9">
        <v>0</v>
      </c>
      <c r="AQ16" s="9">
        <v>4</v>
      </c>
      <c r="AR16" s="9">
        <v>0</v>
      </c>
      <c r="AS16" s="9">
        <v>4</v>
      </c>
      <c r="AT16" s="9">
        <v>3</v>
      </c>
      <c r="AU16" s="9">
        <v>3</v>
      </c>
      <c r="AV16" s="9">
        <v>5</v>
      </c>
      <c r="AW16" s="9">
        <v>0</v>
      </c>
      <c r="AX16" s="9">
        <v>0</v>
      </c>
      <c r="AY16" s="9">
        <v>0</v>
      </c>
      <c r="AZ16" s="9">
        <v>4</v>
      </c>
      <c r="BA16" s="9">
        <v>4</v>
      </c>
      <c r="BB16" s="9">
        <v>5</v>
      </c>
      <c r="BC16" s="9">
        <v>0</v>
      </c>
      <c r="BD16" s="9">
        <v>0</v>
      </c>
      <c r="BE16" s="9">
        <v>4</v>
      </c>
    </row>
    <row r="17" spans="1:57" ht="12.6" customHeight="1" x14ac:dyDescent="0.3">
      <c r="A17" s="8" t="s">
        <v>406</v>
      </c>
      <c r="B17" s="9">
        <v>3</v>
      </c>
      <c r="C17" s="9">
        <v>0</v>
      </c>
      <c r="D17" s="9">
        <v>0</v>
      </c>
      <c r="E17" s="9">
        <v>3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5</v>
      </c>
      <c r="N17" s="9">
        <v>0</v>
      </c>
      <c r="O17" s="9">
        <v>0</v>
      </c>
      <c r="P17" s="9">
        <v>0</v>
      </c>
      <c r="Q17" s="9">
        <v>0</v>
      </c>
      <c r="R17" s="9">
        <v>4</v>
      </c>
      <c r="S17" s="9">
        <v>3</v>
      </c>
      <c r="T17" s="9">
        <v>4</v>
      </c>
      <c r="U17" s="9">
        <v>0</v>
      </c>
      <c r="V17" s="9">
        <v>4</v>
      </c>
      <c r="W17" s="9">
        <v>0</v>
      </c>
      <c r="X17" s="9">
        <v>4</v>
      </c>
      <c r="Y17" s="9">
        <v>0</v>
      </c>
      <c r="Z17" s="9">
        <v>4</v>
      </c>
      <c r="AA17" s="9">
        <v>4</v>
      </c>
      <c r="AB17" s="9">
        <v>3</v>
      </c>
      <c r="AC17" s="9">
        <v>4</v>
      </c>
      <c r="AD17" s="9">
        <v>4</v>
      </c>
      <c r="AE17" s="9">
        <v>0</v>
      </c>
      <c r="AF17" s="9">
        <v>3</v>
      </c>
      <c r="AG17" s="9">
        <v>3</v>
      </c>
      <c r="AH17" s="9">
        <v>5</v>
      </c>
      <c r="AI17" s="9">
        <v>4</v>
      </c>
      <c r="AJ17" s="9">
        <v>3</v>
      </c>
      <c r="AK17" s="9">
        <v>4</v>
      </c>
      <c r="AL17" s="9">
        <v>5</v>
      </c>
      <c r="AM17" s="9">
        <v>0</v>
      </c>
      <c r="AN17" s="9">
        <v>0</v>
      </c>
      <c r="AO17" s="9">
        <v>0</v>
      </c>
      <c r="AP17" s="9">
        <v>0</v>
      </c>
      <c r="AQ17" s="9">
        <v>5</v>
      </c>
      <c r="AR17" s="9">
        <v>0</v>
      </c>
      <c r="AS17" s="9">
        <v>5</v>
      </c>
      <c r="AT17" s="9">
        <v>2</v>
      </c>
      <c r="AU17" s="9">
        <v>2</v>
      </c>
      <c r="AV17" s="9">
        <v>3</v>
      </c>
      <c r="AW17" s="9">
        <v>4</v>
      </c>
      <c r="AX17" s="9">
        <v>4</v>
      </c>
      <c r="AY17" s="9">
        <v>4</v>
      </c>
      <c r="AZ17" s="9">
        <v>4</v>
      </c>
      <c r="BA17" s="9">
        <v>5</v>
      </c>
      <c r="BB17" s="9">
        <v>5</v>
      </c>
      <c r="BC17" s="9">
        <v>5</v>
      </c>
      <c r="BD17" s="9">
        <v>4</v>
      </c>
      <c r="BE17" s="9">
        <v>4</v>
      </c>
    </row>
    <row r="18" spans="1:57" ht="12.6" customHeight="1" x14ac:dyDescent="0.3">
      <c r="A18" s="8" t="s">
        <v>248</v>
      </c>
      <c r="B18" s="8">
        <v>0</v>
      </c>
      <c r="C18" s="8">
        <v>3</v>
      </c>
      <c r="D18" s="8">
        <v>0</v>
      </c>
      <c r="E18" s="8">
        <v>0</v>
      </c>
      <c r="F18" s="8">
        <v>5</v>
      </c>
      <c r="G18" s="8">
        <v>5</v>
      </c>
      <c r="H18" s="8">
        <v>0</v>
      </c>
      <c r="I18" s="8">
        <v>5</v>
      </c>
      <c r="J18" s="8">
        <v>0</v>
      </c>
      <c r="K18" s="8">
        <v>0</v>
      </c>
      <c r="L18" s="8">
        <v>0</v>
      </c>
      <c r="M18" s="8">
        <v>4</v>
      </c>
      <c r="N18" s="8">
        <v>0</v>
      </c>
      <c r="O18" s="8">
        <v>4</v>
      </c>
      <c r="P18" s="8">
        <v>4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</v>
      </c>
      <c r="X18" s="8">
        <v>5</v>
      </c>
      <c r="Y18" s="8">
        <v>0</v>
      </c>
      <c r="Z18" s="8">
        <v>0</v>
      </c>
      <c r="AA18" s="8">
        <v>0</v>
      </c>
      <c r="AB18" s="8">
        <v>0</v>
      </c>
      <c r="AC18" s="8">
        <v>5</v>
      </c>
      <c r="AD18" s="8">
        <v>4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3</v>
      </c>
      <c r="AK18" s="8">
        <v>4</v>
      </c>
      <c r="AL18" s="8">
        <v>0</v>
      </c>
      <c r="AM18" s="8">
        <v>0</v>
      </c>
      <c r="AN18" s="8">
        <v>5</v>
      </c>
      <c r="AO18" s="8">
        <v>5</v>
      </c>
      <c r="AP18" s="8">
        <v>5</v>
      </c>
      <c r="AQ18" s="8">
        <v>5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5</v>
      </c>
      <c r="BB18" s="8">
        <v>0</v>
      </c>
      <c r="BC18" s="8">
        <v>0</v>
      </c>
      <c r="BD18" s="8">
        <v>0</v>
      </c>
      <c r="BE18" s="8">
        <v>0</v>
      </c>
    </row>
    <row r="19" spans="1:57" ht="12.6" customHeight="1" x14ac:dyDescent="0.3">
      <c r="A19" s="8" t="s">
        <v>249</v>
      </c>
      <c r="B19" s="8">
        <v>0</v>
      </c>
      <c r="C19" s="8">
        <v>2</v>
      </c>
      <c r="D19" s="8">
        <v>0</v>
      </c>
      <c r="E19" s="8">
        <v>3</v>
      </c>
      <c r="F19" s="8">
        <v>0</v>
      </c>
      <c r="G19" s="8">
        <v>0</v>
      </c>
      <c r="H19" s="8">
        <v>4</v>
      </c>
      <c r="I19" s="8">
        <v>4</v>
      </c>
      <c r="J19" s="8">
        <v>3</v>
      </c>
      <c r="K19" s="8">
        <v>0</v>
      </c>
      <c r="L19" s="8">
        <v>0</v>
      </c>
      <c r="M19" s="8">
        <v>4</v>
      </c>
      <c r="N19" s="8">
        <v>0</v>
      </c>
      <c r="O19" s="8">
        <v>4</v>
      </c>
      <c r="P19" s="8">
        <v>3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2</v>
      </c>
      <c r="X19" s="8">
        <v>4</v>
      </c>
      <c r="Y19" s="8">
        <v>4</v>
      </c>
      <c r="Z19" s="8">
        <v>4</v>
      </c>
      <c r="AA19" s="8">
        <v>4</v>
      </c>
      <c r="AB19" s="8">
        <v>0</v>
      </c>
      <c r="AC19" s="8">
        <v>4</v>
      </c>
      <c r="AD19" s="8">
        <v>4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2</v>
      </c>
      <c r="AM19" s="8">
        <v>0</v>
      </c>
      <c r="AN19" s="8">
        <v>0</v>
      </c>
      <c r="AO19" s="8">
        <v>0</v>
      </c>
      <c r="AP19" s="8">
        <v>2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</row>
    <row r="20" spans="1:57" ht="12.6" customHeight="1" x14ac:dyDescent="0.3">
      <c r="A20" s="8" t="s">
        <v>250</v>
      </c>
      <c r="B20" s="8">
        <v>0</v>
      </c>
      <c r="C20" s="8">
        <v>0</v>
      </c>
      <c r="D20" s="8">
        <v>3</v>
      </c>
      <c r="E20" s="8">
        <v>5</v>
      </c>
      <c r="F20" s="8">
        <v>0</v>
      </c>
      <c r="G20" s="8">
        <v>0</v>
      </c>
      <c r="H20" s="8">
        <v>5</v>
      </c>
      <c r="I20" s="8">
        <v>0</v>
      </c>
      <c r="J20" s="8">
        <v>5</v>
      </c>
      <c r="K20" s="8">
        <v>0</v>
      </c>
      <c r="L20" s="8">
        <v>0</v>
      </c>
      <c r="M20" s="8">
        <v>2</v>
      </c>
      <c r="N20" s="8">
        <v>0</v>
      </c>
      <c r="O20" s="8">
        <v>5</v>
      </c>
      <c r="P20" s="8">
        <v>5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5</v>
      </c>
      <c r="Y20" s="8">
        <v>0</v>
      </c>
      <c r="Z20" s="8">
        <v>5</v>
      </c>
      <c r="AA20" s="8">
        <v>5</v>
      </c>
      <c r="AB20" s="8">
        <v>3</v>
      </c>
      <c r="AC20" s="8">
        <v>0</v>
      </c>
      <c r="AD20" s="8">
        <v>5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5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5</v>
      </c>
      <c r="AT20" s="8">
        <v>0</v>
      </c>
      <c r="AU20" s="8">
        <v>0</v>
      </c>
      <c r="AV20" s="8">
        <v>3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</row>
    <row r="21" spans="1:57" ht="12.6" customHeight="1" x14ac:dyDescent="0.3">
      <c r="A21" s="8" t="s">
        <v>251</v>
      </c>
      <c r="B21" s="8">
        <v>0</v>
      </c>
      <c r="C21" s="8">
        <v>4</v>
      </c>
      <c r="D21" s="8">
        <v>0</v>
      </c>
      <c r="E21" s="8">
        <v>0</v>
      </c>
      <c r="F21" s="8">
        <v>4</v>
      </c>
      <c r="G21" s="8">
        <v>5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4</v>
      </c>
      <c r="N21" s="8">
        <v>0</v>
      </c>
      <c r="O21" s="8">
        <v>4</v>
      </c>
      <c r="P21" s="8">
        <v>5</v>
      </c>
      <c r="Q21" s="8">
        <v>5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5</v>
      </c>
      <c r="X21" s="8">
        <v>5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4</v>
      </c>
      <c r="AF21" s="8">
        <v>5</v>
      </c>
      <c r="AG21" s="8">
        <v>5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2</v>
      </c>
      <c r="AO21" s="8">
        <v>2</v>
      </c>
      <c r="AP21" s="8">
        <v>5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4</v>
      </c>
      <c r="AX21" s="8">
        <v>5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</row>
    <row r="22" spans="1:57" ht="12.6" customHeight="1" x14ac:dyDescent="0.3">
      <c r="A22" s="8" t="s">
        <v>252</v>
      </c>
      <c r="B22" s="8">
        <v>0</v>
      </c>
      <c r="C22" s="8">
        <v>4</v>
      </c>
      <c r="D22" s="8">
        <v>0</v>
      </c>
      <c r="E22" s="8">
        <v>4</v>
      </c>
      <c r="F22" s="8">
        <v>5</v>
      </c>
      <c r="G22" s="8">
        <v>5</v>
      </c>
      <c r="H22" s="8">
        <v>4</v>
      </c>
      <c r="I22" s="8">
        <v>5</v>
      </c>
      <c r="J22" s="8">
        <v>5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5</v>
      </c>
      <c r="X22" s="8">
        <v>5</v>
      </c>
      <c r="Y22" s="8">
        <v>5</v>
      </c>
      <c r="Z22" s="8">
        <v>0</v>
      </c>
      <c r="AA22" s="8">
        <v>5</v>
      </c>
      <c r="AB22" s="8">
        <v>4</v>
      </c>
      <c r="AC22" s="8">
        <v>4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5</v>
      </c>
      <c r="AQ22" s="8">
        <v>0</v>
      </c>
      <c r="AR22" s="8">
        <v>5</v>
      </c>
      <c r="AS22" s="8">
        <v>0</v>
      </c>
      <c r="AT22" s="8">
        <v>0</v>
      </c>
      <c r="AU22" s="8">
        <v>0</v>
      </c>
      <c r="AV22" s="8">
        <v>5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</row>
    <row r="23" spans="1:57" ht="12.6" customHeight="1" x14ac:dyDescent="0.3">
      <c r="A23" s="8" t="s">
        <v>253</v>
      </c>
      <c r="B23" s="8">
        <v>0</v>
      </c>
      <c r="C23" s="8">
        <v>4</v>
      </c>
      <c r="D23" s="8">
        <v>0</v>
      </c>
      <c r="E23" s="8">
        <v>3</v>
      </c>
      <c r="F23" s="8">
        <v>5</v>
      </c>
      <c r="G23" s="8">
        <v>5</v>
      </c>
      <c r="H23" s="8">
        <v>5</v>
      </c>
      <c r="I23" s="8">
        <v>0</v>
      </c>
      <c r="J23" s="8">
        <v>0</v>
      </c>
      <c r="K23" s="8">
        <v>5</v>
      </c>
      <c r="L23" s="8">
        <v>0</v>
      </c>
      <c r="M23" s="8">
        <v>5</v>
      </c>
      <c r="N23" s="8">
        <v>0</v>
      </c>
      <c r="O23" s="8">
        <v>0</v>
      </c>
      <c r="P23" s="8">
        <v>0</v>
      </c>
      <c r="Q23" s="8">
        <v>0</v>
      </c>
      <c r="R23" s="8">
        <v>3</v>
      </c>
      <c r="S23" s="8">
        <v>0</v>
      </c>
      <c r="T23" s="8">
        <v>0</v>
      </c>
      <c r="U23" s="8">
        <v>0</v>
      </c>
      <c r="V23" s="8">
        <v>0</v>
      </c>
      <c r="W23" s="8">
        <v>4</v>
      </c>
      <c r="X23" s="8">
        <v>0</v>
      </c>
      <c r="Y23" s="8">
        <v>0</v>
      </c>
      <c r="Z23" s="8">
        <v>3</v>
      </c>
      <c r="AA23" s="8">
        <v>4</v>
      </c>
      <c r="AB23" s="8">
        <v>0</v>
      </c>
      <c r="AC23" s="8">
        <v>0</v>
      </c>
      <c r="AD23" s="8">
        <v>0</v>
      </c>
      <c r="AE23" s="8">
        <v>0</v>
      </c>
      <c r="AF23" s="8">
        <v>4</v>
      </c>
      <c r="AG23" s="8">
        <v>4</v>
      </c>
      <c r="AH23" s="8">
        <v>0</v>
      </c>
      <c r="AI23" s="8">
        <v>0</v>
      </c>
      <c r="AJ23" s="8">
        <v>0</v>
      </c>
      <c r="AK23" s="8">
        <v>5</v>
      </c>
      <c r="AL23" s="8">
        <v>0</v>
      </c>
      <c r="AM23" s="8">
        <v>0</v>
      </c>
      <c r="AN23" s="8">
        <v>5</v>
      </c>
      <c r="AO23" s="8">
        <v>5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5</v>
      </c>
      <c r="AX23" s="8">
        <v>5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</row>
    <row r="24" spans="1:57" ht="12.6" customHeight="1" x14ac:dyDescent="0.3">
      <c r="A24" s="8" t="s">
        <v>254</v>
      </c>
      <c r="B24" s="8">
        <v>0</v>
      </c>
      <c r="C24" s="8">
        <v>5</v>
      </c>
      <c r="D24" s="8">
        <v>0</v>
      </c>
      <c r="E24" s="8">
        <v>0</v>
      </c>
      <c r="F24" s="8">
        <v>0</v>
      </c>
      <c r="G24" s="8">
        <v>0</v>
      </c>
      <c r="H24" s="8">
        <v>4</v>
      </c>
      <c r="I24" s="8">
        <v>5</v>
      </c>
      <c r="J24" s="8">
        <v>4</v>
      </c>
      <c r="K24" s="8">
        <v>4</v>
      </c>
      <c r="L24" s="8">
        <v>0</v>
      </c>
      <c r="M24" s="8">
        <v>5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3</v>
      </c>
      <c r="T24" s="8">
        <v>2</v>
      </c>
      <c r="U24" s="8">
        <v>0</v>
      </c>
      <c r="V24" s="8">
        <v>0</v>
      </c>
      <c r="W24" s="8">
        <v>2</v>
      </c>
      <c r="X24" s="8">
        <v>0</v>
      </c>
      <c r="Y24" s="8">
        <v>3</v>
      </c>
      <c r="Z24" s="8">
        <v>0</v>
      </c>
      <c r="AA24" s="8">
        <v>3</v>
      </c>
      <c r="AB24" s="8">
        <v>3</v>
      </c>
      <c r="AC24" s="8">
        <v>5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3</v>
      </c>
      <c r="AK24" s="8">
        <v>5</v>
      </c>
      <c r="AL24" s="8">
        <v>0</v>
      </c>
      <c r="AM24" s="8">
        <v>1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3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</row>
    <row r="25" spans="1:57" ht="12.6" customHeight="1" x14ac:dyDescent="0.3">
      <c r="A25" s="8" t="s">
        <v>255</v>
      </c>
      <c r="B25" s="8">
        <v>0</v>
      </c>
      <c r="C25" s="8">
        <v>5</v>
      </c>
      <c r="D25" s="8">
        <v>4</v>
      </c>
      <c r="E25" s="8">
        <v>3</v>
      </c>
      <c r="F25" s="8">
        <v>0</v>
      </c>
      <c r="G25" s="8">
        <v>0</v>
      </c>
      <c r="H25" s="8">
        <v>4</v>
      </c>
      <c r="I25" s="8">
        <v>5</v>
      </c>
      <c r="J25" s="8">
        <v>4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5</v>
      </c>
      <c r="Y25" s="8">
        <v>4</v>
      </c>
      <c r="Z25" s="8">
        <v>5</v>
      </c>
      <c r="AA25" s="8">
        <v>5</v>
      </c>
      <c r="AB25" s="8">
        <v>2</v>
      </c>
      <c r="AC25" s="8">
        <v>5</v>
      </c>
      <c r="AD25" s="8">
        <v>5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5</v>
      </c>
      <c r="AL25" s="8">
        <v>0</v>
      </c>
      <c r="AM25" s="8">
        <v>0</v>
      </c>
      <c r="AN25" s="8">
        <v>3</v>
      </c>
      <c r="AO25" s="8">
        <v>3</v>
      </c>
      <c r="AP25" s="8">
        <v>4</v>
      </c>
      <c r="AQ25" s="8">
        <v>0</v>
      </c>
      <c r="AR25" s="8">
        <v>5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1</v>
      </c>
      <c r="BE25" s="8">
        <v>0</v>
      </c>
    </row>
    <row r="26" spans="1:57" ht="12.6" customHeight="1" x14ac:dyDescent="0.3">
      <c r="A26" s="8" t="s">
        <v>256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5</v>
      </c>
      <c r="I26" s="8">
        <v>5</v>
      </c>
      <c r="J26" s="8">
        <v>5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3</v>
      </c>
      <c r="R26" s="8">
        <v>4</v>
      </c>
      <c r="S26" s="8">
        <v>0</v>
      </c>
      <c r="T26" s="8">
        <v>0</v>
      </c>
      <c r="U26" s="8">
        <v>0</v>
      </c>
      <c r="V26" s="8">
        <v>0</v>
      </c>
      <c r="W26" s="8">
        <v>4</v>
      </c>
      <c r="X26" s="8">
        <v>0</v>
      </c>
      <c r="Y26" s="8">
        <v>5</v>
      </c>
      <c r="Z26" s="8">
        <v>0</v>
      </c>
      <c r="AA26" s="8">
        <v>4</v>
      </c>
      <c r="AB26" s="8">
        <v>3</v>
      </c>
      <c r="AC26" s="8">
        <v>0</v>
      </c>
      <c r="AD26" s="8">
        <v>5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3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4</v>
      </c>
      <c r="AT26" s="8">
        <v>0</v>
      </c>
      <c r="AU26" s="8">
        <v>0</v>
      </c>
      <c r="AV26" s="8">
        <v>2</v>
      </c>
      <c r="AW26" s="8">
        <v>5</v>
      </c>
      <c r="AX26" s="8">
        <v>5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</row>
    <row r="27" spans="1:57" ht="12.6" customHeight="1" x14ac:dyDescent="0.3">
      <c r="A27" s="8" t="s">
        <v>257</v>
      </c>
      <c r="B27" s="8">
        <v>0</v>
      </c>
      <c r="C27" s="8">
        <v>4</v>
      </c>
      <c r="D27" s="8">
        <v>0</v>
      </c>
      <c r="E27" s="8">
        <v>0</v>
      </c>
      <c r="F27" s="8">
        <v>4</v>
      </c>
      <c r="G27" s="8">
        <v>4</v>
      </c>
      <c r="H27" s="8">
        <v>4</v>
      </c>
      <c r="I27" s="8">
        <v>0</v>
      </c>
      <c r="J27" s="8">
        <v>3</v>
      </c>
      <c r="K27" s="8">
        <v>0</v>
      </c>
      <c r="L27" s="8">
        <v>0</v>
      </c>
      <c r="M27" s="8">
        <v>0</v>
      </c>
      <c r="N27" s="8">
        <v>0</v>
      </c>
      <c r="O27" s="8">
        <v>4</v>
      </c>
      <c r="P27" s="8">
        <v>3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4</v>
      </c>
      <c r="Z27" s="8">
        <v>0</v>
      </c>
      <c r="AA27" s="8">
        <v>0</v>
      </c>
      <c r="AB27" s="8">
        <v>3</v>
      </c>
      <c r="AC27" s="8">
        <v>0</v>
      </c>
      <c r="AD27" s="8">
        <v>0</v>
      </c>
      <c r="AE27" s="8">
        <v>4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2</v>
      </c>
      <c r="AT27" s="8">
        <v>0</v>
      </c>
      <c r="AU27" s="8">
        <v>0</v>
      </c>
      <c r="AV27" s="8">
        <v>0</v>
      </c>
      <c r="AW27" s="8">
        <v>4</v>
      </c>
      <c r="AX27" s="8">
        <v>4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</row>
    <row r="28" spans="1:57" ht="12.6" customHeight="1" x14ac:dyDescent="0.3">
      <c r="A28" s="8" t="s">
        <v>258</v>
      </c>
      <c r="B28" s="8">
        <v>3</v>
      </c>
      <c r="C28" s="8">
        <v>3</v>
      </c>
      <c r="D28" s="8">
        <v>3</v>
      </c>
      <c r="E28" s="8">
        <v>4</v>
      </c>
      <c r="F28" s="8">
        <v>4</v>
      </c>
      <c r="G28" s="8">
        <v>4</v>
      </c>
      <c r="H28" s="8">
        <v>4</v>
      </c>
      <c r="I28" s="8">
        <v>5</v>
      </c>
      <c r="J28" s="8">
        <v>4</v>
      </c>
      <c r="K28" s="8">
        <v>4</v>
      </c>
      <c r="L28" s="8">
        <v>4</v>
      </c>
      <c r="M28" s="8">
        <v>5</v>
      </c>
      <c r="N28" s="8">
        <v>4</v>
      </c>
      <c r="O28" s="8">
        <v>3</v>
      </c>
      <c r="P28" s="8">
        <v>3</v>
      </c>
      <c r="Q28" s="8">
        <v>3</v>
      </c>
      <c r="R28" s="8">
        <v>3</v>
      </c>
      <c r="S28" s="8">
        <v>3</v>
      </c>
      <c r="T28" s="8">
        <v>3</v>
      </c>
      <c r="U28" s="8">
        <v>2</v>
      </c>
      <c r="V28" s="8">
        <v>2</v>
      </c>
      <c r="W28" s="8">
        <v>1</v>
      </c>
      <c r="X28" s="8">
        <v>4</v>
      </c>
      <c r="Y28" s="8">
        <v>4</v>
      </c>
      <c r="Z28" s="8">
        <v>5</v>
      </c>
      <c r="AA28" s="8">
        <v>5</v>
      </c>
      <c r="AB28" s="8">
        <v>2</v>
      </c>
      <c r="AC28" s="8">
        <v>3</v>
      </c>
      <c r="AD28" s="8">
        <v>5</v>
      </c>
      <c r="AE28" s="8">
        <v>2</v>
      </c>
      <c r="AF28" s="8">
        <v>1</v>
      </c>
      <c r="AG28" s="8">
        <v>0</v>
      </c>
      <c r="AH28" s="8">
        <v>2</v>
      </c>
      <c r="AI28" s="8">
        <v>1</v>
      </c>
      <c r="AJ28" s="8">
        <v>2</v>
      </c>
      <c r="AK28" s="8">
        <v>2</v>
      </c>
      <c r="AL28" s="8">
        <v>3</v>
      </c>
      <c r="AM28" s="8">
        <v>2</v>
      </c>
      <c r="AN28" s="8">
        <v>1</v>
      </c>
      <c r="AO28" s="8">
        <v>2</v>
      </c>
      <c r="AP28" s="8">
        <v>4</v>
      </c>
      <c r="AQ28" s="8">
        <v>3</v>
      </c>
      <c r="AR28" s="8">
        <v>4</v>
      </c>
      <c r="AS28" s="8">
        <v>3</v>
      </c>
      <c r="AT28" s="8">
        <v>2</v>
      </c>
      <c r="AU28" s="8">
        <v>2</v>
      </c>
      <c r="AV28" s="8">
        <v>1</v>
      </c>
      <c r="AW28" s="8">
        <v>1</v>
      </c>
      <c r="AX28" s="8">
        <v>1</v>
      </c>
      <c r="AY28" s="8">
        <v>2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</row>
    <row r="29" spans="1:57" ht="12.6" customHeight="1" x14ac:dyDescent="0.3">
      <c r="A29" s="8" t="s">
        <v>259</v>
      </c>
      <c r="B29" s="8">
        <v>0</v>
      </c>
      <c r="C29" s="8">
        <v>4</v>
      </c>
      <c r="D29" s="8">
        <v>3</v>
      </c>
      <c r="E29" s="8">
        <v>3</v>
      </c>
      <c r="F29" s="8">
        <v>0</v>
      </c>
      <c r="G29" s="8">
        <v>0</v>
      </c>
      <c r="H29" s="8">
        <v>4</v>
      </c>
      <c r="I29" s="8">
        <v>5</v>
      </c>
      <c r="J29" s="8">
        <v>3</v>
      </c>
      <c r="K29" s="8">
        <v>0</v>
      </c>
      <c r="L29" s="8">
        <v>0</v>
      </c>
      <c r="M29" s="8">
        <v>0</v>
      </c>
      <c r="N29" s="8">
        <v>0</v>
      </c>
      <c r="O29" s="8">
        <v>3</v>
      </c>
      <c r="P29" s="8">
        <v>3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4</v>
      </c>
      <c r="W29" s="8">
        <v>2</v>
      </c>
      <c r="X29" s="8">
        <v>5</v>
      </c>
      <c r="Y29" s="8">
        <v>3</v>
      </c>
      <c r="Z29" s="8">
        <v>4</v>
      </c>
      <c r="AA29" s="8">
        <v>4</v>
      </c>
      <c r="AB29" s="8">
        <v>0</v>
      </c>
      <c r="AC29" s="8">
        <v>5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2</v>
      </c>
      <c r="AM29" s="8">
        <v>0</v>
      </c>
      <c r="AN29" s="8">
        <v>0</v>
      </c>
      <c r="AO29" s="8">
        <v>0</v>
      </c>
      <c r="AP29" s="8">
        <v>5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</row>
    <row r="30" spans="1:57" ht="12.6" customHeight="1" x14ac:dyDescent="0.3">
      <c r="A30" s="8" t="s">
        <v>260</v>
      </c>
      <c r="B30" s="8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5</v>
      </c>
      <c r="I30" s="8">
        <v>4</v>
      </c>
      <c r="J30" s="8">
        <v>0</v>
      </c>
      <c r="K30" s="8">
        <v>0</v>
      </c>
      <c r="L30" s="8">
        <v>0</v>
      </c>
      <c r="M30" s="8">
        <v>5</v>
      </c>
      <c r="N30" s="8">
        <v>4</v>
      </c>
      <c r="O30" s="8">
        <v>5</v>
      </c>
      <c r="P30" s="8">
        <v>5</v>
      </c>
      <c r="Q30" s="8">
        <v>0</v>
      </c>
      <c r="R30" s="8">
        <v>5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5</v>
      </c>
      <c r="AE30" s="8">
        <v>5</v>
      </c>
      <c r="AF30" s="8">
        <v>3</v>
      </c>
      <c r="AG30" s="8">
        <v>4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3</v>
      </c>
      <c r="AS30" s="8">
        <v>0</v>
      </c>
      <c r="AT30" s="8">
        <v>0</v>
      </c>
      <c r="AU30" s="8">
        <v>0</v>
      </c>
      <c r="AV30" s="8">
        <v>0</v>
      </c>
      <c r="AW30" s="8">
        <v>4</v>
      </c>
      <c r="AX30" s="8">
        <v>5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</row>
    <row r="31" spans="1:57" ht="12.6" customHeight="1" x14ac:dyDescent="0.3">
      <c r="A31" s="8" t="s">
        <v>261</v>
      </c>
      <c r="B31" s="8">
        <v>0</v>
      </c>
      <c r="C31" s="8">
        <v>0</v>
      </c>
      <c r="D31" s="8">
        <v>0</v>
      </c>
      <c r="E31" s="8">
        <v>0</v>
      </c>
      <c r="F31" s="8">
        <v>5</v>
      </c>
      <c r="G31" s="8">
        <v>5</v>
      </c>
      <c r="H31" s="8">
        <v>0</v>
      </c>
      <c r="I31" s="8">
        <v>0</v>
      </c>
      <c r="J31" s="8">
        <v>0</v>
      </c>
      <c r="K31" s="8">
        <v>2</v>
      </c>
      <c r="L31" s="8">
        <v>0</v>
      </c>
      <c r="M31" s="8">
        <v>4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4</v>
      </c>
      <c r="Y31" s="8">
        <v>0</v>
      </c>
      <c r="Z31" s="8">
        <v>0</v>
      </c>
      <c r="AA31" s="8">
        <v>0</v>
      </c>
      <c r="AB31" s="8">
        <v>1</v>
      </c>
      <c r="AC31" s="8">
        <v>0</v>
      </c>
      <c r="AD31" s="8">
        <v>0</v>
      </c>
      <c r="AE31" s="8">
        <v>3</v>
      </c>
      <c r="AF31" s="8">
        <v>3</v>
      </c>
      <c r="AG31" s="8">
        <v>3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1</v>
      </c>
      <c r="AP31" s="8">
        <v>4</v>
      </c>
      <c r="AQ31" s="8">
        <v>0</v>
      </c>
      <c r="AR31" s="8">
        <v>0</v>
      </c>
      <c r="AS31" s="8">
        <v>0</v>
      </c>
      <c r="AT31" s="8">
        <v>3</v>
      </c>
      <c r="AU31" s="8">
        <v>3</v>
      </c>
      <c r="AV31" s="8">
        <v>0</v>
      </c>
      <c r="AW31" s="8">
        <v>4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</row>
    <row r="32" spans="1:57" ht="12.6" customHeight="1" x14ac:dyDescent="0.3">
      <c r="A32" s="8" t="s">
        <v>262</v>
      </c>
      <c r="B32" s="8">
        <v>0</v>
      </c>
      <c r="C32" s="8">
        <v>0</v>
      </c>
      <c r="D32" s="8">
        <v>0</v>
      </c>
      <c r="E32" s="8">
        <v>4</v>
      </c>
      <c r="F32" s="8">
        <v>5</v>
      </c>
      <c r="G32" s="8">
        <v>5</v>
      </c>
      <c r="H32" s="8">
        <v>4</v>
      </c>
      <c r="I32" s="8">
        <v>5</v>
      </c>
      <c r="J32" s="8">
        <v>4</v>
      </c>
      <c r="K32" s="8">
        <v>0</v>
      </c>
      <c r="L32" s="8">
        <v>0</v>
      </c>
      <c r="M32" s="8">
        <v>0</v>
      </c>
      <c r="N32" s="8">
        <v>0</v>
      </c>
      <c r="O32" s="8">
        <v>3</v>
      </c>
      <c r="P32" s="8">
        <v>2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4</v>
      </c>
      <c r="Z32" s="8">
        <v>2</v>
      </c>
      <c r="AA32" s="8">
        <v>0</v>
      </c>
      <c r="AB32" s="8">
        <v>3</v>
      </c>
      <c r="AC32" s="8">
        <v>5</v>
      </c>
      <c r="AD32" s="8">
        <v>0</v>
      </c>
      <c r="AE32" s="8">
        <v>3</v>
      </c>
      <c r="AF32" s="8">
        <v>0</v>
      </c>
      <c r="AG32" s="8">
        <v>0</v>
      </c>
      <c r="AH32" s="8">
        <v>0</v>
      </c>
      <c r="AI32" s="8">
        <v>0</v>
      </c>
      <c r="AJ32" s="8">
        <v>2</v>
      </c>
      <c r="AK32" s="8">
        <v>0</v>
      </c>
      <c r="AL32" s="8">
        <v>5</v>
      </c>
      <c r="AM32" s="8">
        <v>5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</row>
    <row r="33" spans="1:57" ht="12.6" customHeight="1" x14ac:dyDescent="0.3">
      <c r="A33" s="8" t="s">
        <v>263</v>
      </c>
      <c r="B33" s="8">
        <v>4</v>
      </c>
      <c r="C33" s="8">
        <v>5</v>
      </c>
      <c r="D33" s="8">
        <v>5</v>
      </c>
      <c r="E33" s="8">
        <v>0</v>
      </c>
      <c r="F33" s="8">
        <v>4</v>
      </c>
      <c r="G33" s="8">
        <v>5</v>
      </c>
      <c r="H33" s="8">
        <v>0</v>
      </c>
      <c r="I33" s="8">
        <v>0</v>
      </c>
      <c r="J33" s="8">
        <v>0</v>
      </c>
      <c r="K33" s="8">
        <v>5</v>
      </c>
      <c r="L33" s="8">
        <v>5</v>
      </c>
      <c r="M33" s="8">
        <v>5</v>
      </c>
      <c r="N33" s="8">
        <v>5</v>
      </c>
      <c r="O33" s="8">
        <v>0</v>
      </c>
      <c r="P33" s="8">
        <v>0</v>
      </c>
      <c r="Q33" s="8">
        <v>0</v>
      </c>
      <c r="R33" s="8">
        <v>0</v>
      </c>
      <c r="S33" s="8">
        <v>4</v>
      </c>
      <c r="T33" s="8">
        <v>0</v>
      </c>
      <c r="U33" s="8">
        <v>4</v>
      </c>
      <c r="V33" s="8">
        <v>5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3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4</v>
      </c>
      <c r="AL33" s="8">
        <v>4</v>
      </c>
      <c r="AM33" s="8">
        <v>4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</row>
    <row r="34" spans="1:57" ht="12.6" customHeight="1" x14ac:dyDescent="0.3">
      <c r="A34" s="8" t="s">
        <v>264</v>
      </c>
      <c r="B34" s="8">
        <v>4</v>
      </c>
      <c r="C34" s="8">
        <v>4</v>
      </c>
      <c r="D34" s="8">
        <v>4</v>
      </c>
      <c r="E34" s="8">
        <v>2</v>
      </c>
      <c r="F34" s="8">
        <v>3</v>
      </c>
      <c r="G34" s="8">
        <v>3</v>
      </c>
      <c r="H34" s="8">
        <v>3</v>
      </c>
      <c r="I34" s="8">
        <v>4</v>
      </c>
      <c r="J34" s="8">
        <v>3</v>
      </c>
      <c r="K34" s="8">
        <v>3</v>
      </c>
      <c r="L34" s="8">
        <v>3</v>
      </c>
      <c r="M34" s="8">
        <v>3</v>
      </c>
      <c r="N34" s="8">
        <v>4</v>
      </c>
      <c r="O34" s="8">
        <v>4</v>
      </c>
      <c r="P34" s="8">
        <v>4</v>
      </c>
      <c r="Q34" s="8">
        <v>0</v>
      </c>
      <c r="R34" s="8">
        <v>0</v>
      </c>
      <c r="S34" s="8">
        <v>2</v>
      </c>
      <c r="T34" s="8">
        <v>3</v>
      </c>
      <c r="U34" s="8">
        <v>3</v>
      </c>
      <c r="V34" s="8">
        <v>4</v>
      </c>
      <c r="W34" s="8">
        <v>4</v>
      </c>
      <c r="X34" s="8">
        <v>4</v>
      </c>
      <c r="Y34" s="8">
        <v>3</v>
      </c>
      <c r="Z34" s="8">
        <v>2</v>
      </c>
      <c r="AA34" s="8">
        <v>2</v>
      </c>
      <c r="AB34" s="8">
        <v>2</v>
      </c>
      <c r="AC34" s="8">
        <v>2</v>
      </c>
      <c r="AD34" s="8">
        <v>2</v>
      </c>
      <c r="AE34" s="8">
        <v>4</v>
      </c>
      <c r="AF34" s="8">
        <v>4</v>
      </c>
      <c r="AG34" s="8">
        <v>4</v>
      </c>
      <c r="AH34" s="8">
        <v>4</v>
      </c>
      <c r="AI34" s="8">
        <v>3</v>
      </c>
      <c r="AJ34" s="8">
        <v>3</v>
      </c>
      <c r="AK34" s="8">
        <v>4</v>
      </c>
      <c r="AL34" s="8">
        <v>4</v>
      </c>
      <c r="AM34" s="8">
        <v>2</v>
      </c>
      <c r="AN34" s="8">
        <v>2</v>
      </c>
      <c r="AO34" s="8">
        <v>2</v>
      </c>
      <c r="AP34" s="8">
        <v>2</v>
      </c>
      <c r="AQ34" s="8">
        <v>3</v>
      </c>
      <c r="AR34" s="8">
        <v>1</v>
      </c>
      <c r="AS34" s="8">
        <v>1</v>
      </c>
      <c r="AT34" s="8">
        <v>2</v>
      </c>
      <c r="AU34" s="8">
        <v>2</v>
      </c>
      <c r="AV34" s="8">
        <v>1</v>
      </c>
      <c r="AW34" s="8">
        <v>3</v>
      </c>
      <c r="AX34" s="8">
        <v>0</v>
      </c>
      <c r="AY34" s="8">
        <v>4</v>
      </c>
      <c r="AZ34" s="8">
        <v>2</v>
      </c>
      <c r="BA34" s="8">
        <v>1</v>
      </c>
      <c r="BB34" s="8">
        <v>2</v>
      </c>
      <c r="BC34" s="8">
        <v>2</v>
      </c>
      <c r="BD34" s="8">
        <v>3</v>
      </c>
      <c r="BE34" s="8">
        <v>1</v>
      </c>
    </row>
    <row r="35" spans="1:57" ht="12.6" customHeight="1" x14ac:dyDescent="0.3">
      <c r="A35" s="8" t="s">
        <v>265</v>
      </c>
      <c r="B35" s="8">
        <v>0</v>
      </c>
      <c r="C35" s="8">
        <v>4</v>
      </c>
      <c r="D35" s="8">
        <v>2</v>
      </c>
      <c r="E35" s="8">
        <v>3</v>
      </c>
      <c r="F35" s="8">
        <v>0</v>
      </c>
      <c r="G35" s="8">
        <v>0</v>
      </c>
      <c r="H35" s="8">
        <v>3</v>
      </c>
      <c r="I35" s="8">
        <v>5</v>
      </c>
      <c r="J35" s="8">
        <v>0</v>
      </c>
      <c r="K35" s="8">
        <v>0</v>
      </c>
      <c r="L35" s="8">
        <v>3</v>
      </c>
      <c r="M35" s="8">
        <v>3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3</v>
      </c>
      <c r="U35" s="8">
        <v>0</v>
      </c>
      <c r="V35" s="8">
        <v>4</v>
      </c>
      <c r="W35" s="8">
        <v>0</v>
      </c>
      <c r="X35" s="8">
        <v>2</v>
      </c>
      <c r="Y35" s="8">
        <v>0</v>
      </c>
      <c r="Z35" s="8">
        <v>4</v>
      </c>
      <c r="AA35" s="8">
        <v>0</v>
      </c>
      <c r="AB35" s="8">
        <v>0</v>
      </c>
      <c r="AC35" s="8">
        <v>3</v>
      </c>
      <c r="AD35" s="8">
        <v>3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5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2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</row>
    <row r="36" spans="1:57" ht="12.6" customHeight="1" x14ac:dyDescent="0.3">
      <c r="A36" s="8" t="s">
        <v>266</v>
      </c>
      <c r="B36" s="8">
        <v>0</v>
      </c>
      <c r="C36" s="8">
        <v>4</v>
      </c>
      <c r="D36" s="8">
        <v>0</v>
      </c>
      <c r="E36" s="8">
        <v>0</v>
      </c>
      <c r="F36" s="8">
        <v>4</v>
      </c>
      <c r="G36" s="8">
        <v>5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4</v>
      </c>
      <c r="N36" s="8">
        <v>0</v>
      </c>
      <c r="O36" s="8">
        <v>4</v>
      </c>
      <c r="P36" s="8">
        <v>5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3</v>
      </c>
      <c r="Y36" s="8">
        <v>0</v>
      </c>
      <c r="Z36" s="8">
        <v>0</v>
      </c>
      <c r="AA36" s="8">
        <v>3</v>
      </c>
      <c r="AB36" s="8">
        <v>0</v>
      </c>
      <c r="AC36" s="8">
        <v>0</v>
      </c>
      <c r="AD36" s="8">
        <v>0</v>
      </c>
      <c r="AE36" s="8">
        <v>4</v>
      </c>
      <c r="AF36" s="8">
        <v>4</v>
      </c>
      <c r="AG36" s="8">
        <v>5</v>
      </c>
      <c r="AH36" s="8">
        <v>0</v>
      </c>
      <c r="AI36" s="8">
        <v>0</v>
      </c>
      <c r="AJ36" s="8">
        <v>0</v>
      </c>
      <c r="AK36" s="8">
        <v>4</v>
      </c>
      <c r="AL36" s="8">
        <v>0</v>
      </c>
      <c r="AM36" s="8">
        <v>0</v>
      </c>
      <c r="AN36" s="8">
        <v>2</v>
      </c>
      <c r="AO36" s="8">
        <v>4</v>
      </c>
      <c r="AP36" s="8">
        <v>0</v>
      </c>
      <c r="AQ36" s="8">
        <v>2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5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</row>
    <row r="37" spans="1:57" ht="12.6" customHeight="1" x14ac:dyDescent="0.3">
      <c r="A37" s="8" t="s">
        <v>267</v>
      </c>
      <c r="B37" s="8">
        <v>0</v>
      </c>
      <c r="C37" s="8">
        <v>0</v>
      </c>
      <c r="D37" s="8">
        <v>0</v>
      </c>
      <c r="E37" s="8">
        <v>0</v>
      </c>
      <c r="F37" s="8">
        <v>3</v>
      </c>
      <c r="G37" s="8">
        <v>4</v>
      </c>
      <c r="H37" s="8">
        <v>3</v>
      </c>
      <c r="I37" s="8">
        <v>5</v>
      </c>
      <c r="J37" s="8">
        <v>3</v>
      </c>
      <c r="K37" s="8">
        <v>0</v>
      </c>
      <c r="L37" s="8">
        <v>0</v>
      </c>
      <c r="M37" s="8">
        <v>0</v>
      </c>
      <c r="N37" s="8">
        <v>0</v>
      </c>
      <c r="O37" s="8">
        <v>3</v>
      </c>
      <c r="P37" s="8">
        <v>3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3</v>
      </c>
      <c r="Z37" s="8">
        <v>3</v>
      </c>
      <c r="AA37" s="8">
        <v>0</v>
      </c>
      <c r="AB37" s="8">
        <v>3</v>
      </c>
      <c r="AC37" s="8">
        <v>5</v>
      </c>
      <c r="AD37" s="8">
        <v>5</v>
      </c>
      <c r="AE37" s="8">
        <v>0</v>
      </c>
      <c r="AF37" s="8">
        <v>4</v>
      </c>
      <c r="AG37" s="8">
        <v>4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3</v>
      </c>
      <c r="AN37" s="8">
        <v>5</v>
      </c>
      <c r="AO37" s="8">
        <v>5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</row>
    <row r="38" spans="1:57" ht="12.6" customHeight="1" x14ac:dyDescent="0.3">
      <c r="A38" s="8" t="s">
        <v>268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4</v>
      </c>
      <c r="P38" s="8">
        <v>4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4</v>
      </c>
      <c r="AB38" s="8">
        <v>0</v>
      </c>
      <c r="AC38" s="8">
        <v>0</v>
      </c>
      <c r="AD38" s="8">
        <v>0</v>
      </c>
      <c r="AE38" s="8">
        <v>0</v>
      </c>
      <c r="AF38" s="8">
        <v>5</v>
      </c>
      <c r="AG38" s="8">
        <v>5</v>
      </c>
      <c r="AH38" s="8">
        <v>0</v>
      </c>
      <c r="AI38" s="8">
        <v>0</v>
      </c>
      <c r="AJ38" s="8">
        <v>0</v>
      </c>
      <c r="AK38" s="8">
        <v>3</v>
      </c>
      <c r="AL38" s="8">
        <v>0</v>
      </c>
      <c r="AM38" s="8">
        <v>0</v>
      </c>
      <c r="AN38" s="8">
        <v>3</v>
      </c>
      <c r="AO38" s="8">
        <v>3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4</v>
      </c>
      <c r="AX38" s="8">
        <v>4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5</v>
      </c>
      <c r="BE38" s="8">
        <v>0</v>
      </c>
    </row>
    <row r="39" spans="1:57" ht="12.6" customHeight="1" x14ac:dyDescent="0.3">
      <c r="A39" s="8" t="s">
        <v>269</v>
      </c>
      <c r="B39" s="8">
        <v>0</v>
      </c>
      <c r="C39" s="8">
        <v>3</v>
      </c>
      <c r="D39" s="8">
        <v>0</v>
      </c>
      <c r="E39" s="8">
        <v>0</v>
      </c>
      <c r="F39" s="8">
        <v>4</v>
      </c>
      <c r="G39" s="8">
        <v>4</v>
      </c>
      <c r="H39" s="8">
        <v>4</v>
      </c>
      <c r="I39" s="8">
        <v>5</v>
      </c>
      <c r="J39" s="8">
        <v>3</v>
      </c>
      <c r="K39" s="8">
        <v>0</v>
      </c>
      <c r="L39" s="8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5</v>
      </c>
      <c r="Y39" s="8">
        <v>3</v>
      </c>
      <c r="Z39" s="8">
        <v>4</v>
      </c>
      <c r="AA39" s="8">
        <v>3</v>
      </c>
      <c r="AB39" s="8">
        <v>4</v>
      </c>
      <c r="AC39" s="8">
        <v>5</v>
      </c>
      <c r="AD39" s="8">
        <v>4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2</v>
      </c>
      <c r="AN39" s="8">
        <v>1</v>
      </c>
      <c r="AO39" s="8">
        <v>1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</row>
    <row r="40" spans="1:57" ht="12.6" customHeight="1" x14ac:dyDescent="0.3">
      <c r="A40" s="8" t="s">
        <v>270</v>
      </c>
      <c r="B40" s="8">
        <v>0</v>
      </c>
      <c r="C40" s="8">
        <v>2</v>
      </c>
      <c r="D40" s="8">
        <v>2</v>
      </c>
      <c r="E40" s="8">
        <v>0</v>
      </c>
      <c r="F40" s="8">
        <v>3</v>
      </c>
      <c r="G40" s="8">
        <v>3</v>
      </c>
      <c r="H40" s="8">
        <v>4</v>
      </c>
      <c r="I40" s="8">
        <v>4</v>
      </c>
      <c r="J40" s="8">
        <v>4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3</v>
      </c>
      <c r="X40" s="8">
        <v>4</v>
      </c>
      <c r="Y40" s="8">
        <v>0</v>
      </c>
      <c r="Z40" s="8">
        <v>5</v>
      </c>
      <c r="AA40" s="8">
        <v>0</v>
      </c>
      <c r="AB40" s="8">
        <v>3</v>
      </c>
      <c r="AC40" s="8">
        <v>4</v>
      </c>
      <c r="AD40" s="8">
        <v>5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3</v>
      </c>
      <c r="AK40" s="8">
        <v>0</v>
      </c>
      <c r="AL40" s="8">
        <v>4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2</v>
      </c>
      <c r="AU40" s="8">
        <v>2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</row>
    <row r="41" spans="1:57" ht="12.6" customHeight="1" x14ac:dyDescent="0.3">
      <c r="A41" s="8" t="s">
        <v>271</v>
      </c>
      <c r="B41" s="8">
        <v>0</v>
      </c>
      <c r="C41" s="8">
        <v>0</v>
      </c>
      <c r="D41" s="8">
        <v>0</v>
      </c>
      <c r="E41" s="8">
        <v>3</v>
      </c>
      <c r="F41" s="8">
        <v>0</v>
      </c>
      <c r="G41" s="8">
        <v>0</v>
      </c>
      <c r="H41" s="8">
        <v>4</v>
      </c>
      <c r="I41" s="8">
        <v>4</v>
      </c>
      <c r="J41" s="8">
        <v>3</v>
      </c>
      <c r="K41" s="8">
        <v>0</v>
      </c>
      <c r="L41" s="8">
        <v>0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3</v>
      </c>
      <c r="X41" s="8">
        <v>4</v>
      </c>
      <c r="Y41" s="8">
        <v>3</v>
      </c>
      <c r="Z41" s="8">
        <v>4</v>
      </c>
      <c r="AA41" s="8">
        <v>3</v>
      </c>
      <c r="AB41" s="8">
        <v>3</v>
      </c>
      <c r="AC41" s="8">
        <v>4</v>
      </c>
      <c r="AD41" s="8">
        <v>4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3</v>
      </c>
      <c r="AO41" s="8">
        <v>3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2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</row>
    <row r="42" spans="1:57" ht="12.6" customHeight="1" x14ac:dyDescent="0.3">
      <c r="A42" s="8" t="s">
        <v>272</v>
      </c>
      <c r="B42" s="8">
        <v>4</v>
      </c>
      <c r="C42" s="8">
        <v>3</v>
      </c>
      <c r="D42" s="8">
        <v>5</v>
      </c>
      <c r="E42" s="8">
        <v>4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3</v>
      </c>
      <c r="S42" s="8">
        <v>0</v>
      </c>
      <c r="T42" s="8">
        <v>0</v>
      </c>
      <c r="U42" s="8">
        <v>0</v>
      </c>
      <c r="V42" s="8">
        <v>0</v>
      </c>
      <c r="W42" s="8">
        <v>4</v>
      </c>
      <c r="X42" s="8">
        <v>0</v>
      </c>
      <c r="Y42" s="8">
        <v>0</v>
      </c>
      <c r="Z42" s="8">
        <v>3</v>
      </c>
      <c r="AA42" s="8">
        <v>4</v>
      </c>
      <c r="AB42" s="8">
        <v>3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3</v>
      </c>
      <c r="AK42" s="8">
        <v>5</v>
      </c>
      <c r="AL42" s="8">
        <v>0</v>
      </c>
      <c r="AM42" s="8">
        <v>0</v>
      </c>
      <c r="AN42" s="8">
        <v>4</v>
      </c>
      <c r="AO42" s="8">
        <v>4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2</v>
      </c>
      <c r="AW42" s="8">
        <v>4</v>
      </c>
      <c r="AX42" s="8">
        <v>4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</row>
    <row r="43" spans="1:57" ht="12.6" customHeight="1" x14ac:dyDescent="0.3">
      <c r="A43" s="8" t="s">
        <v>273</v>
      </c>
      <c r="B43" s="8">
        <v>0</v>
      </c>
      <c r="C43" s="8">
        <v>0</v>
      </c>
      <c r="D43" s="8">
        <v>4</v>
      </c>
      <c r="E43" s="8">
        <v>2</v>
      </c>
      <c r="F43" s="8">
        <v>0</v>
      </c>
      <c r="G43" s="8">
        <v>0</v>
      </c>
      <c r="H43" s="8">
        <v>0</v>
      </c>
      <c r="I43" s="8">
        <v>0</v>
      </c>
      <c r="J43" s="8">
        <v>4</v>
      </c>
      <c r="K43" s="8">
        <v>0</v>
      </c>
      <c r="L43" s="8">
        <v>0</v>
      </c>
      <c r="M43" s="8">
        <v>5</v>
      </c>
      <c r="N43" s="8">
        <v>0</v>
      </c>
      <c r="O43" s="8">
        <v>0</v>
      </c>
      <c r="P43" s="8">
        <v>0</v>
      </c>
      <c r="Q43" s="8">
        <v>3</v>
      </c>
      <c r="R43" s="8">
        <v>0</v>
      </c>
      <c r="S43" s="8">
        <v>4</v>
      </c>
      <c r="T43" s="8">
        <v>0</v>
      </c>
      <c r="U43" s="8">
        <v>0</v>
      </c>
      <c r="V43" s="8">
        <v>0</v>
      </c>
      <c r="W43" s="8">
        <v>3</v>
      </c>
      <c r="X43" s="8">
        <v>4</v>
      </c>
      <c r="Y43" s="8">
        <v>4</v>
      </c>
      <c r="Z43" s="8">
        <v>4</v>
      </c>
      <c r="AA43" s="8">
        <v>2</v>
      </c>
      <c r="AB43" s="8">
        <v>0</v>
      </c>
      <c r="AC43" s="8">
        <v>5</v>
      </c>
      <c r="AD43" s="8">
        <v>5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1</v>
      </c>
      <c r="AM43" s="8">
        <v>2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</row>
    <row r="44" spans="1:57" ht="12.6" customHeight="1" x14ac:dyDescent="0.3">
      <c r="A44" s="8" t="s">
        <v>274</v>
      </c>
      <c r="B44" s="8">
        <v>0</v>
      </c>
      <c r="C44" s="8">
        <v>3</v>
      </c>
      <c r="D44" s="8">
        <v>4</v>
      </c>
      <c r="E44" s="8">
        <v>3</v>
      </c>
      <c r="F44" s="8">
        <v>0</v>
      </c>
      <c r="G44" s="8">
        <v>0</v>
      </c>
      <c r="H44" s="8">
        <v>5</v>
      </c>
      <c r="I44" s="8">
        <v>0</v>
      </c>
      <c r="J44" s="8">
        <v>0</v>
      </c>
      <c r="K44" s="8">
        <v>0</v>
      </c>
      <c r="L44" s="8">
        <v>0</v>
      </c>
      <c r="M44" s="8">
        <v>4</v>
      </c>
      <c r="N44" s="8">
        <v>3</v>
      </c>
      <c r="O44" s="8">
        <v>0</v>
      </c>
      <c r="P44" s="8">
        <v>0</v>
      </c>
      <c r="Q44" s="8">
        <v>3</v>
      </c>
      <c r="R44" s="8">
        <v>0</v>
      </c>
      <c r="S44" s="8">
        <v>4</v>
      </c>
      <c r="T44" s="8">
        <v>0</v>
      </c>
      <c r="U44" s="8">
        <v>0</v>
      </c>
      <c r="V44" s="8">
        <v>0</v>
      </c>
      <c r="W44" s="8">
        <v>3</v>
      </c>
      <c r="X44" s="8">
        <v>3</v>
      </c>
      <c r="Y44" s="8">
        <v>0</v>
      </c>
      <c r="Z44" s="8">
        <v>4</v>
      </c>
      <c r="AA44" s="8">
        <v>4</v>
      </c>
      <c r="AB44" s="8">
        <v>0</v>
      </c>
      <c r="AC44" s="8">
        <v>4</v>
      </c>
      <c r="AD44" s="8">
        <v>5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4</v>
      </c>
      <c r="AL44" s="8">
        <v>0</v>
      </c>
      <c r="AM44" s="8">
        <v>4</v>
      </c>
      <c r="AN44" s="8">
        <v>0</v>
      </c>
      <c r="AO44" s="8">
        <v>0</v>
      </c>
      <c r="AP44" s="8">
        <v>3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2</v>
      </c>
      <c r="BC44" s="8">
        <v>0</v>
      </c>
      <c r="BD44" s="8">
        <v>0</v>
      </c>
      <c r="BE44" s="8">
        <v>0</v>
      </c>
    </row>
    <row r="45" spans="1:57" ht="12.6" customHeight="1" x14ac:dyDescent="0.3">
      <c r="A45" s="8" t="s">
        <v>275</v>
      </c>
      <c r="B45" s="8">
        <v>4</v>
      </c>
      <c r="C45" s="8">
        <v>0</v>
      </c>
      <c r="D45" s="8">
        <v>0</v>
      </c>
      <c r="E45" s="8">
        <v>0</v>
      </c>
      <c r="F45" s="8">
        <v>4</v>
      </c>
      <c r="G45" s="8">
        <v>4</v>
      </c>
      <c r="H45" s="8">
        <v>0</v>
      </c>
      <c r="I45" s="8">
        <v>5</v>
      </c>
      <c r="J45" s="8">
        <v>0</v>
      </c>
      <c r="K45" s="8">
        <v>0</v>
      </c>
      <c r="L45" s="8">
        <v>0</v>
      </c>
      <c r="M45" s="8">
        <v>0</v>
      </c>
      <c r="N45" s="8">
        <v>3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3</v>
      </c>
      <c r="U45" s="8">
        <v>0</v>
      </c>
      <c r="V45" s="8">
        <v>0</v>
      </c>
      <c r="W45" s="8">
        <v>4</v>
      </c>
      <c r="X45" s="8">
        <v>4</v>
      </c>
      <c r="Y45" s="8">
        <v>0</v>
      </c>
      <c r="Z45" s="8">
        <v>0</v>
      </c>
      <c r="AA45" s="8">
        <v>2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2</v>
      </c>
      <c r="AK45" s="8">
        <v>0</v>
      </c>
      <c r="AL45" s="8">
        <v>5</v>
      </c>
      <c r="AM45" s="8">
        <v>4</v>
      </c>
      <c r="AN45" s="8">
        <v>0</v>
      </c>
      <c r="AO45" s="8">
        <v>0</v>
      </c>
      <c r="AP45" s="8">
        <v>0</v>
      </c>
      <c r="AQ45" s="8">
        <v>4</v>
      </c>
      <c r="AR45" s="8">
        <v>3</v>
      </c>
      <c r="AS45" s="8">
        <v>0</v>
      </c>
      <c r="AT45" s="8">
        <v>3</v>
      </c>
      <c r="AU45" s="8">
        <v>4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3</v>
      </c>
      <c r="BB45" s="8">
        <v>0</v>
      </c>
      <c r="BC45" s="8">
        <v>0</v>
      </c>
      <c r="BD45" s="8">
        <v>0</v>
      </c>
      <c r="BE45" s="8">
        <v>0</v>
      </c>
    </row>
    <row r="46" spans="1:57" ht="12.6" customHeight="1" x14ac:dyDescent="0.3">
      <c r="A46" s="8" t="s">
        <v>276</v>
      </c>
      <c r="B46" s="8">
        <v>0</v>
      </c>
      <c r="C46" s="8">
        <v>3</v>
      </c>
      <c r="D46" s="8">
        <v>0</v>
      </c>
      <c r="E46" s="8">
        <v>4</v>
      </c>
      <c r="F46" s="8">
        <v>0</v>
      </c>
      <c r="G46" s="8">
        <v>0</v>
      </c>
      <c r="H46" s="8">
        <v>4</v>
      </c>
      <c r="I46" s="8">
        <v>3</v>
      </c>
      <c r="J46" s="8">
        <v>4</v>
      </c>
      <c r="K46" s="8">
        <v>0</v>
      </c>
      <c r="L46" s="8">
        <v>0</v>
      </c>
      <c r="M46" s="8">
        <v>3</v>
      </c>
      <c r="N46" s="8">
        <v>0</v>
      </c>
      <c r="O46" s="8">
        <v>0</v>
      </c>
      <c r="P46" s="8">
        <v>0</v>
      </c>
      <c r="Q46" s="8">
        <v>2</v>
      </c>
      <c r="R46" s="8">
        <v>2</v>
      </c>
      <c r="S46" s="8">
        <v>0</v>
      </c>
      <c r="T46" s="8">
        <v>0</v>
      </c>
      <c r="U46" s="8">
        <v>0</v>
      </c>
      <c r="V46" s="8">
        <v>0</v>
      </c>
      <c r="W46" s="8">
        <v>3</v>
      </c>
      <c r="X46" s="8">
        <v>0</v>
      </c>
      <c r="Y46" s="8">
        <v>3</v>
      </c>
      <c r="Z46" s="8">
        <v>0</v>
      </c>
      <c r="AA46" s="8">
        <v>0</v>
      </c>
      <c r="AB46" s="8">
        <v>3</v>
      </c>
      <c r="AC46" s="8">
        <v>4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</v>
      </c>
      <c r="AO46" s="8">
        <v>2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4</v>
      </c>
      <c r="BE46" s="8">
        <v>0</v>
      </c>
    </row>
    <row r="47" spans="1:57" ht="12.6" customHeight="1" x14ac:dyDescent="0.3">
      <c r="A47" s="8" t="s">
        <v>277</v>
      </c>
      <c r="B47" s="8">
        <v>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5</v>
      </c>
      <c r="J47" s="8">
        <v>0</v>
      </c>
      <c r="K47" s="8">
        <v>0</v>
      </c>
      <c r="L47" s="8">
        <v>0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</v>
      </c>
      <c r="X47" s="8">
        <v>5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3</v>
      </c>
      <c r="AL47" s="8">
        <v>0</v>
      </c>
      <c r="AM47" s="8">
        <v>0</v>
      </c>
      <c r="AN47" s="8">
        <v>0</v>
      </c>
      <c r="AO47" s="8">
        <v>0</v>
      </c>
      <c r="AP47" s="8">
        <v>4</v>
      </c>
      <c r="AQ47" s="8">
        <v>4</v>
      </c>
      <c r="AR47" s="8">
        <v>0</v>
      </c>
      <c r="AS47" s="8">
        <v>0</v>
      </c>
      <c r="AT47" s="8">
        <v>3</v>
      </c>
      <c r="AU47" s="8">
        <v>3</v>
      </c>
      <c r="AV47" s="8">
        <v>0</v>
      </c>
      <c r="AW47" s="8">
        <v>5</v>
      </c>
      <c r="AX47" s="8">
        <v>5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</row>
    <row r="48" spans="1:57" ht="12.6" customHeight="1" x14ac:dyDescent="0.3">
      <c r="A48" s="8" t="s">
        <v>278</v>
      </c>
      <c r="B48" s="8">
        <v>0</v>
      </c>
      <c r="C48" s="8">
        <v>5</v>
      </c>
      <c r="D48" s="8">
        <v>0</v>
      </c>
      <c r="E48" s="8">
        <v>0</v>
      </c>
      <c r="F48" s="8">
        <v>5</v>
      </c>
      <c r="G48" s="8">
        <v>5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4</v>
      </c>
      <c r="N48" s="8">
        <v>3</v>
      </c>
      <c r="O48" s="8">
        <v>5</v>
      </c>
      <c r="P48" s="8">
        <v>5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3</v>
      </c>
      <c r="AB48" s="8">
        <v>0</v>
      </c>
      <c r="AC48" s="8">
        <v>0</v>
      </c>
      <c r="AD48" s="8">
        <v>0</v>
      </c>
      <c r="AE48" s="8">
        <v>5</v>
      </c>
      <c r="AF48" s="8">
        <v>0</v>
      </c>
      <c r="AG48" s="8">
        <v>0</v>
      </c>
      <c r="AH48" s="8">
        <v>0</v>
      </c>
      <c r="AI48" s="8">
        <v>0</v>
      </c>
      <c r="AJ48" s="8">
        <v>3</v>
      </c>
      <c r="AK48" s="8">
        <v>4</v>
      </c>
      <c r="AL48" s="8">
        <v>0</v>
      </c>
      <c r="AM48" s="8">
        <v>3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4</v>
      </c>
      <c r="AU48" s="8">
        <v>4</v>
      </c>
      <c r="AV48" s="8">
        <v>0</v>
      </c>
      <c r="AW48" s="8">
        <v>4</v>
      </c>
      <c r="AX48" s="8">
        <v>4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</row>
    <row r="49" spans="1:57" ht="12.6" customHeight="1" x14ac:dyDescent="0.3">
      <c r="A49" s="8" t="s">
        <v>279</v>
      </c>
      <c r="B49" s="8">
        <v>0</v>
      </c>
      <c r="C49" s="8">
        <v>0</v>
      </c>
      <c r="D49" s="8">
        <v>0</v>
      </c>
      <c r="E49" s="8">
        <v>1</v>
      </c>
      <c r="F49" s="8">
        <v>4</v>
      </c>
      <c r="G49" s="8">
        <v>4</v>
      </c>
      <c r="H49" s="8">
        <v>0</v>
      </c>
      <c r="I49" s="8">
        <v>0</v>
      </c>
      <c r="J49" s="8">
        <v>3</v>
      </c>
      <c r="K49" s="8">
        <v>0</v>
      </c>
      <c r="L49" s="8">
        <v>0</v>
      </c>
      <c r="M49" s="8">
        <v>5</v>
      </c>
      <c r="N49" s="8">
        <v>0</v>
      </c>
      <c r="O49" s="8">
        <v>5</v>
      </c>
      <c r="P49" s="8">
        <v>4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5</v>
      </c>
      <c r="Y49" s="8">
        <v>0</v>
      </c>
      <c r="Z49" s="8">
        <v>0</v>
      </c>
      <c r="AA49" s="8">
        <v>0</v>
      </c>
      <c r="AB49" s="8">
        <v>3</v>
      </c>
      <c r="AC49" s="8">
        <v>5</v>
      </c>
      <c r="AD49" s="8">
        <v>5</v>
      </c>
      <c r="AE49" s="8">
        <v>0</v>
      </c>
      <c r="AF49" s="8">
        <v>4</v>
      </c>
      <c r="AG49" s="8">
        <v>4</v>
      </c>
      <c r="AH49" s="8">
        <v>0</v>
      </c>
      <c r="AI49" s="8">
        <v>0</v>
      </c>
      <c r="AJ49" s="8">
        <v>0</v>
      </c>
      <c r="AK49" s="8">
        <v>4</v>
      </c>
      <c r="AL49" s="8">
        <v>0</v>
      </c>
      <c r="AM49" s="8">
        <v>3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4</v>
      </c>
      <c r="AU49" s="8">
        <v>4</v>
      </c>
      <c r="AV49" s="8">
        <v>0</v>
      </c>
      <c r="AW49" s="8">
        <v>5</v>
      </c>
      <c r="AX49" s="8">
        <v>4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</row>
    <row r="50" spans="1:57" ht="12.6" customHeight="1" x14ac:dyDescent="0.3">
      <c r="A50" s="8" t="s">
        <v>280</v>
      </c>
      <c r="B50" s="8">
        <v>0</v>
      </c>
      <c r="C50" s="8">
        <v>4</v>
      </c>
      <c r="D50" s="8">
        <v>0</v>
      </c>
      <c r="E50" s="8">
        <v>0</v>
      </c>
      <c r="F50" s="8">
        <v>4</v>
      </c>
      <c r="G50" s="8">
        <v>4</v>
      </c>
      <c r="H50" s="8">
        <v>5</v>
      </c>
      <c r="I50" s="8">
        <v>5</v>
      </c>
      <c r="J50" s="8">
        <v>3</v>
      </c>
      <c r="K50" s="8">
        <v>0</v>
      </c>
      <c r="L50" s="8">
        <v>0</v>
      </c>
      <c r="M50" s="8">
        <v>0</v>
      </c>
      <c r="N50" s="8">
        <v>0</v>
      </c>
      <c r="O50" s="8">
        <v>5</v>
      </c>
      <c r="P50" s="8">
        <v>5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3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5</v>
      </c>
      <c r="AF50" s="8">
        <v>5</v>
      </c>
      <c r="AG50" s="8">
        <v>5</v>
      </c>
      <c r="AH50" s="8">
        <v>0</v>
      </c>
      <c r="AI50" s="8">
        <v>0</v>
      </c>
      <c r="AJ50" s="8">
        <v>0</v>
      </c>
      <c r="AK50" s="8">
        <v>0</v>
      </c>
      <c r="AL50" s="8">
        <v>3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3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</row>
    <row r="51" spans="1:57" ht="12.6" customHeight="1" x14ac:dyDescent="0.3">
      <c r="A51" s="8" t="s">
        <v>281</v>
      </c>
      <c r="B51" s="8">
        <v>4</v>
      </c>
      <c r="C51" s="8">
        <v>2</v>
      </c>
      <c r="D51" s="8">
        <v>0</v>
      </c>
      <c r="E51" s="8">
        <v>0</v>
      </c>
      <c r="F51" s="8">
        <v>4</v>
      </c>
      <c r="G51" s="8">
        <v>4</v>
      </c>
      <c r="H51" s="8">
        <v>3</v>
      </c>
      <c r="I51" s="8">
        <v>0</v>
      </c>
      <c r="J51" s="8">
        <v>0</v>
      </c>
      <c r="K51" s="8">
        <v>3</v>
      </c>
      <c r="L51" s="8">
        <v>0</v>
      </c>
      <c r="M51" s="8">
        <v>4</v>
      </c>
      <c r="N51" s="8">
        <v>4</v>
      </c>
      <c r="O51" s="8">
        <v>0</v>
      </c>
      <c r="P51" s="8">
        <v>0</v>
      </c>
      <c r="Q51" s="8">
        <v>0</v>
      </c>
      <c r="R51" s="8">
        <v>4</v>
      </c>
      <c r="S51" s="8">
        <v>0</v>
      </c>
      <c r="T51" s="8">
        <v>0</v>
      </c>
      <c r="U51" s="8">
        <v>0</v>
      </c>
      <c r="V51" s="8">
        <v>3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5</v>
      </c>
      <c r="AD51" s="8">
        <v>0</v>
      </c>
      <c r="AE51" s="8">
        <v>0</v>
      </c>
      <c r="AF51" s="8">
        <v>3</v>
      </c>
      <c r="AG51" s="8">
        <v>3</v>
      </c>
      <c r="AH51" s="8">
        <v>0</v>
      </c>
      <c r="AI51" s="8">
        <v>0</v>
      </c>
      <c r="AJ51" s="8">
        <v>3</v>
      </c>
      <c r="AK51" s="8">
        <v>4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4</v>
      </c>
      <c r="AU51" s="8">
        <v>4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</row>
    <row r="52" spans="1:57" ht="12.6" customHeight="1" x14ac:dyDescent="0.3">
      <c r="A52" s="8" t="s">
        <v>282</v>
      </c>
      <c r="B52" s="8">
        <v>4</v>
      </c>
      <c r="C52" s="8">
        <v>0</v>
      </c>
      <c r="D52" s="8">
        <v>0</v>
      </c>
      <c r="E52" s="8">
        <v>0</v>
      </c>
      <c r="F52" s="8">
        <v>5</v>
      </c>
      <c r="G52" s="8">
        <v>5</v>
      </c>
      <c r="H52" s="8">
        <v>0</v>
      </c>
      <c r="I52" s="8">
        <v>0</v>
      </c>
      <c r="J52" s="8">
        <v>0</v>
      </c>
      <c r="K52" s="8">
        <v>4</v>
      </c>
      <c r="L52" s="8">
        <v>0</v>
      </c>
      <c r="M52" s="8">
        <v>4</v>
      </c>
      <c r="N52" s="8">
        <v>0</v>
      </c>
      <c r="O52" s="8">
        <v>0</v>
      </c>
      <c r="P52" s="8">
        <v>0</v>
      </c>
      <c r="Q52" s="8">
        <v>4</v>
      </c>
      <c r="R52" s="8">
        <v>3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5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4</v>
      </c>
      <c r="AE52" s="8">
        <v>0</v>
      </c>
      <c r="AF52" s="8">
        <v>4</v>
      </c>
      <c r="AG52" s="8">
        <v>4</v>
      </c>
      <c r="AH52" s="8">
        <v>0</v>
      </c>
      <c r="AI52" s="8">
        <v>0</v>
      </c>
      <c r="AJ52" s="8">
        <v>0</v>
      </c>
      <c r="AK52" s="8">
        <v>4</v>
      </c>
      <c r="AL52" s="8">
        <v>0</v>
      </c>
      <c r="AM52" s="8">
        <v>0</v>
      </c>
      <c r="AN52" s="8">
        <v>0</v>
      </c>
      <c r="AO52" s="8">
        <v>0</v>
      </c>
      <c r="AP52" s="8">
        <v>4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5</v>
      </c>
      <c r="AX52" s="8">
        <v>0</v>
      </c>
      <c r="AY52" s="8">
        <v>0</v>
      </c>
      <c r="AZ52" s="8">
        <v>0</v>
      </c>
      <c r="BA52" s="8">
        <v>4</v>
      </c>
      <c r="BB52" s="8">
        <v>0</v>
      </c>
      <c r="BC52" s="8">
        <v>0</v>
      </c>
      <c r="BD52" s="8">
        <v>0</v>
      </c>
      <c r="BE52" s="8">
        <v>0</v>
      </c>
    </row>
    <row r="53" spans="1:57" ht="12.6" customHeight="1" x14ac:dyDescent="0.3">
      <c r="A53" s="8" t="s">
        <v>283</v>
      </c>
      <c r="B53" s="8">
        <v>0</v>
      </c>
      <c r="C53" s="8">
        <v>4</v>
      </c>
      <c r="D53" s="8">
        <v>4</v>
      </c>
      <c r="E53" s="8">
        <v>0</v>
      </c>
      <c r="F53" s="8">
        <v>3</v>
      </c>
      <c r="G53" s="8">
        <v>3</v>
      </c>
      <c r="H53" s="8">
        <v>3</v>
      </c>
      <c r="I53" s="8">
        <v>0</v>
      </c>
      <c r="J53" s="8">
        <v>3</v>
      </c>
      <c r="K53" s="8">
        <v>0</v>
      </c>
      <c r="L53" s="8">
        <v>0</v>
      </c>
      <c r="M53" s="8">
        <v>0</v>
      </c>
      <c r="N53" s="8">
        <v>0</v>
      </c>
      <c r="O53" s="8">
        <v>4</v>
      </c>
      <c r="P53" s="8">
        <v>4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4</v>
      </c>
      <c r="AF53" s="8">
        <v>4</v>
      </c>
      <c r="AG53" s="8">
        <v>4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3</v>
      </c>
      <c r="AS53" s="8">
        <v>3</v>
      </c>
      <c r="AT53" s="8">
        <v>0</v>
      </c>
      <c r="AU53" s="8">
        <v>0</v>
      </c>
      <c r="AV53" s="8">
        <v>0</v>
      </c>
      <c r="AW53" s="8">
        <v>4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</row>
    <row r="54" spans="1:57" ht="12.6" customHeight="1" x14ac:dyDescent="0.3">
      <c r="A54" s="8" t="s">
        <v>284</v>
      </c>
      <c r="B54" s="8">
        <v>3</v>
      </c>
      <c r="C54" s="8">
        <v>2</v>
      </c>
      <c r="D54" s="8">
        <v>1</v>
      </c>
      <c r="E54" s="8">
        <v>3</v>
      </c>
      <c r="F54" s="8">
        <v>0</v>
      </c>
      <c r="G54" s="8">
        <v>0</v>
      </c>
      <c r="H54" s="8">
        <v>3</v>
      </c>
      <c r="I54" s="8">
        <v>5</v>
      </c>
      <c r="J54" s="8">
        <v>4</v>
      </c>
      <c r="K54" s="8">
        <v>0</v>
      </c>
      <c r="L54" s="8">
        <v>0</v>
      </c>
      <c r="M54" s="8">
        <v>0</v>
      </c>
      <c r="N54" s="8">
        <v>3</v>
      </c>
      <c r="O54" s="8">
        <v>3</v>
      </c>
      <c r="P54" s="8">
        <v>2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4</v>
      </c>
      <c r="Z54" s="8">
        <v>0</v>
      </c>
      <c r="AA54" s="8">
        <v>3</v>
      </c>
      <c r="AB54" s="8">
        <v>1</v>
      </c>
      <c r="AC54" s="8">
        <v>3</v>
      </c>
      <c r="AD54" s="8">
        <v>0</v>
      </c>
      <c r="AE54" s="8">
        <v>0</v>
      </c>
      <c r="AF54" s="8">
        <v>3</v>
      </c>
      <c r="AG54" s="8">
        <v>1</v>
      </c>
      <c r="AH54" s="8">
        <v>0</v>
      </c>
      <c r="AI54" s="8">
        <v>0</v>
      </c>
      <c r="AJ54" s="8">
        <v>0</v>
      </c>
      <c r="AK54" s="8">
        <v>4</v>
      </c>
      <c r="AL54" s="8">
        <v>3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</row>
    <row r="55" spans="1:57" ht="12.6" customHeight="1" x14ac:dyDescent="0.3">
      <c r="A55" s="8" t="s">
        <v>285</v>
      </c>
      <c r="B55" s="8">
        <v>0</v>
      </c>
      <c r="C55" s="8">
        <v>0</v>
      </c>
      <c r="D55" s="8">
        <v>0</v>
      </c>
      <c r="E55" s="8">
        <v>0</v>
      </c>
      <c r="F55" s="8">
        <v>5</v>
      </c>
      <c r="G55" s="8">
        <v>5</v>
      </c>
      <c r="H55" s="8">
        <v>5</v>
      </c>
      <c r="I55" s="8">
        <v>5</v>
      </c>
      <c r="J55" s="8">
        <v>5</v>
      </c>
      <c r="K55" s="8">
        <v>0</v>
      </c>
      <c r="L55" s="8">
        <v>0</v>
      </c>
      <c r="M55" s="8">
        <v>0</v>
      </c>
      <c r="N55" s="8">
        <v>0</v>
      </c>
      <c r="O55" s="8">
        <v>5</v>
      </c>
      <c r="P55" s="8">
        <v>5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5</v>
      </c>
      <c r="AA55" s="8">
        <v>5</v>
      </c>
      <c r="AB55" s="8">
        <v>4</v>
      </c>
      <c r="AC55" s="8">
        <v>5</v>
      </c>
      <c r="AD55" s="8">
        <v>5</v>
      </c>
      <c r="AE55" s="8">
        <v>0</v>
      </c>
      <c r="AF55" s="8">
        <v>5</v>
      </c>
      <c r="AG55" s="8">
        <v>5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3</v>
      </c>
      <c r="AN55" s="8">
        <v>3</v>
      </c>
      <c r="AO55" s="8">
        <v>3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</row>
    <row r="56" spans="1:57" ht="12.6" customHeight="1" x14ac:dyDescent="0.3">
      <c r="A56" s="8" t="s">
        <v>286</v>
      </c>
      <c r="B56" s="8">
        <v>0</v>
      </c>
      <c r="C56" s="8">
        <v>3</v>
      </c>
      <c r="D56" s="8">
        <v>0</v>
      </c>
      <c r="E56" s="8">
        <v>4</v>
      </c>
      <c r="F56" s="8">
        <v>0</v>
      </c>
      <c r="G56" s="8">
        <v>0</v>
      </c>
      <c r="H56" s="8">
        <v>3</v>
      </c>
      <c r="I56" s="8">
        <v>5</v>
      </c>
      <c r="J56" s="8">
        <v>0</v>
      </c>
      <c r="K56" s="8">
        <v>0</v>
      </c>
      <c r="L56" s="8">
        <v>0</v>
      </c>
      <c r="M56" s="8">
        <v>3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4</v>
      </c>
      <c r="U56" s="8">
        <v>0</v>
      </c>
      <c r="V56" s="8">
        <v>0</v>
      </c>
      <c r="W56" s="8">
        <v>4</v>
      </c>
      <c r="X56" s="8">
        <v>0</v>
      </c>
      <c r="Y56" s="8">
        <v>0</v>
      </c>
      <c r="Z56" s="8">
        <v>0</v>
      </c>
      <c r="AA56" s="8">
        <v>0</v>
      </c>
      <c r="AB56" s="8">
        <v>2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4</v>
      </c>
      <c r="AL56" s="8">
        <v>0</v>
      </c>
      <c r="AM56" s="8">
        <v>4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</row>
    <row r="57" spans="1:57" ht="12.6" customHeight="1" x14ac:dyDescent="0.3">
      <c r="A57" s="8" t="s">
        <v>287</v>
      </c>
      <c r="B57" s="8">
        <v>0</v>
      </c>
      <c r="C57" s="8">
        <v>2</v>
      </c>
      <c r="D57" s="8">
        <v>0</v>
      </c>
      <c r="E57" s="8">
        <v>0</v>
      </c>
      <c r="F57" s="8">
        <v>2</v>
      </c>
      <c r="G57" s="8">
        <v>2</v>
      </c>
      <c r="H57" s="8">
        <v>1</v>
      </c>
      <c r="I57" s="8">
        <v>4</v>
      </c>
      <c r="J57" s="8">
        <v>1</v>
      </c>
      <c r="K57" s="8">
        <v>0</v>
      </c>
      <c r="L57" s="8">
        <v>0</v>
      </c>
      <c r="M57" s="8">
        <v>3</v>
      </c>
      <c r="N57" s="8">
        <v>3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4</v>
      </c>
      <c r="X57" s="8">
        <v>5</v>
      </c>
      <c r="Y57" s="8">
        <v>0</v>
      </c>
      <c r="Z57" s="8">
        <v>0</v>
      </c>
      <c r="AA57" s="8">
        <v>0</v>
      </c>
      <c r="AB57" s="8">
        <v>0</v>
      </c>
      <c r="AC57" s="8">
        <v>4</v>
      </c>
      <c r="AD57" s="8">
        <v>3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2</v>
      </c>
      <c r="AM57" s="8">
        <v>2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</row>
    <row r="58" spans="1:57" ht="12.6" customHeight="1" x14ac:dyDescent="0.3">
      <c r="A58" s="8" t="s">
        <v>288</v>
      </c>
      <c r="B58" s="8">
        <v>0</v>
      </c>
      <c r="C58" s="8">
        <v>3</v>
      </c>
      <c r="D58" s="8">
        <v>3</v>
      </c>
      <c r="E58" s="8">
        <v>0</v>
      </c>
      <c r="F58" s="8">
        <v>4</v>
      </c>
      <c r="G58" s="8">
        <v>4</v>
      </c>
      <c r="H58" s="8">
        <v>3</v>
      </c>
      <c r="I58" s="8">
        <v>5</v>
      </c>
      <c r="J58" s="8">
        <v>3</v>
      </c>
      <c r="K58" s="8">
        <v>0</v>
      </c>
      <c r="L58" s="8">
        <v>0</v>
      </c>
      <c r="M58" s="8">
        <v>0</v>
      </c>
      <c r="N58" s="8">
        <v>0</v>
      </c>
      <c r="O58" s="8">
        <v>4</v>
      </c>
      <c r="P58" s="8">
        <v>4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3</v>
      </c>
      <c r="X58" s="8">
        <v>0</v>
      </c>
      <c r="Y58" s="8">
        <v>3</v>
      </c>
      <c r="Z58" s="8">
        <v>3</v>
      </c>
      <c r="AA58" s="8">
        <v>3</v>
      </c>
      <c r="AB58" s="8">
        <v>0</v>
      </c>
      <c r="AC58" s="8">
        <v>4</v>
      </c>
      <c r="AD58" s="8">
        <v>5</v>
      </c>
      <c r="AE58" s="8">
        <v>3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2</v>
      </c>
      <c r="AN58" s="8">
        <v>2</v>
      </c>
      <c r="AO58" s="8">
        <v>3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</row>
    <row r="59" spans="1:57" ht="12.6" customHeight="1" x14ac:dyDescent="0.3">
      <c r="A59" s="8" t="s">
        <v>289</v>
      </c>
      <c r="B59" s="8">
        <v>0</v>
      </c>
      <c r="C59" s="8">
        <v>4</v>
      </c>
      <c r="D59" s="8">
        <v>0</v>
      </c>
      <c r="E59" s="8">
        <v>0</v>
      </c>
      <c r="F59" s="8">
        <v>3</v>
      </c>
      <c r="G59" s="8">
        <v>3</v>
      </c>
      <c r="H59" s="8">
        <v>2</v>
      </c>
      <c r="I59" s="8">
        <v>4</v>
      </c>
      <c r="J59" s="8">
        <v>2</v>
      </c>
      <c r="K59" s="8">
        <v>0</v>
      </c>
      <c r="L59" s="8">
        <v>0</v>
      </c>
      <c r="M59" s="8">
        <v>0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4</v>
      </c>
      <c r="Y59" s="8">
        <v>2</v>
      </c>
      <c r="Z59" s="8">
        <v>0</v>
      </c>
      <c r="AA59" s="8">
        <v>0</v>
      </c>
      <c r="AB59" s="8">
        <v>2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5</v>
      </c>
      <c r="AL59" s="8">
        <v>0</v>
      </c>
      <c r="AM59" s="8">
        <v>0</v>
      </c>
      <c r="AN59" s="8">
        <v>4</v>
      </c>
      <c r="AO59" s="8">
        <v>4</v>
      </c>
      <c r="AP59" s="8">
        <v>5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3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</row>
    <row r="60" spans="1:57" ht="12.6" customHeight="1" x14ac:dyDescent="0.3">
      <c r="A60" s="8" t="s">
        <v>290</v>
      </c>
      <c r="B60" s="8">
        <v>0</v>
      </c>
      <c r="C60" s="8">
        <v>0</v>
      </c>
      <c r="D60" s="8">
        <v>0</v>
      </c>
      <c r="E60" s="8">
        <v>0</v>
      </c>
      <c r="F60" s="8">
        <v>5</v>
      </c>
      <c r="G60" s="8">
        <v>5</v>
      </c>
      <c r="H60" s="8">
        <v>0</v>
      </c>
      <c r="I60" s="8">
        <v>0</v>
      </c>
      <c r="J60" s="8">
        <v>4</v>
      </c>
      <c r="K60" s="8">
        <v>0</v>
      </c>
      <c r="L60" s="8">
        <v>0</v>
      </c>
      <c r="M60" s="8">
        <v>0</v>
      </c>
      <c r="N60" s="8">
        <v>2</v>
      </c>
      <c r="O60" s="8">
        <v>5</v>
      </c>
      <c r="P60" s="8">
        <v>5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4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4</v>
      </c>
      <c r="AG60" s="8">
        <v>4</v>
      </c>
      <c r="AH60" s="8">
        <v>0</v>
      </c>
      <c r="AI60" s="8">
        <v>0</v>
      </c>
      <c r="AJ60" s="8">
        <v>0</v>
      </c>
      <c r="AK60" s="8">
        <v>4</v>
      </c>
      <c r="AL60" s="8">
        <v>0</v>
      </c>
      <c r="AM60" s="8">
        <v>0</v>
      </c>
      <c r="AN60" s="8">
        <v>0</v>
      </c>
      <c r="AO60" s="8">
        <v>0</v>
      </c>
      <c r="AP60" s="8">
        <v>4</v>
      </c>
      <c r="AQ60" s="8">
        <v>0</v>
      </c>
      <c r="AR60" s="8">
        <v>0</v>
      </c>
      <c r="AS60" s="8">
        <v>0</v>
      </c>
      <c r="AT60" s="8">
        <v>3</v>
      </c>
      <c r="AU60" s="8">
        <v>3</v>
      </c>
      <c r="AV60" s="8">
        <v>0</v>
      </c>
      <c r="AW60" s="8">
        <v>4</v>
      </c>
      <c r="AX60" s="8">
        <v>5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</row>
    <row r="61" spans="1:57" ht="12.6" customHeight="1" x14ac:dyDescent="0.3">
      <c r="A61" s="8" t="s">
        <v>291</v>
      </c>
      <c r="B61" s="8">
        <v>0</v>
      </c>
      <c r="C61" s="8">
        <v>0</v>
      </c>
      <c r="D61" s="8">
        <v>0</v>
      </c>
      <c r="E61" s="8">
        <v>0</v>
      </c>
      <c r="F61" s="8">
        <v>5</v>
      </c>
      <c r="G61" s="8">
        <v>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5</v>
      </c>
      <c r="P61" s="8">
        <v>5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3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4</v>
      </c>
      <c r="AU61" s="8">
        <v>4</v>
      </c>
      <c r="AV61" s="8">
        <v>0</v>
      </c>
      <c r="AW61" s="8">
        <v>4</v>
      </c>
      <c r="AX61" s="8">
        <v>4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3</v>
      </c>
      <c r="BE61" s="8">
        <v>0</v>
      </c>
    </row>
    <row r="62" spans="1:57" ht="12.6" customHeight="1" x14ac:dyDescent="0.3">
      <c r="A62" s="8" t="s">
        <v>292</v>
      </c>
      <c r="B62" s="8">
        <v>0</v>
      </c>
      <c r="C62" s="8">
        <v>3</v>
      </c>
      <c r="D62" s="8">
        <v>0</v>
      </c>
      <c r="E62" s="8">
        <v>0</v>
      </c>
      <c r="F62" s="8">
        <v>5</v>
      </c>
      <c r="G62" s="8">
        <v>5</v>
      </c>
      <c r="H62" s="8">
        <v>5</v>
      </c>
      <c r="I62" s="8">
        <v>5</v>
      </c>
      <c r="J62" s="8">
        <v>0</v>
      </c>
      <c r="K62" s="8">
        <v>3</v>
      </c>
      <c r="L62" s="8">
        <v>0</v>
      </c>
      <c r="M62" s="8">
        <v>0</v>
      </c>
      <c r="N62" s="8">
        <v>3</v>
      </c>
      <c r="O62" s="8">
        <v>0</v>
      </c>
      <c r="P62" s="8">
        <v>0</v>
      </c>
      <c r="Q62" s="8">
        <v>3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4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4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</row>
    <row r="63" spans="1:57" ht="12.6" customHeight="1" x14ac:dyDescent="0.3">
      <c r="A63" s="8" t="s">
        <v>293</v>
      </c>
      <c r="B63" s="8">
        <v>0</v>
      </c>
      <c r="C63" s="8">
        <v>5</v>
      </c>
      <c r="D63" s="8">
        <v>0</v>
      </c>
      <c r="E63" s="8">
        <v>0</v>
      </c>
      <c r="F63" s="8">
        <v>5</v>
      </c>
      <c r="G63" s="8">
        <v>5</v>
      </c>
      <c r="H63" s="8">
        <v>0</v>
      </c>
      <c r="I63" s="8">
        <v>5</v>
      </c>
      <c r="J63" s="8">
        <v>0</v>
      </c>
      <c r="K63" s="8">
        <v>0</v>
      </c>
      <c r="L63" s="8">
        <v>4</v>
      </c>
      <c r="M63" s="8">
        <v>0</v>
      </c>
      <c r="N63" s="8">
        <v>0</v>
      </c>
      <c r="O63" s="8">
        <v>5</v>
      </c>
      <c r="P63" s="8">
        <v>5</v>
      </c>
      <c r="Q63" s="8">
        <v>0</v>
      </c>
      <c r="R63" s="8">
        <v>3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5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</row>
    <row r="64" spans="1:57" ht="12.6" customHeight="1" x14ac:dyDescent="0.3">
      <c r="A64" s="8" t="s">
        <v>294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4</v>
      </c>
      <c r="I64" s="8">
        <v>0</v>
      </c>
      <c r="J64" s="8">
        <v>4</v>
      </c>
      <c r="K64" s="8">
        <v>5</v>
      </c>
      <c r="L64" s="8">
        <v>0</v>
      </c>
      <c r="M64" s="8">
        <v>0</v>
      </c>
      <c r="N64" s="8">
        <v>4</v>
      </c>
      <c r="O64" s="8">
        <v>0</v>
      </c>
      <c r="P64" s="8">
        <v>0</v>
      </c>
      <c r="Q64" s="8">
        <v>0</v>
      </c>
      <c r="R64" s="8">
        <v>3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</row>
    <row r="65" spans="1:57" ht="12.6" customHeight="1" x14ac:dyDescent="0.3">
      <c r="A65" s="8" t="s">
        <v>295</v>
      </c>
      <c r="B65" s="8">
        <v>5</v>
      </c>
      <c r="C65" s="8">
        <v>5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5</v>
      </c>
      <c r="J65" s="8">
        <v>5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5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3</v>
      </c>
      <c r="AF65" s="8">
        <v>4</v>
      </c>
      <c r="AG65" s="8">
        <v>0</v>
      </c>
      <c r="AH65" s="8">
        <v>2</v>
      </c>
      <c r="AI65" s="8">
        <v>1</v>
      </c>
      <c r="AJ65" s="8">
        <v>4</v>
      </c>
      <c r="AK65" s="8">
        <v>4</v>
      </c>
      <c r="AL65" s="8">
        <v>5</v>
      </c>
      <c r="AM65" s="8">
        <v>2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3</v>
      </c>
      <c r="AW65" s="8">
        <v>3</v>
      </c>
      <c r="AX65" s="8">
        <v>3</v>
      </c>
      <c r="AY65" s="8">
        <v>3</v>
      </c>
      <c r="AZ65" s="8">
        <v>3</v>
      </c>
      <c r="BA65" s="8">
        <v>3</v>
      </c>
      <c r="BB65" s="8">
        <v>3</v>
      </c>
      <c r="BC65" s="8">
        <v>3</v>
      </c>
      <c r="BD65" s="8">
        <v>0</v>
      </c>
      <c r="BE65" s="8">
        <v>0</v>
      </c>
    </row>
    <row r="66" spans="1:57" ht="12.6" customHeight="1" x14ac:dyDescent="0.3">
      <c r="A66" s="8" t="s">
        <v>296</v>
      </c>
      <c r="B66" s="8">
        <v>2</v>
      </c>
      <c r="C66" s="8">
        <v>4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3</v>
      </c>
      <c r="J66" s="8">
        <v>4</v>
      </c>
      <c r="K66" s="8">
        <v>0</v>
      </c>
      <c r="L66" s="8">
        <v>0</v>
      </c>
      <c r="M66" s="8">
        <v>0</v>
      </c>
      <c r="N66" s="8">
        <v>2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4</v>
      </c>
      <c r="U66" s="8">
        <v>0</v>
      </c>
      <c r="V66" s="8">
        <v>3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4</v>
      </c>
      <c r="AT66" s="8">
        <v>1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</row>
    <row r="67" spans="1:57" ht="12.6" customHeight="1" x14ac:dyDescent="0.3">
      <c r="A67" s="8" t="s">
        <v>297</v>
      </c>
      <c r="B67" s="8">
        <v>0</v>
      </c>
      <c r="C67" s="8">
        <v>0</v>
      </c>
      <c r="D67" s="8">
        <v>0</v>
      </c>
      <c r="E67" s="8">
        <v>0</v>
      </c>
      <c r="F67" s="8">
        <v>4</v>
      </c>
      <c r="G67" s="8">
        <v>4</v>
      </c>
      <c r="H67" s="8">
        <v>0</v>
      </c>
      <c r="I67" s="8">
        <v>0</v>
      </c>
      <c r="J67" s="8">
        <v>0</v>
      </c>
      <c r="K67" s="8">
        <v>3</v>
      </c>
      <c r="L67" s="8">
        <v>4</v>
      </c>
      <c r="M67" s="8">
        <v>0</v>
      </c>
      <c r="N67" s="8">
        <v>3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4</v>
      </c>
      <c r="AL67" s="8">
        <v>0</v>
      </c>
      <c r="AM67" s="8">
        <v>0</v>
      </c>
      <c r="AN67" s="8">
        <v>4</v>
      </c>
      <c r="AO67" s="8">
        <v>4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</row>
    <row r="68" spans="1:57" ht="12.6" customHeight="1" x14ac:dyDescent="0.3">
      <c r="A68" s="8" t="s">
        <v>298</v>
      </c>
      <c r="B68" s="8">
        <v>0</v>
      </c>
      <c r="C68" s="8">
        <v>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5</v>
      </c>
      <c r="AO68" s="8">
        <v>4</v>
      </c>
      <c r="AP68" s="8">
        <v>3</v>
      </c>
      <c r="AQ68" s="8">
        <v>3</v>
      </c>
      <c r="AR68" s="8">
        <v>3</v>
      </c>
      <c r="AS68" s="8">
        <v>3</v>
      </c>
      <c r="AT68" s="8">
        <v>3</v>
      </c>
      <c r="AU68" s="8">
        <v>3</v>
      </c>
      <c r="AV68" s="8">
        <v>3</v>
      </c>
      <c r="AW68" s="8">
        <v>3</v>
      </c>
      <c r="AX68" s="8">
        <v>3</v>
      </c>
      <c r="AY68" s="8">
        <v>4</v>
      </c>
      <c r="AZ68" s="8">
        <v>4</v>
      </c>
      <c r="BA68" s="8">
        <v>4</v>
      </c>
      <c r="BB68" s="8">
        <v>3</v>
      </c>
      <c r="BC68" s="8">
        <v>3</v>
      </c>
      <c r="BD68" s="8">
        <v>0</v>
      </c>
      <c r="BE68" s="8">
        <v>0</v>
      </c>
    </row>
    <row r="69" spans="1:57" ht="12.6" customHeight="1" x14ac:dyDescent="0.3">
      <c r="A69" s="8" t="s">
        <v>299</v>
      </c>
      <c r="B69" s="8">
        <v>0</v>
      </c>
      <c r="C69" s="8">
        <v>3</v>
      </c>
      <c r="D69" s="8">
        <v>0</v>
      </c>
      <c r="E69" s="8">
        <v>0</v>
      </c>
      <c r="F69" s="8">
        <v>0</v>
      </c>
      <c r="G69" s="8">
        <v>0</v>
      </c>
      <c r="H69" s="8">
        <v>4</v>
      </c>
      <c r="I69" s="8">
        <v>2</v>
      </c>
      <c r="J69" s="8">
        <v>4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3</v>
      </c>
      <c r="AW69" s="8">
        <v>3</v>
      </c>
      <c r="AX69" s="8">
        <v>3</v>
      </c>
      <c r="AY69" s="8">
        <v>3</v>
      </c>
      <c r="AZ69" s="8">
        <v>3</v>
      </c>
      <c r="BA69" s="8">
        <v>3</v>
      </c>
      <c r="BB69" s="8">
        <v>3</v>
      </c>
      <c r="BC69" s="8">
        <v>3</v>
      </c>
      <c r="BD69" s="8">
        <v>0</v>
      </c>
      <c r="BE69" s="8">
        <v>0</v>
      </c>
    </row>
    <row r="70" spans="1:57" ht="12.6" customHeight="1" x14ac:dyDescent="0.3">
      <c r="A70" s="8" t="s">
        <v>300</v>
      </c>
      <c r="B70" s="8">
        <v>0</v>
      </c>
      <c r="C70" s="8">
        <v>0</v>
      </c>
      <c r="D70" s="8">
        <v>0</v>
      </c>
      <c r="E70" s="8">
        <v>0</v>
      </c>
      <c r="F70" s="8">
        <v>4</v>
      </c>
      <c r="G70" s="8">
        <v>4</v>
      </c>
      <c r="H70" s="8">
        <v>0</v>
      </c>
      <c r="I70" s="8">
        <v>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4</v>
      </c>
      <c r="P70" s="8">
        <v>4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5</v>
      </c>
      <c r="AF70" s="8">
        <v>0</v>
      </c>
      <c r="AG70" s="8">
        <v>0</v>
      </c>
      <c r="AH70" s="8">
        <v>0</v>
      </c>
      <c r="AI70" s="8">
        <v>0</v>
      </c>
      <c r="AJ70" s="8">
        <v>4</v>
      </c>
      <c r="AK70" s="8">
        <v>4</v>
      </c>
      <c r="AL70" s="8">
        <v>4</v>
      </c>
      <c r="AM70" s="8">
        <v>4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</row>
    <row r="71" spans="1:57" ht="12.6" customHeight="1" x14ac:dyDescent="0.3">
      <c r="A71" s="8" t="s">
        <v>301</v>
      </c>
      <c r="B71" s="8">
        <v>1</v>
      </c>
      <c r="C71" s="8">
        <v>2</v>
      </c>
      <c r="D71" s="8">
        <v>2</v>
      </c>
      <c r="E71" s="8">
        <v>2</v>
      </c>
      <c r="F71" s="8">
        <v>5</v>
      </c>
      <c r="G71" s="8">
        <v>4</v>
      </c>
      <c r="H71" s="8">
        <v>4</v>
      </c>
      <c r="I71" s="8">
        <v>3</v>
      </c>
      <c r="J71" s="8">
        <v>5</v>
      </c>
      <c r="K71" s="8">
        <v>5</v>
      </c>
      <c r="L71" s="8">
        <v>5</v>
      </c>
      <c r="M71" s="8">
        <v>4</v>
      </c>
      <c r="N71" s="8">
        <v>3</v>
      </c>
      <c r="O71" s="8">
        <v>3</v>
      </c>
      <c r="P71" s="8">
        <v>2</v>
      </c>
      <c r="Q71" s="8">
        <v>2</v>
      </c>
      <c r="R71" s="8">
        <v>2</v>
      </c>
      <c r="S71" s="8">
        <v>1</v>
      </c>
      <c r="T71" s="8">
        <v>1</v>
      </c>
      <c r="U71" s="8">
        <v>2</v>
      </c>
      <c r="V71" s="8">
        <v>1</v>
      </c>
      <c r="W71" s="8">
        <v>1</v>
      </c>
      <c r="X71" s="8">
        <v>1</v>
      </c>
      <c r="Y71" s="8">
        <v>2</v>
      </c>
      <c r="Z71" s="8">
        <v>2</v>
      </c>
      <c r="AA71" s="8">
        <v>1</v>
      </c>
      <c r="AB71" s="8">
        <v>1</v>
      </c>
      <c r="AC71" s="8">
        <v>5</v>
      </c>
      <c r="AD71" s="8">
        <v>0</v>
      </c>
      <c r="AE71" s="8">
        <v>1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3</v>
      </c>
      <c r="AO71" s="8">
        <v>3</v>
      </c>
      <c r="AP71" s="8">
        <v>3</v>
      </c>
      <c r="AQ71" s="8">
        <v>3</v>
      </c>
      <c r="AR71" s="8">
        <v>3</v>
      </c>
      <c r="AS71" s="8">
        <v>3</v>
      </c>
      <c r="AT71" s="8">
        <v>3</v>
      </c>
      <c r="AU71" s="8">
        <v>3</v>
      </c>
      <c r="AV71" s="8">
        <v>0</v>
      </c>
      <c r="AW71" s="8">
        <v>0</v>
      </c>
      <c r="AX71" s="8">
        <v>4</v>
      </c>
      <c r="AY71" s="8">
        <v>2</v>
      </c>
      <c r="AZ71" s="8">
        <v>3</v>
      </c>
      <c r="BA71" s="8">
        <v>3</v>
      </c>
      <c r="BB71" s="8">
        <v>3</v>
      </c>
      <c r="BC71" s="8">
        <v>3</v>
      </c>
      <c r="BD71" s="8">
        <v>1</v>
      </c>
      <c r="BE71" s="8">
        <v>3</v>
      </c>
    </row>
    <row r="72" spans="1:57" ht="12.6" customHeight="1" x14ac:dyDescent="0.3">
      <c r="A72" s="8" t="s">
        <v>302</v>
      </c>
      <c r="B72" s="8">
        <v>2</v>
      </c>
      <c r="C72" s="8">
        <v>4</v>
      </c>
      <c r="D72" s="8">
        <v>4</v>
      </c>
      <c r="E72" s="8">
        <v>2</v>
      </c>
      <c r="F72" s="8">
        <v>4</v>
      </c>
      <c r="G72" s="8">
        <v>4</v>
      </c>
      <c r="H72" s="8">
        <v>5</v>
      </c>
      <c r="I72" s="8">
        <v>4</v>
      </c>
      <c r="J72" s="8">
        <v>3</v>
      </c>
      <c r="K72" s="8">
        <v>0</v>
      </c>
      <c r="L72" s="8">
        <v>4</v>
      </c>
      <c r="M72" s="8">
        <v>0</v>
      </c>
      <c r="N72" s="8">
        <v>3</v>
      </c>
      <c r="O72" s="8">
        <v>4</v>
      </c>
      <c r="P72" s="8">
        <v>4</v>
      </c>
      <c r="Q72" s="8">
        <v>4</v>
      </c>
      <c r="R72" s="8">
        <v>0</v>
      </c>
      <c r="S72" s="8">
        <v>0</v>
      </c>
      <c r="T72" s="8">
        <v>1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4</v>
      </c>
      <c r="AB72" s="8">
        <v>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4</v>
      </c>
      <c r="AL72" s="8">
        <v>4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</row>
    <row r="73" spans="1:57" ht="12.6" customHeight="1" x14ac:dyDescent="0.3">
      <c r="A73" s="8" t="s">
        <v>303</v>
      </c>
      <c r="B73" s="8">
        <v>0</v>
      </c>
      <c r="C73" s="8">
        <v>0</v>
      </c>
      <c r="D73" s="8">
        <v>0</v>
      </c>
      <c r="E73" s="8">
        <v>0</v>
      </c>
      <c r="F73" s="8">
        <v>4</v>
      </c>
      <c r="G73" s="8">
        <v>4</v>
      </c>
      <c r="H73" s="8">
        <v>0</v>
      </c>
      <c r="I73" s="8">
        <v>4</v>
      </c>
      <c r="J73" s="8">
        <v>0</v>
      </c>
      <c r="K73" s="8">
        <v>0</v>
      </c>
      <c r="L73" s="8">
        <v>0</v>
      </c>
      <c r="M73" s="8">
        <v>0</v>
      </c>
      <c r="N73" s="8">
        <v>5</v>
      </c>
      <c r="O73" s="8">
        <v>5</v>
      </c>
      <c r="P73" s="8">
        <v>5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4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4</v>
      </c>
      <c r="AL73" s="8">
        <v>3</v>
      </c>
      <c r="AM73" s="8">
        <v>3</v>
      </c>
      <c r="AN73" s="8">
        <v>0</v>
      </c>
      <c r="AO73" s="8">
        <v>0</v>
      </c>
      <c r="AP73" s="8">
        <v>3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</row>
    <row r="74" spans="1:57" ht="12.6" customHeight="1" x14ac:dyDescent="0.3">
      <c r="A74" s="8" t="s">
        <v>304</v>
      </c>
      <c r="B74" s="8">
        <v>0</v>
      </c>
      <c r="C74" s="8">
        <v>4</v>
      </c>
      <c r="D74" s="8">
        <v>0</v>
      </c>
      <c r="E74" s="8">
        <v>0</v>
      </c>
      <c r="F74" s="8">
        <v>4</v>
      </c>
      <c r="G74" s="8">
        <v>5</v>
      </c>
      <c r="H74" s="8">
        <v>0</v>
      </c>
      <c r="I74" s="8">
        <v>5</v>
      </c>
      <c r="J74" s="8">
        <v>0</v>
      </c>
      <c r="K74" s="8">
        <v>0</v>
      </c>
      <c r="L74" s="8">
        <v>4</v>
      </c>
      <c r="M74" s="8">
        <v>0</v>
      </c>
      <c r="N74" s="8">
        <v>0</v>
      </c>
      <c r="O74" s="8">
        <v>4</v>
      </c>
      <c r="P74" s="8">
        <v>5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4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4</v>
      </c>
      <c r="AL74" s="8">
        <v>4</v>
      </c>
      <c r="AM74" s="8">
        <v>4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4</v>
      </c>
      <c r="AU74" s="8">
        <v>4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</row>
    <row r="75" spans="1:57" ht="12.6" customHeight="1" x14ac:dyDescent="0.3">
      <c r="A75" s="8" t="s">
        <v>305</v>
      </c>
      <c r="B75" s="8">
        <v>3</v>
      </c>
      <c r="C75" s="8">
        <v>3</v>
      </c>
      <c r="D75" s="8">
        <v>3</v>
      </c>
      <c r="E75" s="8">
        <v>3</v>
      </c>
      <c r="F75" s="8">
        <v>5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5</v>
      </c>
      <c r="P75" s="8">
        <v>5</v>
      </c>
      <c r="Q75" s="8">
        <v>3</v>
      </c>
      <c r="R75" s="8">
        <v>3</v>
      </c>
      <c r="S75" s="8">
        <v>3</v>
      </c>
      <c r="T75" s="8">
        <v>3</v>
      </c>
      <c r="U75" s="8">
        <v>3</v>
      </c>
      <c r="V75" s="8">
        <v>3</v>
      </c>
      <c r="W75" s="8">
        <v>3</v>
      </c>
      <c r="X75" s="8">
        <v>5</v>
      </c>
      <c r="Y75" s="8">
        <v>3</v>
      </c>
      <c r="Z75" s="8">
        <v>3</v>
      </c>
      <c r="AA75" s="8">
        <v>3</v>
      </c>
      <c r="AB75" s="8">
        <v>3</v>
      </c>
      <c r="AC75" s="8">
        <v>3</v>
      </c>
      <c r="AD75" s="8">
        <v>3</v>
      </c>
      <c r="AE75" s="8">
        <v>3</v>
      </c>
      <c r="AF75" s="8">
        <v>3</v>
      </c>
      <c r="AG75" s="8">
        <v>3</v>
      </c>
      <c r="AH75" s="8">
        <v>3</v>
      </c>
      <c r="AI75" s="8">
        <v>3</v>
      </c>
      <c r="AJ75" s="8">
        <v>3</v>
      </c>
      <c r="AK75" s="8">
        <v>3</v>
      </c>
      <c r="AL75" s="8">
        <v>3</v>
      </c>
      <c r="AM75" s="8">
        <v>3</v>
      </c>
      <c r="AN75" s="8">
        <v>4</v>
      </c>
      <c r="AO75" s="8">
        <v>4</v>
      </c>
      <c r="AP75" s="8">
        <v>5</v>
      </c>
      <c r="AQ75" s="8">
        <v>4</v>
      </c>
      <c r="AR75" s="8">
        <v>3</v>
      </c>
      <c r="AS75" s="8">
        <v>3</v>
      </c>
      <c r="AT75" s="8">
        <v>3</v>
      </c>
      <c r="AU75" s="8">
        <v>3</v>
      </c>
      <c r="AV75" s="8">
        <v>3</v>
      </c>
      <c r="AW75" s="8">
        <v>3</v>
      </c>
      <c r="AX75" s="8">
        <v>3</v>
      </c>
      <c r="AY75" s="8">
        <v>3</v>
      </c>
      <c r="AZ75" s="8">
        <v>3</v>
      </c>
      <c r="BA75" s="8">
        <v>4</v>
      </c>
      <c r="BB75" s="8">
        <v>4</v>
      </c>
      <c r="BC75" s="8">
        <v>4</v>
      </c>
      <c r="BD75" s="8">
        <v>3</v>
      </c>
      <c r="BE75" s="8">
        <v>3</v>
      </c>
    </row>
    <row r="76" spans="1:57" ht="12.6" customHeight="1" x14ac:dyDescent="0.3">
      <c r="A76" s="8" t="s">
        <v>306</v>
      </c>
      <c r="B76" s="8">
        <v>0</v>
      </c>
      <c r="C76" s="8">
        <v>0</v>
      </c>
      <c r="D76" s="8">
        <v>0</v>
      </c>
      <c r="E76" s="8">
        <v>0</v>
      </c>
      <c r="F76" s="8">
        <v>5</v>
      </c>
      <c r="G76" s="8">
        <v>5</v>
      </c>
      <c r="H76" s="8">
        <v>0</v>
      </c>
      <c r="I76" s="8">
        <v>4</v>
      </c>
      <c r="J76" s="8">
        <v>0</v>
      </c>
      <c r="K76" s="8">
        <v>3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5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4</v>
      </c>
      <c r="AM76" s="8">
        <v>2</v>
      </c>
      <c r="AN76" s="8">
        <v>0</v>
      </c>
      <c r="AO76" s="8">
        <v>0</v>
      </c>
      <c r="AP76" s="8">
        <v>0</v>
      </c>
      <c r="AQ76" s="8">
        <v>0</v>
      </c>
      <c r="AR76" s="8">
        <v>2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</row>
    <row r="77" spans="1:57" ht="12.6" customHeight="1" x14ac:dyDescent="0.3">
      <c r="A77" s="8" t="s">
        <v>307</v>
      </c>
      <c r="B77" s="8">
        <v>3</v>
      </c>
      <c r="C77" s="8">
        <v>3</v>
      </c>
      <c r="D77" s="8">
        <v>3</v>
      </c>
      <c r="E77" s="8">
        <v>3</v>
      </c>
      <c r="F77" s="8">
        <v>5</v>
      </c>
      <c r="G77" s="8">
        <v>5</v>
      </c>
      <c r="H77" s="8">
        <v>3</v>
      </c>
      <c r="I77" s="8">
        <v>3</v>
      </c>
      <c r="J77" s="8">
        <v>3</v>
      </c>
      <c r="K77" s="8">
        <v>3</v>
      </c>
      <c r="L77" s="8">
        <v>3</v>
      </c>
      <c r="M77" s="8">
        <v>3</v>
      </c>
      <c r="N77" s="8">
        <v>3</v>
      </c>
      <c r="O77" s="8">
        <v>5</v>
      </c>
      <c r="P77" s="8">
        <v>5</v>
      </c>
      <c r="Q77" s="8">
        <v>3</v>
      </c>
      <c r="R77" s="8">
        <v>3</v>
      </c>
      <c r="S77" s="8">
        <v>3</v>
      </c>
      <c r="T77" s="8">
        <v>3</v>
      </c>
      <c r="U77" s="8">
        <v>3</v>
      </c>
      <c r="V77" s="8">
        <v>3</v>
      </c>
      <c r="W77" s="8">
        <v>3</v>
      </c>
      <c r="X77" s="8">
        <v>3</v>
      </c>
      <c r="Y77" s="8">
        <v>3</v>
      </c>
      <c r="Z77" s="8">
        <v>3</v>
      </c>
      <c r="AA77" s="8">
        <v>3</v>
      </c>
      <c r="AB77" s="8">
        <v>3</v>
      </c>
      <c r="AC77" s="8">
        <v>3</v>
      </c>
      <c r="AD77" s="8">
        <v>3</v>
      </c>
      <c r="AE77" s="8">
        <v>5</v>
      </c>
      <c r="AF77" s="8">
        <v>3</v>
      </c>
      <c r="AG77" s="8">
        <v>3</v>
      </c>
      <c r="AH77" s="8">
        <v>3</v>
      </c>
      <c r="AI77" s="8">
        <v>3</v>
      </c>
      <c r="AJ77" s="8">
        <v>3</v>
      </c>
      <c r="AK77" s="8">
        <v>5</v>
      </c>
      <c r="AL77" s="8">
        <v>3</v>
      </c>
      <c r="AM77" s="8">
        <v>3</v>
      </c>
      <c r="AN77" s="8">
        <v>1</v>
      </c>
      <c r="AO77" s="8">
        <v>1</v>
      </c>
      <c r="AP77" s="8">
        <v>3</v>
      </c>
      <c r="AQ77" s="8">
        <v>3</v>
      </c>
      <c r="AR77" s="8">
        <v>3</v>
      </c>
      <c r="AS77" s="8">
        <v>3</v>
      </c>
      <c r="AT77" s="8">
        <v>4</v>
      </c>
      <c r="AU77" s="8">
        <v>4</v>
      </c>
      <c r="AV77" s="8">
        <v>3</v>
      </c>
      <c r="AW77" s="8">
        <v>3</v>
      </c>
      <c r="AX77" s="8">
        <v>3</v>
      </c>
      <c r="AY77" s="8">
        <v>3</v>
      </c>
      <c r="AZ77" s="8">
        <v>3</v>
      </c>
      <c r="BA77" s="8">
        <v>3</v>
      </c>
      <c r="BB77" s="8">
        <v>3</v>
      </c>
      <c r="BC77" s="8">
        <v>3</v>
      </c>
      <c r="BD77" s="8">
        <v>3</v>
      </c>
      <c r="BE77" s="8">
        <v>3</v>
      </c>
    </row>
    <row r="78" spans="1:57" ht="12.6" customHeight="1" x14ac:dyDescent="0.3">
      <c r="A78" s="8" t="s">
        <v>308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5</v>
      </c>
      <c r="P78" s="8">
        <v>5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5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5</v>
      </c>
      <c r="AM78" s="8">
        <v>0</v>
      </c>
      <c r="AN78" s="8">
        <v>5</v>
      </c>
      <c r="AO78" s="8">
        <v>5</v>
      </c>
      <c r="AP78" s="8">
        <v>0</v>
      </c>
      <c r="AQ78" s="8">
        <v>0</v>
      </c>
      <c r="AR78" s="8">
        <v>0</v>
      </c>
      <c r="AS78" s="8">
        <v>0</v>
      </c>
      <c r="AT78" s="8">
        <v>5</v>
      </c>
      <c r="AU78" s="8">
        <v>5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</row>
    <row r="79" spans="1:57" ht="12.6" customHeight="1" x14ac:dyDescent="0.3">
      <c r="A79" s="8" t="s">
        <v>309</v>
      </c>
      <c r="B79" s="8">
        <v>0</v>
      </c>
      <c r="C79" s="8">
        <v>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4</v>
      </c>
      <c r="M79" s="8">
        <v>3</v>
      </c>
      <c r="N79" s="8">
        <v>0</v>
      </c>
      <c r="O79" s="8">
        <v>0</v>
      </c>
      <c r="P79" s="8">
        <v>0</v>
      </c>
      <c r="Q79" s="8">
        <v>4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1</v>
      </c>
      <c r="AN79" s="8">
        <v>0</v>
      </c>
      <c r="AO79" s="8">
        <v>0</v>
      </c>
      <c r="AP79" s="8">
        <v>0</v>
      </c>
      <c r="AQ79" s="8">
        <v>0</v>
      </c>
      <c r="AR79" s="8">
        <v>3</v>
      </c>
      <c r="AS79" s="8">
        <v>3</v>
      </c>
      <c r="AT79" s="8">
        <v>4</v>
      </c>
      <c r="AU79" s="8">
        <v>4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</row>
    <row r="80" spans="1:57" ht="12.6" customHeight="1" x14ac:dyDescent="0.3">
      <c r="A80" s="8" t="s">
        <v>310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3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</row>
    <row r="81" spans="1:57" ht="12.6" customHeight="1" x14ac:dyDescent="0.3">
      <c r="A81" s="8" t="s">
        <v>311</v>
      </c>
      <c r="B81" s="8">
        <v>0</v>
      </c>
      <c r="C81" s="8">
        <v>3</v>
      </c>
      <c r="D81" s="8">
        <v>0</v>
      </c>
      <c r="E81" s="8">
        <v>0</v>
      </c>
      <c r="F81" s="8">
        <v>0</v>
      </c>
      <c r="G81" s="8">
        <v>0</v>
      </c>
      <c r="H81" s="8">
        <v>4</v>
      </c>
      <c r="I81" s="8">
        <v>2</v>
      </c>
      <c r="J81" s="8">
        <v>4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</row>
    <row r="82" spans="1:57" ht="12.6" customHeight="1" x14ac:dyDescent="0.3">
      <c r="A82" s="8" t="s">
        <v>312</v>
      </c>
      <c r="B82" s="8">
        <v>0</v>
      </c>
      <c r="C82" s="8">
        <v>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3</v>
      </c>
      <c r="N82" s="8">
        <v>0</v>
      </c>
      <c r="O82" s="8">
        <v>0</v>
      </c>
      <c r="P82" s="8">
        <v>0</v>
      </c>
      <c r="Q82" s="8">
        <v>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1</v>
      </c>
      <c r="AN82" s="8">
        <v>0</v>
      </c>
      <c r="AO82" s="8">
        <v>0</v>
      </c>
      <c r="AP82" s="8">
        <v>0</v>
      </c>
      <c r="AQ82" s="8">
        <v>0</v>
      </c>
      <c r="AR82" s="8">
        <v>3</v>
      </c>
      <c r="AS82" s="8">
        <v>3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</row>
    <row r="83" spans="1:57" ht="12.6" customHeight="1" x14ac:dyDescent="0.3">
      <c r="A83" s="8" t="s">
        <v>313</v>
      </c>
      <c r="B83" s="8">
        <v>3</v>
      </c>
      <c r="C83" s="8">
        <v>5</v>
      </c>
      <c r="D83" s="8">
        <v>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5</v>
      </c>
      <c r="K83" s="8">
        <v>5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5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3</v>
      </c>
      <c r="AO83" s="8">
        <v>3</v>
      </c>
      <c r="AP83" s="8">
        <v>3</v>
      </c>
      <c r="AQ83" s="8">
        <v>3</v>
      </c>
      <c r="AR83" s="8">
        <v>3</v>
      </c>
      <c r="AS83" s="8">
        <v>3</v>
      </c>
      <c r="AT83" s="8">
        <v>3</v>
      </c>
      <c r="AU83" s="8">
        <v>3</v>
      </c>
      <c r="AV83" s="8">
        <v>0</v>
      </c>
      <c r="AW83" s="8">
        <v>0</v>
      </c>
      <c r="AX83" s="8">
        <v>4</v>
      </c>
      <c r="AY83" s="8">
        <v>2</v>
      </c>
      <c r="AZ83" s="8">
        <v>3</v>
      </c>
      <c r="BA83" s="8">
        <v>3</v>
      </c>
      <c r="BB83" s="8">
        <v>3</v>
      </c>
      <c r="BC83" s="8">
        <v>3</v>
      </c>
      <c r="BD83" s="8">
        <v>1</v>
      </c>
      <c r="BE83" s="8">
        <v>3</v>
      </c>
    </row>
    <row r="84" spans="1:57" ht="12.6" customHeight="1" x14ac:dyDescent="0.3">
      <c r="A84" s="8" t="s">
        <v>314</v>
      </c>
      <c r="B84" s="8">
        <v>0</v>
      </c>
      <c r="C84" s="8">
        <v>4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4</v>
      </c>
      <c r="K84" s="8">
        <v>0</v>
      </c>
      <c r="L84" s="8">
        <v>0</v>
      </c>
      <c r="M84" s="8">
        <v>0</v>
      </c>
      <c r="N84" s="8">
        <v>0</v>
      </c>
      <c r="O84" s="8">
        <v>3</v>
      </c>
      <c r="P84" s="8">
        <v>4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4</v>
      </c>
      <c r="Z84" s="8">
        <v>0</v>
      </c>
      <c r="AA84" s="8">
        <v>3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3</v>
      </c>
      <c r="AO84" s="8">
        <v>4</v>
      </c>
      <c r="AP84" s="8">
        <v>0</v>
      </c>
      <c r="AQ84" s="8">
        <v>0</v>
      </c>
      <c r="AR84" s="8">
        <v>0</v>
      </c>
      <c r="AS84" s="8">
        <v>4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</row>
    <row r="85" spans="1:57" ht="12.6" customHeight="1" x14ac:dyDescent="0.3">
      <c r="A85" s="8" t="s">
        <v>315</v>
      </c>
      <c r="B85" s="8">
        <v>0</v>
      </c>
      <c r="C85" s="8">
        <v>3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4</v>
      </c>
      <c r="M85" s="8">
        <v>0</v>
      </c>
      <c r="N85" s="8">
        <v>3</v>
      </c>
      <c r="O85" s="8">
        <v>4</v>
      </c>
      <c r="P85" s="8">
        <v>4</v>
      </c>
      <c r="Q85" s="8">
        <v>4</v>
      </c>
      <c r="R85" s="8">
        <v>0</v>
      </c>
      <c r="S85" s="8">
        <v>0</v>
      </c>
      <c r="T85" s="8">
        <v>1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4</v>
      </c>
      <c r="AB85" s="8">
        <v>4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4</v>
      </c>
      <c r="AL85" s="8">
        <v>4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</row>
    <row r="86" spans="1:57" ht="12.6" customHeight="1" x14ac:dyDescent="0.3">
      <c r="A86" s="8" t="s">
        <v>316</v>
      </c>
      <c r="B86" s="8">
        <v>2</v>
      </c>
      <c r="C86" s="8">
        <v>4</v>
      </c>
      <c r="D86" s="8">
        <v>4</v>
      </c>
      <c r="E86" s="8">
        <v>2</v>
      </c>
      <c r="F86" s="8">
        <v>4</v>
      </c>
      <c r="G86" s="8">
        <v>4</v>
      </c>
      <c r="H86" s="8">
        <v>5</v>
      </c>
      <c r="I86" s="8">
        <v>4</v>
      </c>
      <c r="J86" s="8">
        <v>5</v>
      </c>
      <c r="K86" s="8">
        <v>3</v>
      </c>
      <c r="L86" s="8">
        <v>3</v>
      </c>
      <c r="M86" s="8">
        <v>3</v>
      </c>
      <c r="N86" s="8">
        <v>3</v>
      </c>
      <c r="O86" s="8">
        <v>5</v>
      </c>
      <c r="P86" s="8">
        <v>5</v>
      </c>
      <c r="Q86" s="8">
        <v>2</v>
      </c>
      <c r="R86" s="8">
        <v>2</v>
      </c>
      <c r="S86" s="8">
        <v>2</v>
      </c>
      <c r="T86" s="8">
        <v>2</v>
      </c>
      <c r="U86" s="8">
        <v>1</v>
      </c>
      <c r="V86" s="8">
        <v>2</v>
      </c>
      <c r="W86" s="8">
        <v>2</v>
      </c>
      <c r="X86" s="8">
        <v>2</v>
      </c>
      <c r="Y86" s="8">
        <v>5</v>
      </c>
      <c r="Z86" s="8">
        <v>4</v>
      </c>
      <c r="AA86" s="8">
        <v>4</v>
      </c>
      <c r="AB86" s="8">
        <v>3</v>
      </c>
      <c r="AC86" s="8">
        <v>5</v>
      </c>
      <c r="AD86" s="8">
        <v>5</v>
      </c>
      <c r="AE86" s="8">
        <v>5</v>
      </c>
      <c r="AF86" s="8">
        <v>4</v>
      </c>
      <c r="AG86" s="8">
        <v>3</v>
      </c>
      <c r="AH86" s="8">
        <v>3</v>
      </c>
      <c r="AI86" s="8">
        <v>2</v>
      </c>
      <c r="AJ86" s="8">
        <v>2</v>
      </c>
      <c r="AK86" s="8">
        <v>2</v>
      </c>
      <c r="AL86" s="8">
        <v>1</v>
      </c>
      <c r="AM86" s="8">
        <v>1</v>
      </c>
      <c r="AN86" s="8">
        <v>2</v>
      </c>
      <c r="AO86" s="8">
        <v>1</v>
      </c>
      <c r="AP86" s="8">
        <v>1</v>
      </c>
      <c r="AQ86" s="8">
        <v>1</v>
      </c>
      <c r="AR86" s="8">
        <v>2</v>
      </c>
      <c r="AS86" s="8">
        <v>2</v>
      </c>
      <c r="AT86" s="8">
        <v>1</v>
      </c>
      <c r="AU86" s="8">
        <v>1</v>
      </c>
      <c r="AV86" s="8">
        <v>5</v>
      </c>
      <c r="AW86" s="8">
        <v>1</v>
      </c>
      <c r="AX86" s="8">
        <v>1</v>
      </c>
      <c r="AY86" s="8">
        <v>1</v>
      </c>
      <c r="AZ86" s="8">
        <v>1</v>
      </c>
      <c r="BA86" s="8">
        <v>2</v>
      </c>
      <c r="BB86" s="8">
        <v>1</v>
      </c>
      <c r="BC86" s="8">
        <v>1</v>
      </c>
      <c r="BD86" s="8">
        <v>1</v>
      </c>
      <c r="BE86" s="8">
        <v>1</v>
      </c>
    </row>
    <row r="87" spans="1:57" ht="12.6" customHeight="1" x14ac:dyDescent="0.3">
      <c r="A87" s="8" t="s">
        <v>317</v>
      </c>
      <c r="B87" s="8">
        <v>0</v>
      </c>
      <c r="C87" s="8">
        <v>3</v>
      </c>
      <c r="D87" s="8">
        <v>0</v>
      </c>
      <c r="E87" s="8">
        <v>0</v>
      </c>
      <c r="F87" s="8">
        <v>5</v>
      </c>
      <c r="G87" s="8">
        <v>5</v>
      </c>
      <c r="H87" s="8">
        <v>0</v>
      </c>
      <c r="I87" s="8">
        <v>0</v>
      </c>
      <c r="J87" s="8">
        <v>0</v>
      </c>
      <c r="K87" s="8">
        <v>0</v>
      </c>
      <c r="L87" s="8">
        <v>5</v>
      </c>
      <c r="M87" s="8">
        <v>4</v>
      </c>
      <c r="N87" s="8">
        <v>0</v>
      </c>
      <c r="O87" s="8">
        <v>4</v>
      </c>
      <c r="P87" s="8">
        <v>4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4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4</v>
      </c>
      <c r="AL87" s="8">
        <v>5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</row>
    <row r="88" spans="1:57" ht="12.6" customHeight="1" x14ac:dyDescent="0.3">
      <c r="A88" s="8" t="s">
        <v>318</v>
      </c>
      <c r="B88" s="8">
        <v>3</v>
      </c>
      <c r="C88" s="8">
        <v>4</v>
      </c>
      <c r="D88" s="8">
        <v>3</v>
      </c>
      <c r="E88" s="8">
        <v>0</v>
      </c>
      <c r="F88" s="8">
        <v>0</v>
      </c>
      <c r="G88" s="8">
        <v>0</v>
      </c>
      <c r="H88" s="8">
        <v>4</v>
      </c>
      <c r="I88" s="8">
        <v>5</v>
      </c>
      <c r="J88" s="8">
        <v>4</v>
      </c>
      <c r="K88" s="8">
        <v>0</v>
      </c>
      <c r="L88" s="8">
        <v>0</v>
      </c>
      <c r="M88" s="8">
        <v>0</v>
      </c>
      <c r="N88" s="8">
        <v>2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</row>
    <row r="89" spans="1:57" ht="12.6" customHeight="1" x14ac:dyDescent="0.3">
      <c r="A89" s="8" t="s">
        <v>319</v>
      </c>
      <c r="B89" s="8">
        <v>0</v>
      </c>
      <c r="C89" s="8">
        <v>5</v>
      </c>
      <c r="D89" s="8">
        <v>0</v>
      </c>
      <c r="E89" s="8">
        <v>0</v>
      </c>
      <c r="F89" s="8">
        <v>5</v>
      </c>
      <c r="G89" s="8">
        <v>5</v>
      </c>
      <c r="H89" s="8">
        <v>5</v>
      </c>
      <c r="I89" s="8">
        <v>5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5</v>
      </c>
      <c r="P89" s="8">
        <v>5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5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5</v>
      </c>
      <c r="AL89" s="8">
        <v>0</v>
      </c>
      <c r="AM89" s="8">
        <v>0</v>
      </c>
      <c r="AN89" s="8">
        <v>0</v>
      </c>
      <c r="AO89" s="8">
        <v>0</v>
      </c>
      <c r="AP89" s="8">
        <v>5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</row>
    <row r="90" spans="1:57" ht="12.6" customHeight="1" x14ac:dyDescent="0.3">
      <c r="A90" s="8" t="s">
        <v>320</v>
      </c>
      <c r="B90" s="8">
        <v>0</v>
      </c>
      <c r="C90" s="8">
        <v>3</v>
      </c>
      <c r="D90" s="8">
        <v>0</v>
      </c>
      <c r="E90" s="8">
        <v>4</v>
      </c>
      <c r="F90" s="8">
        <v>0</v>
      </c>
      <c r="G90" s="8">
        <v>0</v>
      </c>
      <c r="H90" s="8">
        <v>0</v>
      </c>
      <c r="I90" s="8">
        <v>0</v>
      </c>
      <c r="J90" s="8">
        <v>4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3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</row>
    <row r="91" spans="1:57" ht="12.6" customHeight="1" x14ac:dyDescent="0.3">
      <c r="A91" s="8" t="s">
        <v>321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4</v>
      </c>
      <c r="L91" s="8">
        <v>0</v>
      </c>
      <c r="M91" s="8">
        <v>0</v>
      </c>
      <c r="N91" s="8">
        <v>3</v>
      </c>
      <c r="O91" s="8">
        <v>0</v>
      </c>
      <c r="P91" s="8">
        <v>0</v>
      </c>
      <c r="Q91" s="8">
        <v>0</v>
      </c>
      <c r="R91" s="8">
        <v>4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</row>
    <row r="92" spans="1:57" ht="12.6" customHeight="1" x14ac:dyDescent="0.3">
      <c r="A92" s="8" t="s">
        <v>322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3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4</v>
      </c>
      <c r="AK92" s="8">
        <v>0</v>
      </c>
      <c r="AL92" s="8">
        <v>4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1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</row>
    <row r="93" spans="1:57" ht="12.6" customHeight="1" x14ac:dyDescent="0.3">
      <c r="A93" s="8" t="s">
        <v>323</v>
      </c>
      <c r="B93" s="8">
        <v>3</v>
      </c>
      <c r="C93" s="8">
        <v>3</v>
      </c>
      <c r="D93" s="8">
        <v>0</v>
      </c>
      <c r="E93" s="8">
        <v>0</v>
      </c>
      <c r="F93" s="8">
        <v>3</v>
      </c>
      <c r="G93" s="8">
        <v>3</v>
      </c>
      <c r="H93" s="8">
        <v>3</v>
      </c>
      <c r="I93" s="8">
        <v>3</v>
      </c>
      <c r="J93" s="8">
        <v>3</v>
      </c>
      <c r="K93" s="8">
        <v>0</v>
      </c>
      <c r="L93" s="8">
        <v>0</v>
      </c>
      <c r="M93" s="8">
        <v>0</v>
      </c>
      <c r="N93" s="8">
        <v>3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</row>
    <row r="94" spans="1:57" ht="12.6" customHeight="1" x14ac:dyDescent="0.3">
      <c r="A94" s="8" t="s">
        <v>324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3</v>
      </c>
      <c r="J94" s="8">
        <v>0</v>
      </c>
      <c r="K94" s="8">
        <v>3</v>
      </c>
      <c r="L94" s="8">
        <v>4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4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</row>
    <row r="95" spans="1:57" ht="12.6" customHeight="1" x14ac:dyDescent="0.3">
      <c r="A95" s="8" t="s">
        <v>325</v>
      </c>
      <c r="B95" s="8">
        <v>0</v>
      </c>
      <c r="C95" s="8">
        <v>3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</row>
    <row r="96" spans="1:57" ht="12.6" customHeight="1" x14ac:dyDescent="0.3">
      <c r="A96" s="8" t="s">
        <v>326</v>
      </c>
      <c r="B96" s="8">
        <v>0</v>
      </c>
      <c r="C96" s="8">
        <v>0</v>
      </c>
      <c r="D96" s="8">
        <v>0</v>
      </c>
      <c r="E96" s="8">
        <v>0</v>
      </c>
      <c r="F96" s="8">
        <v>4</v>
      </c>
      <c r="G96" s="8">
        <v>4</v>
      </c>
      <c r="H96" s="8">
        <v>0</v>
      </c>
      <c r="I96" s="8">
        <v>0</v>
      </c>
      <c r="J96" s="8">
        <v>0</v>
      </c>
      <c r="K96" s="8">
        <v>3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</row>
    <row r="97" spans="1:57" ht="12.6" customHeight="1" x14ac:dyDescent="0.3">
      <c r="A97" s="8" t="s">
        <v>327</v>
      </c>
      <c r="B97" s="8">
        <v>0</v>
      </c>
      <c r="C97" s="8">
        <v>0</v>
      </c>
      <c r="D97" s="8">
        <v>0</v>
      </c>
      <c r="E97" s="8">
        <v>0</v>
      </c>
      <c r="F97" s="8">
        <v>5</v>
      </c>
      <c r="G97" s="8">
        <v>5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</row>
    <row r="98" spans="1:57" ht="12.6" customHeight="1" x14ac:dyDescent="0.3">
      <c r="A98" s="8" t="s">
        <v>328</v>
      </c>
      <c r="B98" s="8">
        <v>0</v>
      </c>
      <c r="C98" s="8">
        <v>0</v>
      </c>
      <c r="D98" s="8">
        <v>3</v>
      </c>
      <c r="E98" s="8">
        <v>0</v>
      </c>
      <c r="F98" s="8">
        <v>0</v>
      </c>
      <c r="G98" s="8">
        <v>0</v>
      </c>
      <c r="H98" s="8">
        <v>4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</row>
    <row r="99" spans="1:57" ht="12.6" customHeight="1" x14ac:dyDescent="0.3">
      <c r="A99" s="8" t="s">
        <v>329</v>
      </c>
      <c r="B99" s="8">
        <v>5</v>
      </c>
      <c r="C99" s="8">
        <v>5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4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</row>
    <row r="100" spans="1:57" ht="12.6" customHeight="1" x14ac:dyDescent="0.3">
      <c r="A100" s="8" t="s">
        <v>330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4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</row>
    <row r="101" spans="1:57" ht="12.6" customHeight="1" x14ac:dyDescent="0.3">
      <c r="A101" s="8" t="s">
        <v>331</v>
      </c>
      <c r="B101" s="8">
        <v>0</v>
      </c>
      <c r="C101" s="8">
        <v>0</v>
      </c>
      <c r="D101" s="8">
        <v>0</v>
      </c>
      <c r="E101" s="8">
        <v>0</v>
      </c>
      <c r="F101" s="8">
        <v>4</v>
      </c>
      <c r="G101" s="8">
        <v>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3</v>
      </c>
      <c r="P101" s="8">
        <v>3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</row>
    <row r="102" spans="1:57" ht="12.6" customHeight="1" x14ac:dyDescent="0.3">
      <c r="A102" s="8" t="s">
        <v>332</v>
      </c>
      <c r="B102" s="8">
        <v>0</v>
      </c>
      <c r="C102" s="8">
        <v>0</v>
      </c>
      <c r="D102" s="8">
        <v>0</v>
      </c>
      <c r="E102" s="8">
        <v>0</v>
      </c>
      <c r="F102" s="8">
        <v>4</v>
      </c>
      <c r="G102" s="8">
        <v>4</v>
      </c>
      <c r="H102" s="8">
        <v>0</v>
      </c>
      <c r="I102" s="8">
        <v>0</v>
      </c>
      <c r="J102" s="8">
        <v>0</v>
      </c>
      <c r="K102" s="8">
        <v>4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</row>
    <row r="103" spans="1:57" ht="12.6" customHeight="1" x14ac:dyDescent="0.3">
      <c r="A103" s="8" t="s">
        <v>333</v>
      </c>
      <c r="B103" s="8">
        <v>3</v>
      </c>
      <c r="C103" s="8">
        <v>3</v>
      </c>
      <c r="D103" s="8">
        <v>3</v>
      </c>
      <c r="E103" s="8">
        <v>3</v>
      </c>
      <c r="F103" s="8">
        <v>3</v>
      </c>
      <c r="G103" s="8">
        <v>3</v>
      </c>
      <c r="H103" s="8">
        <v>3</v>
      </c>
      <c r="I103" s="8">
        <v>3</v>
      </c>
      <c r="J103" s="8">
        <v>3</v>
      </c>
      <c r="K103" s="8">
        <v>3</v>
      </c>
      <c r="L103" s="8">
        <v>3</v>
      </c>
      <c r="M103" s="8">
        <v>4</v>
      </c>
      <c r="N103" s="8">
        <v>3</v>
      </c>
      <c r="O103" s="8">
        <v>3</v>
      </c>
      <c r="P103" s="8">
        <v>3</v>
      </c>
      <c r="Q103" s="8">
        <v>2</v>
      </c>
      <c r="R103" s="8">
        <v>3</v>
      </c>
      <c r="S103" s="8">
        <v>3</v>
      </c>
      <c r="T103" s="8">
        <v>2</v>
      </c>
      <c r="U103" s="8">
        <v>2</v>
      </c>
      <c r="V103" s="8">
        <v>4</v>
      </c>
      <c r="W103" s="8">
        <v>3</v>
      </c>
      <c r="X103" s="8">
        <v>3</v>
      </c>
      <c r="Y103" s="8">
        <v>3</v>
      </c>
      <c r="Z103" s="8">
        <v>5</v>
      </c>
      <c r="AA103" s="8">
        <v>3</v>
      </c>
      <c r="AB103" s="8">
        <v>3</v>
      </c>
      <c r="AC103" s="8">
        <v>4</v>
      </c>
      <c r="AD103" s="8">
        <v>2</v>
      </c>
      <c r="AE103" s="8">
        <v>5</v>
      </c>
      <c r="AF103" s="8">
        <v>3</v>
      </c>
      <c r="AG103" s="8">
        <v>2</v>
      </c>
      <c r="AH103" s="8">
        <v>3</v>
      </c>
      <c r="AI103" s="8">
        <v>3</v>
      </c>
      <c r="AJ103" s="8">
        <v>1</v>
      </c>
      <c r="AK103" s="8">
        <v>4</v>
      </c>
      <c r="AL103" s="8">
        <v>2</v>
      </c>
      <c r="AM103" s="8">
        <v>4</v>
      </c>
      <c r="AN103" s="8">
        <v>3</v>
      </c>
      <c r="AO103" s="8">
        <v>4</v>
      </c>
      <c r="AP103" s="8">
        <v>3</v>
      </c>
      <c r="AQ103" s="8">
        <v>4</v>
      </c>
      <c r="AR103" s="8">
        <v>3</v>
      </c>
      <c r="AS103" s="8">
        <v>3</v>
      </c>
      <c r="AT103" s="8">
        <v>3</v>
      </c>
      <c r="AU103" s="8">
        <v>3</v>
      </c>
      <c r="AV103" s="8">
        <v>3</v>
      </c>
      <c r="AW103" s="8">
        <v>4</v>
      </c>
      <c r="AX103" s="8">
        <v>2</v>
      </c>
      <c r="AY103" s="8">
        <v>3</v>
      </c>
      <c r="AZ103" s="8">
        <v>3</v>
      </c>
      <c r="BA103" s="8">
        <v>3</v>
      </c>
      <c r="BB103" s="8">
        <v>3</v>
      </c>
      <c r="BC103" s="8">
        <v>1</v>
      </c>
      <c r="BD103" s="8">
        <v>3</v>
      </c>
      <c r="BE103" s="8">
        <v>4</v>
      </c>
    </row>
    <row r="104" spans="1:57" ht="12.6" customHeight="1" x14ac:dyDescent="0.3">
      <c r="A104" s="8" t="s">
        <v>334</v>
      </c>
      <c r="B104" s="8">
        <v>3</v>
      </c>
      <c r="C104" s="8">
        <v>3</v>
      </c>
      <c r="D104" s="8">
        <v>3</v>
      </c>
      <c r="E104" s="8">
        <v>3</v>
      </c>
      <c r="F104" s="8">
        <v>4</v>
      </c>
      <c r="G104" s="8">
        <v>4</v>
      </c>
      <c r="H104" s="8">
        <v>3</v>
      </c>
      <c r="I104" s="8">
        <v>3</v>
      </c>
      <c r="J104" s="8">
        <v>3</v>
      </c>
      <c r="K104" s="8">
        <v>3</v>
      </c>
      <c r="L104" s="8">
        <v>3</v>
      </c>
      <c r="M104" s="8">
        <v>3</v>
      </c>
      <c r="N104" s="8">
        <v>3</v>
      </c>
      <c r="O104" s="8">
        <v>3</v>
      </c>
      <c r="P104" s="8">
        <v>3</v>
      </c>
      <c r="Q104" s="8">
        <v>3</v>
      </c>
      <c r="R104" s="8">
        <v>3</v>
      </c>
      <c r="S104" s="8">
        <v>3</v>
      </c>
      <c r="T104" s="8">
        <v>3</v>
      </c>
      <c r="U104" s="8">
        <v>3</v>
      </c>
      <c r="V104" s="8">
        <v>3</v>
      </c>
      <c r="W104" s="8">
        <v>3</v>
      </c>
      <c r="X104" s="8">
        <v>3</v>
      </c>
      <c r="Y104" s="8">
        <v>3</v>
      </c>
      <c r="Z104" s="8">
        <v>3</v>
      </c>
      <c r="AA104" s="8">
        <v>3</v>
      </c>
      <c r="AB104" s="8">
        <v>3</v>
      </c>
      <c r="AC104" s="8">
        <v>3</v>
      </c>
      <c r="AD104" s="8">
        <v>3</v>
      </c>
      <c r="AE104" s="8">
        <v>3</v>
      </c>
      <c r="AF104" s="8">
        <v>3</v>
      </c>
      <c r="AG104" s="8">
        <v>3</v>
      </c>
      <c r="AH104" s="8">
        <v>3</v>
      </c>
      <c r="AI104" s="8">
        <v>3</v>
      </c>
      <c r="AJ104" s="8">
        <v>3</v>
      </c>
      <c r="AK104" s="8">
        <v>3</v>
      </c>
      <c r="AL104" s="8">
        <v>3</v>
      </c>
      <c r="AM104" s="8">
        <v>3</v>
      </c>
      <c r="AN104" s="8">
        <v>3</v>
      </c>
      <c r="AO104" s="8">
        <v>3</v>
      </c>
      <c r="AP104" s="8">
        <v>3</v>
      </c>
      <c r="AQ104" s="8">
        <v>3</v>
      </c>
      <c r="AR104" s="8">
        <v>3</v>
      </c>
      <c r="AS104" s="8">
        <v>3</v>
      </c>
      <c r="AT104" s="8">
        <v>3</v>
      </c>
      <c r="AU104" s="8">
        <v>3</v>
      </c>
      <c r="AV104" s="8">
        <v>3</v>
      </c>
      <c r="AW104" s="8">
        <v>3</v>
      </c>
      <c r="AX104" s="8">
        <v>3</v>
      </c>
      <c r="AY104" s="8">
        <v>3</v>
      </c>
      <c r="AZ104" s="8">
        <v>3</v>
      </c>
      <c r="BA104" s="8">
        <v>3</v>
      </c>
      <c r="BB104" s="8">
        <v>3</v>
      </c>
      <c r="BC104" s="8">
        <v>3</v>
      </c>
      <c r="BD104" s="8">
        <v>3</v>
      </c>
      <c r="BE104" s="8">
        <v>3</v>
      </c>
    </row>
    <row r="105" spans="1:57" ht="12.6" customHeight="1" x14ac:dyDescent="0.3">
      <c r="A105" s="8" t="s">
        <v>335</v>
      </c>
      <c r="B105" s="8">
        <v>0</v>
      </c>
      <c r="C105" s="8">
        <v>5</v>
      </c>
      <c r="D105" s="8">
        <v>0</v>
      </c>
      <c r="E105" s="8">
        <v>0</v>
      </c>
      <c r="F105" s="8">
        <v>5</v>
      </c>
      <c r="G105" s="8">
        <v>5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</row>
    <row r="106" spans="1:57" ht="12.6" customHeight="1" x14ac:dyDescent="0.3">
      <c r="A106" s="8" t="s">
        <v>336</v>
      </c>
      <c r="B106" s="8">
        <v>0</v>
      </c>
      <c r="C106" s="8">
        <v>0</v>
      </c>
      <c r="D106" s="8">
        <v>0</v>
      </c>
      <c r="E106" s="8">
        <v>0</v>
      </c>
      <c r="F106" s="8">
        <v>4</v>
      </c>
      <c r="G106" s="8">
        <v>4</v>
      </c>
      <c r="H106" s="8">
        <v>0</v>
      </c>
      <c r="I106" s="8">
        <v>0</v>
      </c>
      <c r="J106" s="8">
        <v>0</v>
      </c>
      <c r="K106" s="8">
        <v>0</v>
      </c>
      <c r="L106" s="8">
        <v>3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</row>
    <row r="107" spans="1:57" ht="12.6" customHeight="1" x14ac:dyDescent="0.3">
      <c r="A107" s="8" t="s">
        <v>337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4</v>
      </c>
      <c r="P107" s="8">
        <v>4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</row>
    <row r="108" spans="1:57" ht="12.6" customHeight="1" x14ac:dyDescent="0.3">
      <c r="A108" s="8" t="s">
        <v>338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2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</row>
    <row r="109" spans="1:57" ht="12.6" customHeight="1" x14ac:dyDescent="0.3">
      <c r="A109" s="8" t="s">
        <v>339</v>
      </c>
      <c r="B109" s="8">
        <v>0</v>
      </c>
      <c r="C109" s="8">
        <v>0</v>
      </c>
      <c r="D109" s="8">
        <v>0</v>
      </c>
      <c r="E109" s="8">
        <v>0</v>
      </c>
      <c r="F109" s="8">
        <v>5</v>
      </c>
      <c r="G109" s="8">
        <v>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1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</row>
    <row r="110" spans="1:57" ht="12.6" customHeight="1" x14ac:dyDescent="0.3">
      <c r="A110" s="8" t="s">
        <v>340</v>
      </c>
      <c r="B110" s="8">
        <v>0</v>
      </c>
      <c r="C110" s="8">
        <v>0</v>
      </c>
      <c r="D110" s="8">
        <v>3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</row>
    <row r="111" spans="1:57" ht="12.6" customHeight="1" x14ac:dyDescent="0.3">
      <c r="A111" s="8" t="s">
        <v>341</v>
      </c>
      <c r="B111" s="8">
        <v>4</v>
      </c>
      <c r="C111" s="8">
        <v>4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4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</row>
    <row r="112" spans="1:57" ht="12.6" customHeight="1" x14ac:dyDescent="0.3">
      <c r="A112" s="8" t="s">
        <v>342</v>
      </c>
      <c r="B112" s="8">
        <v>0</v>
      </c>
      <c r="C112" s="8">
        <v>3</v>
      </c>
      <c r="D112" s="8">
        <v>0</v>
      </c>
      <c r="E112" s="8">
        <v>0</v>
      </c>
      <c r="F112" s="8">
        <v>3</v>
      </c>
      <c r="G112" s="8">
        <v>3</v>
      </c>
      <c r="H112" s="8">
        <v>0</v>
      </c>
      <c r="I112" s="8">
        <v>0</v>
      </c>
      <c r="J112" s="8">
        <v>4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</row>
    <row r="113" spans="1:57" ht="12.6" customHeight="1" x14ac:dyDescent="0.3">
      <c r="A113" s="8" t="s">
        <v>343</v>
      </c>
      <c r="B113" s="8">
        <v>0</v>
      </c>
      <c r="C113" s="8">
        <v>3</v>
      </c>
      <c r="D113" s="8">
        <v>3</v>
      </c>
      <c r="E113" s="8">
        <v>0</v>
      </c>
      <c r="F113" s="8">
        <v>3</v>
      </c>
      <c r="G113" s="8">
        <v>3</v>
      </c>
      <c r="H113" s="8">
        <v>4</v>
      </c>
      <c r="I113" s="8">
        <v>0</v>
      </c>
      <c r="J113" s="8">
        <v>5</v>
      </c>
      <c r="K113" s="8">
        <v>3</v>
      </c>
      <c r="L113" s="8">
        <v>0</v>
      </c>
      <c r="M113" s="8">
        <v>0</v>
      </c>
      <c r="N113" s="8">
        <v>0</v>
      </c>
      <c r="O113" s="8">
        <v>0</v>
      </c>
      <c r="P113" s="8">
        <v>3</v>
      </c>
      <c r="Q113" s="8">
        <v>1</v>
      </c>
      <c r="R113" s="8">
        <v>1</v>
      </c>
      <c r="S113" s="8">
        <v>1</v>
      </c>
      <c r="T113" s="8">
        <v>0</v>
      </c>
      <c r="U113" s="8">
        <v>0</v>
      </c>
      <c r="V113" s="8">
        <v>0</v>
      </c>
      <c r="W113" s="8">
        <v>3</v>
      </c>
      <c r="X113" s="8">
        <v>3</v>
      </c>
      <c r="Y113" s="8">
        <v>4</v>
      </c>
      <c r="Z113" s="8">
        <v>4</v>
      </c>
      <c r="AA113" s="8">
        <v>3</v>
      </c>
      <c r="AB113" s="8">
        <v>4</v>
      </c>
      <c r="AC113" s="8">
        <v>3</v>
      </c>
      <c r="AD113" s="8">
        <v>4</v>
      </c>
      <c r="AE113" s="8">
        <v>3</v>
      </c>
      <c r="AF113" s="8">
        <v>3</v>
      </c>
      <c r="AG113" s="8">
        <v>3</v>
      </c>
      <c r="AH113" s="8">
        <v>0</v>
      </c>
      <c r="AI113" s="8">
        <v>3</v>
      </c>
      <c r="AJ113" s="8">
        <v>3</v>
      </c>
      <c r="AK113" s="8">
        <v>3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</row>
    <row r="114" spans="1:57" ht="12.6" customHeight="1" x14ac:dyDescent="0.3">
      <c r="A114" s="8" t="s">
        <v>344</v>
      </c>
      <c r="B114" s="8">
        <v>0</v>
      </c>
      <c r="C114" s="8">
        <v>0</v>
      </c>
      <c r="D114" s="8">
        <v>0</v>
      </c>
      <c r="E114" s="8">
        <v>0</v>
      </c>
      <c r="F114" s="8">
        <v>5</v>
      </c>
      <c r="G114" s="8">
        <v>5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5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</row>
    <row r="115" spans="1:57" ht="12.6" customHeight="1" x14ac:dyDescent="0.3">
      <c r="A115" s="8" t="s">
        <v>345</v>
      </c>
      <c r="B115" s="8">
        <v>0</v>
      </c>
      <c r="C115" s="8">
        <v>0</v>
      </c>
      <c r="D115" s="8">
        <v>0</v>
      </c>
      <c r="E115" s="8">
        <v>0</v>
      </c>
      <c r="F115" s="8">
        <v>3</v>
      </c>
      <c r="G115" s="8">
        <v>3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3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</row>
    <row r="116" spans="1:57" ht="12.6" customHeight="1" x14ac:dyDescent="0.3">
      <c r="A116" s="8" t="s">
        <v>346</v>
      </c>
      <c r="B116" s="8">
        <v>0</v>
      </c>
      <c r="C116" s="8">
        <v>4</v>
      </c>
      <c r="D116" s="8">
        <v>4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</row>
    <row r="117" spans="1:57" ht="12.6" customHeight="1" x14ac:dyDescent="0.3">
      <c r="A117" s="8" t="s">
        <v>347</v>
      </c>
      <c r="B117" s="8">
        <v>0</v>
      </c>
      <c r="C117" s="8">
        <v>0</v>
      </c>
      <c r="D117" s="8">
        <v>0</v>
      </c>
      <c r="E117" s="8">
        <v>0</v>
      </c>
      <c r="F117" s="8">
        <v>5</v>
      </c>
      <c r="G117" s="8">
        <v>5</v>
      </c>
      <c r="H117" s="8">
        <v>5</v>
      </c>
      <c r="I117" s="8">
        <v>0</v>
      </c>
      <c r="J117" s="8">
        <v>5</v>
      </c>
      <c r="K117" s="8">
        <v>0</v>
      </c>
      <c r="L117" s="8">
        <v>0</v>
      </c>
      <c r="M117" s="8">
        <v>0</v>
      </c>
      <c r="N117" s="8">
        <v>0</v>
      </c>
      <c r="O117" s="8">
        <v>5</v>
      </c>
      <c r="P117" s="8">
        <v>5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5</v>
      </c>
      <c r="Z117" s="8">
        <v>4</v>
      </c>
      <c r="AA117" s="8">
        <v>0</v>
      </c>
      <c r="AB117" s="8">
        <v>4</v>
      </c>
      <c r="AC117" s="8">
        <v>5</v>
      </c>
      <c r="AD117" s="8">
        <v>0</v>
      </c>
      <c r="AE117" s="8">
        <v>5</v>
      </c>
      <c r="AF117" s="8">
        <v>3</v>
      </c>
      <c r="AG117" s="8">
        <v>3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5</v>
      </c>
      <c r="BE117" s="8">
        <v>0</v>
      </c>
    </row>
    <row r="118" spans="1:57" ht="12.6" customHeight="1" x14ac:dyDescent="0.3">
      <c r="A118" s="8" t="s">
        <v>348</v>
      </c>
      <c r="B118" s="8">
        <v>4</v>
      </c>
      <c r="C118" s="8">
        <v>5</v>
      </c>
      <c r="D118" s="8">
        <v>3</v>
      </c>
      <c r="E118" s="8">
        <v>3</v>
      </c>
      <c r="F118" s="8">
        <v>5</v>
      </c>
      <c r="G118" s="8">
        <v>5</v>
      </c>
      <c r="H118" s="8">
        <v>3</v>
      </c>
      <c r="I118" s="8">
        <v>3</v>
      </c>
      <c r="J118" s="8">
        <v>3</v>
      </c>
      <c r="K118" s="8">
        <v>3</v>
      </c>
      <c r="L118" s="8">
        <v>3</v>
      </c>
      <c r="M118" s="8">
        <v>3</v>
      </c>
      <c r="N118" s="8">
        <v>4</v>
      </c>
      <c r="O118" s="8">
        <v>5</v>
      </c>
      <c r="P118" s="8">
        <v>5</v>
      </c>
      <c r="Q118" s="8">
        <v>0</v>
      </c>
      <c r="R118" s="8">
        <v>0</v>
      </c>
      <c r="S118" s="8">
        <v>0</v>
      </c>
      <c r="T118" s="8">
        <v>3</v>
      </c>
      <c r="U118" s="8">
        <v>3</v>
      </c>
      <c r="V118" s="8">
        <v>3</v>
      </c>
      <c r="W118" s="8">
        <v>3</v>
      </c>
      <c r="X118" s="8">
        <v>3</v>
      </c>
      <c r="Y118" s="8">
        <v>3</v>
      </c>
      <c r="Z118" s="8">
        <v>3</v>
      </c>
      <c r="AA118" s="8">
        <v>3</v>
      </c>
      <c r="AB118" s="8">
        <v>3</v>
      </c>
      <c r="AC118" s="8">
        <v>3</v>
      </c>
      <c r="AD118" s="8">
        <v>3</v>
      </c>
      <c r="AE118" s="8">
        <v>5</v>
      </c>
      <c r="AF118" s="8">
        <v>5</v>
      </c>
      <c r="AG118" s="8">
        <v>5</v>
      </c>
      <c r="AH118" s="8">
        <v>3</v>
      </c>
      <c r="AI118" s="8">
        <v>3</v>
      </c>
      <c r="AJ118" s="8">
        <v>3</v>
      </c>
      <c r="AK118" s="8">
        <v>3</v>
      </c>
      <c r="AL118" s="8">
        <v>3</v>
      </c>
      <c r="AM118" s="8">
        <v>3</v>
      </c>
      <c r="AN118" s="8">
        <v>3</v>
      </c>
      <c r="AO118" s="8">
        <v>3</v>
      </c>
      <c r="AP118" s="8">
        <v>3</v>
      </c>
      <c r="AQ118" s="8">
        <v>3</v>
      </c>
      <c r="AR118" s="8">
        <v>3</v>
      </c>
      <c r="AS118" s="8">
        <v>3</v>
      </c>
      <c r="AT118" s="8">
        <v>3</v>
      </c>
      <c r="AU118" s="8">
        <v>3</v>
      </c>
      <c r="AV118" s="8">
        <v>3</v>
      </c>
      <c r="AW118" s="8">
        <v>3</v>
      </c>
      <c r="AX118" s="8">
        <v>3</v>
      </c>
      <c r="AY118" s="8">
        <v>3</v>
      </c>
      <c r="AZ118" s="8">
        <v>3</v>
      </c>
      <c r="BA118" s="8">
        <v>3</v>
      </c>
      <c r="BB118" s="8">
        <v>3</v>
      </c>
      <c r="BC118" s="8">
        <v>3</v>
      </c>
      <c r="BD118" s="8">
        <v>3</v>
      </c>
      <c r="BE118" s="8">
        <v>3</v>
      </c>
    </row>
    <row r="119" spans="1:57" ht="12.6" customHeight="1" x14ac:dyDescent="0.3">
      <c r="A119" s="8" t="s">
        <v>349</v>
      </c>
      <c r="B119" s="8">
        <v>0</v>
      </c>
      <c r="C119" s="8">
        <v>0</v>
      </c>
      <c r="D119" s="8">
        <v>4</v>
      </c>
      <c r="E119" s="8">
        <v>0</v>
      </c>
      <c r="F119" s="8">
        <v>4</v>
      </c>
      <c r="G119" s="8">
        <v>3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</row>
    <row r="120" spans="1:57" ht="12.6" customHeight="1" x14ac:dyDescent="0.3">
      <c r="A120" s="8" t="s">
        <v>350</v>
      </c>
      <c r="B120" s="8">
        <v>0</v>
      </c>
      <c r="C120" s="8">
        <v>4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</row>
    <row r="121" spans="1:57" ht="12.6" customHeight="1" x14ac:dyDescent="0.3">
      <c r="A121" s="8" t="s">
        <v>351</v>
      </c>
      <c r="B121" s="8">
        <v>5</v>
      </c>
      <c r="C121" s="8">
        <v>5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3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</row>
    <row r="122" spans="1:57" ht="12.6" customHeight="1" x14ac:dyDescent="0.3">
      <c r="A122" s="8" t="s">
        <v>352</v>
      </c>
      <c r="B122" s="8">
        <v>0</v>
      </c>
      <c r="C122" s="8">
        <v>0</v>
      </c>
      <c r="D122" s="8">
        <v>0</v>
      </c>
      <c r="E122" s="8">
        <v>0</v>
      </c>
      <c r="F122" s="8">
        <v>3</v>
      </c>
      <c r="G122" s="8">
        <v>3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2</v>
      </c>
      <c r="P122" s="8">
        <v>2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</row>
    <row r="123" spans="1:57" ht="12.6" customHeight="1" x14ac:dyDescent="0.3">
      <c r="A123" s="8" t="s">
        <v>353</v>
      </c>
      <c r="B123" s="8">
        <v>0</v>
      </c>
      <c r="C123" s="8">
        <v>2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3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</row>
    <row r="124" spans="1:57" ht="12.6" customHeight="1" x14ac:dyDescent="0.3">
      <c r="A124" s="8" t="s">
        <v>354</v>
      </c>
      <c r="B124" s="8">
        <v>0</v>
      </c>
      <c r="C124" s="8">
        <v>0</v>
      </c>
      <c r="D124" s="8">
        <v>0</v>
      </c>
      <c r="E124" s="8">
        <v>0</v>
      </c>
      <c r="F124" s="8">
        <v>3</v>
      </c>
      <c r="G124" s="8">
        <v>4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</row>
    <row r="125" spans="1:57" ht="12.6" customHeight="1" x14ac:dyDescent="0.3">
      <c r="A125" s="8" t="s">
        <v>355</v>
      </c>
      <c r="B125" s="8">
        <v>0</v>
      </c>
      <c r="C125" s="8">
        <v>0</v>
      </c>
      <c r="D125" s="8">
        <v>3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</row>
    <row r="126" spans="1:57" ht="12.6" customHeight="1" x14ac:dyDescent="0.3">
      <c r="A126" s="8" t="s">
        <v>356</v>
      </c>
      <c r="B126" s="8">
        <v>0</v>
      </c>
      <c r="C126" s="8">
        <v>0</v>
      </c>
      <c r="D126" s="8">
        <v>0</v>
      </c>
      <c r="E126" s="8">
        <v>0</v>
      </c>
      <c r="F126" s="8">
        <v>4</v>
      </c>
      <c r="G126" s="8">
        <v>3</v>
      </c>
      <c r="H126" s="8">
        <v>0</v>
      </c>
      <c r="I126" s="8">
        <v>0</v>
      </c>
      <c r="J126" s="8">
        <v>3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</row>
    <row r="127" spans="1:57" ht="12.6" customHeight="1" x14ac:dyDescent="0.3">
      <c r="A127" s="8" t="s">
        <v>357</v>
      </c>
      <c r="B127" s="8">
        <v>0</v>
      </c>
      <c r="C127" s="8">
        <v>0</v>
      </c>
      <c r="D127" s="8">
        <v>0</v>
      </c>
      <c r="E127" s="8">
        <v>0</v>
      </c>
      <c r="F127" s="8">
        <v>3</v>
      </c>
      <c r="G127" s="8">
        <v>4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</row>
    <row r="128" spans="1:57" ht="12.6" customHeight="1" x14ac:dyDescent="0.3">
      <c r="A128" s="8" t="s">
        <v>358</v>
      </c>
      <c r="B128" s="8">
        <v>0</v>
      </c>
      <c r="C128" s="8">
        <v>0</v>
      </c>
      <c r="D128" s="8">
        <v>0</v>
      </c>
      <c r="E128" s="8">
        <v>0</v>
      </c>
      <c r="F128" s="8">
        <v>4</v>
      </c>
      <c r="G128" s="8">
        <v>4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1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</row>
    <row r="129" spans="1:57" ht="12.6" customHeight="1" x14ac:dyDescent="0.3">
      <c r="A129" s="8" t="s">
        <v>359</v>
      </c>
      <c r="B129" s="8">
        <v>0</v>
      </c>
      <c r="C129" s="8">
        <v>0</v>
      </c>
      <c r="D129" s="8">
        <v>0</v>
      </c>
      <c r="E129" s="8">
        <v>0</v>
      </c>
      <c r="F129" s="8">
        <v>4</v>
      </c>
      <c r="G129" s="8">
        <v>4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3</v>
      </c>
      <c r="P129" s="8">
        <v>4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</row>
    <row r="130" spans="1:57" ht="12.6" customHeight="1" x14ac:dyDescent="0.3">
      <c r="A130" s="8" t="s">
        <v>360</v>
      </c>
      <c r="B130" s="8">
        <v>0</v>
      </c>
      <c r="C130" s="8">
        <v>4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</row>
    <row r="131" spans="1:57" ht="12.6" customHeight="1" x14ac:dyDescent="0.3">
      <c r="A131" s="8" t="s">
        <v>361</v>
      </c>
      <c r="B131" s="8">
        <v>0</v>
      </c>
      <c r="C131" s="8">
        <v>0</v>
      </c>
      <c r="D131" s="8">
        <v>4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</row>
    <row r="132" spans="1:57" ht="12.6" customHeight="1" x14ac:dyDescent="0.3">
      <c r="A132" s="8" t="s">
        <v>362</v>
      </c>
      <c r="B132" s="8">
        <v>0</v>
      </c>
      <c r="C132" s="8">
        <v>3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4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</row>
    <row r="133" spans="1:57" ht="12.6" customHeight="1" x14ac:dyDescent="0.3">
      <c r="A133" s="8" t="s">
        <v>363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4</v>
      </c>
      <c r="P133" s="8">
        <v>5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</row>
    <row r="134" spans="1:57" ht="12.6" customHeight="1" x14ac:dyDescent="0.3">
      <c r="A134" s="8" t="s">
        <v>364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1</v>
      </c>
      <c r="K134" s="8">
        <v>0</v>
      </c>
      <c r="L134" s="8">
        <v>0</v>
      </c>
      <c r="M134" s="8">
        <v>4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</row>
    <row r="135" spans="1:57" ht="12.6" customHeight="1" x14ac:dyDescent="0.3">
      <c r="A135" s="8" t="s">
        <v>365</v>
      </c>
      <c r="B135" s="8">
        <v>0</v>
      </c>
      <c r="C135" s="8">
        <v>0</v>
      </c>
      <c r="D135" s="8">
        <v>4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</row>
    <row r="136" spans="1:57" ht="12.6" customHeight="1" x14ac:dyDescent="0.3">
      <c r="A136" s="8" t="s">
        <v>366</v>
      </c>
      <c r="B136" s="8">
        <v>3</v>
      </c>
      <c r="C136" s="8">
        <v>4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3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</row>
    <row r="137" spans="1:57" ht="12.6" customHeight="1" x14ac:dyDescent="0.3">
      <c r="A137" s="8" t="s">
        <v>367</v>
      </c>
      <c r="B137" s="8">
        <v>0</v>
      </c>
      <c r="C137" s="8">
        <v>3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</row>
    <row r="138" spans="1:57" ht="12.6" customHeight="1" x14ac:dyDescent="0.3">
      <c r="A138" s="8" t="s">
        <v>368</v>
      </c>
      <c r="B138" s="8">
        <v>0</v>
      </c>
      <c r="C138" s="8">
        <v>5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</row>
    <row r="139" spans="1:57" ht="12.6" customHeight="1" x14ac:dyDescent="0.3">
      <c r="A139" s="8" t="s">
        <v>369</v>
      </c>
      <c r="B139" s="8">
        <v>0</v>
      </c>
      <c r="C139" s="8">
        <v>0</v>
      </c>
      <c r="D139" s="8">
        <v>4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3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</row>
    <row r="140" spans="1:57" ht="12.6" customHeight="1" x14ac:dyDescent="0.3">
      <c r="A140" s="8" t="s">
        <v>370</v>
      </c>
      <c r="B140" s="8">
        <v>3</v>
      </c>
      <c r="C140" s="8">
        <v>4</v>
      </c>
      <c r="D140" s="8">
        <v>4</v>
      </c>
      <c r="E140" s="8">
        <v>2</v>
      </c>
      <c r="F140" s="8">
        <v>3</v>
      </c>
      <c r="G140" s="8">
        <v>4</v>
      </c>
      <c r="H140" s="8">
        <v>1</v>
      </c>
      <c r="I140" s="8">
        <v>3</v>
      </c>
      <c r="J140" s="8">
        <v>1</v>
      </c>
      <c r="K140" s="8">
        <v>2</v>
      </c>
      <c r="L140" s="8">
        <v>2</v>
      </c>
      <c r="M140" s="8">
        <v>2</v>
      </c>
      <c r="N140" s="8">
        <v>4</v>
      </c>
      <c r="O140" s="8">
        <v>4</v>
      </c>
      <c r="P140" s="8">
        <v>4</v>
      </c>
      <c r="Q140" s="8">
        <v>0</v>
      </c>
      <c r="R140" s="8">
        <v>2</v>
      </c>
      <c r="S140" s="8">
        <v>0</v>
      </c>
      <c r="T140" s="8">
        <v>2</v>
      </c>
      <c r="U140" s="8">
        <v>3</v>
      </c>
      <c r="V140" s="8">
        <v>2</v>
      </c>
      <c r="W140" s="8">
        <v>3</v>
      </c>
      <c r="X140" s="8">
        <v>3</v>
      </c>
      <c r="Y140" s="8">
        <v>1</v>
      </c>
      <c r="Z140" s="8">
        <v>2</v>
      </c>
      <c r="AA140" s="8">
        <v>1</v>
      </c>
      <c r="AB140" s="8">
        <v>0</v>
      </c>
      <c r="AC140" s="8">
        <v>1</v>
      </c>
      <c r="AD140" s="8">
        <v>3</v>
      </c>
      <c r="AE140" s="8">
        <v>4</v>
      </c>
      <c r="AF140" s="8">
        <v>4</v>
      </c>
      <c r="AG140" s="8">
        <v>4</v>
      </c>
      <c r="AH140" s="8">
        <v>4</v>
      </c>
      <c r="AI140" s="8">
        <v>2</v>
      </c>
      <c r="AJ140" s="8">
        <v>3</v>
      </c>
      <c r="AK140" s="8">
        <v>3</v>
      </c>
      <c r="AL140" s="8">
        <v>2</v>
      </c>
      <c r="AM140" s="8">
        <v>2</v>
      </c>
      <c r="AN140" s="8">
        <v>3</v>
      </c>
      <c r="AO140" s="8">
        <v>3</v>
      </c>
      <c r="AP140" s="8">
        <v>2</v>
      </c>
      <c r="AQ140" s="8">
        <v>2</v>
      </c>
      <c r="AR140" s="8">
        <v>1</v>
      </c>
      <c r="AS140" s="8">
        <v>2</v>
      </c>
      <c r="AT140" s="8">
        <v>3</v>
      </c>
      <c r="AU140" s="8">
        <v>3</v>
      </c>
      <c r="AV140" s="8">
        <v>1</v>
      </c>
      <c r="AW140" s="8">
        <v>3</v>
      </c>
      <c r="AX140" s="8">
        <v>3</v>
      </c>
      <c r="AY140" s="8">
        <v>1</v>
      </c>
      <c r="AZ140" s="8">
        <v>1</v>
      </c>
      <c r="BA140" s="8">
        <v>2</v>
      </c>
      <c r="BB140" s="8">
        <v>2</v>
      </c>
      <c r="BC140" s="8">
        <v>2</v>
      </c>
      <c r="BD140" s="8">
        <v>2</v>
      </c>
      <c r="BE140" s="8">
        <v>0</v>
      </c>
    </row>
    <row r="141" spans="1:57" ht="12.6" customHeight="1" x14ac:dyDescent="0.3">
      <c r="A141" s="8" t="s">
        <v>371</v>
      </c>
      <c r="B141" s="8">
        <v>0</v>
      </c>
      <c r="C141" s="8">
        <v>4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3</v>
      </c>
      <c r="J141" s="8">
        <v>3</v>
      </c>
      <c r="K141" s="8">
        <v>3</v>
      </c>
      <c r="L141" s="8">
        <v>3</v>
      </c>
      <c r="M141" s="8">
        <v>3</v>
      </c>
      <c r="N141" s="8">
        <v>3</v>
      </c>
      <c r="O141" s="8">
        <v>3</v>
      </c>
      <c r="P141" s="8">
        <v>3</v>
      </c>
      <c r="Q141" s="8">
        <v>0</v>
      </c>
      <c r="R141" s="8">
        <v>0</v>
      </c>
      <c r="S141" s="8">
        <v>0</v>
      </c>
      <c r="T141" s="8">
        <v>0</v>
      </c>
      <c r="U141" s="8">
        <v>3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3</v>
      </c>
      <c r="AD141" s="8">
        <v>3</v>
      </c>
      <c r="AE141" s="8">
        <v>0</v>
      </c>
      <c r="AF141" s="8">
        <v>3</v>
      </c>
      <c r="AG141" s="8">
        <v>3</v>
      </c>
      <c r="AH141" s="8">
        <v>3</v>
      </c>
      <c r="AI141" s="8">
        <v>3</v>
      </c>
      <c r="AJ141" s="8">
        <v>3</v>
      </c>
      <c r="AK141" s="8">
        <v>3</v>
      </c>
      <c r="AL141" s="8">
        <v>3</v>
      </c>
      <c r="AM141" s="8">
        <v>3</v>
      </c>
      <c r="AN141" s="8">
        <v>3</v>
      </c>
      <c r="AO141" s="8">
        <v>3</v>
      </c>
      <c r="AP141" s="8">
        <v>3</v>
      </c>
      <c r="AQ141" s="8">
        <v>3</v>
      </c>
      <c r="AR141" s="8">
        <v>3</v>
      </c>
      <c r="AS141" s="8">
        <v>3</v>
      </c>
      <c r="AT141" s="8">
        <v>3</v>
      </c>
      <c r="AU141" s="8">
        <v>3</v>
      </c>
      <c r="AV141" s="8">
        <v>3</v>
      </c>
      <c r="AW141" s="8">
        <v>3</v>
      </c>
      <c r="AX141" s="8">
        <v>3</v>
      </c>
      <c r="AY141" s="8">
        <v>3</v>
      </c>
      <c r="AZ141" s="8">
        <v>3</v>
      </c>
      <c r="BA141" s="8">
        <v>3</v>
      </c>
      <c r="BB141" s="8">
        <v>3</v>
      </c>
      <c r="BC141" s="8">
        <v>3</v>
      </c>
      <c r="BD141" s="8">
        <v>3</v>
      </c>
      <c r="BE141" s="8">
        <v>3</v>
      </c>
    </row>
    <row r="142" spans="1:57" ht="12.6" customHeight="1" x14ac:dyDescent="0.3">
      <c r="A142" s="8" t="s">
        <v>372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3</v>
      </c>
      <c r="P142" s="8">
        <v>3</v>
      </c>
      <c r="Q142" s="8">
        <v>0</v>
      </c>
      <c r="R142" s="8">
        <v>0</v>
      </c>
      <c r="S142" s="8">
        <v>0</v>
      </c>
      <c r="T142" s="8">
        <v>0</v>
      </c>
      <c r="U142" s="8">
        <v>4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1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</row>
    <row r="143" spans="1:57" ht="12.6" customHeight="1" x14ac:dyDescent="0.3">
      <c r="A143" s="8" t="s">
        <v>373</v>
      </c>
      <c r="B143" s="8">
        <v>0</v>
      </c>
      <c r="C143" s="8">
        <v>4</v>
      </c>
      <c r="D143" s="8">
        <v>0</v>
      </c>
      <c r="E143" s="8">
        <v>0</v>
      </c>
      <c r="F143" s="8">
        <v>5</v>
      </c>
      <c r="G143" s="8">
        <v>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3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</row>
    <row r="144" spans="1:57" ht="12.6" customHeight="1" x14ac:dyDescent="0.3">
      <c r="A144" s="8" t="s">
        <v>374</v>
      </c>
      <c r="B144" s="8">
        <v>0</v>
      </c>
      <c r="C144" s="8">
        <v>2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</row>
    <row r="145" spans="1:57" ht="12.6" customHeight="1" x14ac:dyDescent="0.3">
      <c r="A145" s="8" t="s">
        <v>375</v>
      </c>
      <c r="B145" s="8">
        <v>0</v>
      </c>
      <c r="C145" s="8">
        <v>0</v>
      </c>
      <c r="D145" s="8">
        <v>4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</row>
    <row r="146" spans="1:57" ht="12.6" customHeight="1" x14ac:dyDescent="0.3">
      <c r="A146" s="8" t="s">
        <v>376</v>
      </c>
      <c r="B146" s="8">
        <v>3</v>
      </c>
      <c r="C146" s="8">
        <v>3</v>
      </c>
      <c r="D146" s="8">
        <v>3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3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</row>
    <row r="147" spans="1:57" ht="12.6" customHeight="1" x14ac:dyDescent="0.3">
      <c r="A147" s="8" t="s">
        <v>377</v>
      </c>
      <c r="B147" s="8">
        <v>0</v>
      </c>
      <c r="C147" s="8">
        <v>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</row>
    <row r="148" spans="1:57" ht="12.6" customHeight="1" x14ac:dyDescent="0.3">
      <c r="A148" s="8" t="s">
        <v>378</v>
      </c>
      <c r="B148" s="8">
        <v>0</v>
      </c>
      <c r="C148" s="8">
        <v>2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</row>
    <row r="149" spans="1:57" ht="12.6" customHeight="1" x14ac:dyDescent="0.3">
      <c r="A149" s="8" t="s">
        <v>379</v>
      </c>
      <c r="B149" s="8">
        <v>0</v>
      </c>
      <c r="C149" s="8">
        <v>0</v>
      </c>
      <c r="D149" s="8">
        <v>0</v>
      </c>
      <c r="E149" s="8">
        <v>0</v>
      </c>
      <c r="F149" s="8">
        <v>5</v>
      </c>
      <c r="G149" s="8">
        <v>5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</row>
    <row r="150" spans="1:57" ht="12.6" customHeight="1" x14ac:dyDescent="0.3">
      <c r="A150" s="8" t="s">
        <v>380</v>
      </c>
      <c r="B150" s="8">
        <v>0</v>
      </c>
      <c r="C150" s="8">
        <v>3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3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</row>
    <row r="151" spans="1:57" ht="12.6" customHeight="1" x14ac:dyDescent="0.3">
      <c r="A151" s="8" t="s">
        <v>381</v>
      </c>
      <c r="B151" s="8">
        <v>5</v>
      </c>
      <c r="C151" s="8">
        <v>5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5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</row>
    <row r="152" spans="1:57" ht="12.6" customHeight="1" x14ac:dyDescent="0.3">
      <c r="A152" s="8" t="s">
        <v>382</v>
      </c>
      <c r="B152" s="8">
        <v>0</v>
      </c>
      <c r="C152" s="8">
        <v>0</v>
      </c>
      <c r="D152" s="8">
        <v>0</v>
      </c>
      <c r="E152" s="8">
        <v>0</v>
      </c>
      <c r="F152" s="8">
        <v>3</v>
      </c>
      <c r="G152" s="8">
        <v>3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</row>
    <row r="153" spans="1:57" ht="12.6" customHeight="1" x14ac:dyDescent="0.3">
      <c r="A153" s="8" t="s">
        <v>383</v>
      </c>
      <c r="B153" s="8">
        <v>0</v>
      </c>
      <c r="C153" s="8">
        <v>0</v>
      </c>
      <c r="D153" s="8">
        <v>0</v>
      </c>
      <c r="E153" s="8">
        <v>0</v>
      </c>
      <c r="F153" s="8">
        <v>5</v>
      </c>
      <c r="G153" s="8">
        <v>5</v>
      </c>
      <c r="H153" s="8">
        <v>2</v>
      </c>
      <c r="I153" s="8">
        <v>0</v>
      </c>
      <c r="J153" s="8">
        <v>0</v>
      </c>
      <c r="K153" s="8">
        <v>5</v>
      </c>
      <c r="L153" s="8">
        <v>4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1</v>
      </c>
      <c r="AN153" s="8">
        <v>0</v>
      </c>
      <c r="AO153" s="8">
        <v>0</v>
      </c>
      <c r="AP153" s="8">
        <v>0</v>
      </c>
      <c r="AQ153" s="8">
        <v>1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</row>
  </sheetData>
  <phoneticPr fontId="18" type="noConversion"/>
  <pageMargins left="0.25" right="0.25" top="0.25" bottom="0.25" header="0" footer="0"/>
  <pageSetup paperSize="5" scale="115" fitToWidth="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Rata Rata waktu </vt:lpstr>
      <vt:lpstr>Sheet3</vt:lpstr>
      <vt:lpstr>Sheet2</vt:lpstr>
      <vt:lpstr>Sheet6</vt:lpstr>
      <vt:lpstr>Sheet7</vt:lpstr>
      <vt:lpstr>Sheet8</vt:lpstr>
      <vt:lpstr>Sheet5</vt:lpstr>
      <vt:lpstr>Penilaian Mahasiswa_baru</vt:lpstr>
      <vt:lpstr>Sheet4</vt:lpstr>
      <vt:lpstr>Populasi</vt:lpstr>
      <vt:lpstr>Sheet1</vt:lpstr>
      <vt:lpstr>Sheet4!Print_Titles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Aditya Gofi Saputra</cp:lastModifiedBy>
  <cp:lastPrinted>2023-11-26T13:19:59Z</cp:lastPrinted>
  <dcterms:created xsi:type="dcterms:W3CDTF">2023-11-12T17:07:09Z</dcterms:created>
  <dcterms:modified xsi:type="dcterms:W3CDTF">2024-01-12T11:12:43Z</dcterms:modified>
</cp:coreProperties>
</file>