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56" documentId="13_ncr:1_{7EBD49BB-BF7E-4E43-8FAD-E0413CC69FDE}" xr6:coauthVersionLast="47" xr6:coauthVersionMax="47" xr10:uidLastSave="{3D7873F1-75A6-4873-818E-627A02C73702}"/>
  <bookViews>
    <workbookView xWindow="-108" yWindow="-108" windowWidth="23256" windowHeight="13896" activeTab="1" xr2:uid="{00000000-000D-0000-FFFF-FFFF00000000}"/>
  </bookViews>
  <sheets>
    <sheet name="Sheet1" sheetId="1" r:id="rId1"/>
    <sheet name="ConditionalStatment" sheetId="18" r:id="rId2"/>
  </sheets>
  <definedNames>
    <definedName name="adityaMarks">#REF!</definedName>
    <definedName name="Allowances">#REF!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revenue">DmartSaleData[[#All],[Net revenue]]</definedName>
    <definedName name="Salary">#REF!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G10" i="1" l="1"/>
  <c r="C3" i="18"/>
  <c r="C4" i="18"/>
  <c r="C5" i="18"/>
  <c r="C6" i="18"/>
  <c r="C2" i="18"/>
  <c r="R30" i="1" l="1"/>
  <c r="R26" i="1"/>
  <c r="R21" i="1"/>
  <c r="R17" i="1"/>
  <c r="R9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H10" i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R33" i="1" l="1"/>
  <c r="R13" i="1"/>
</calcChain>
</file>

<file path=xl/sharedStrings.xml><?xml version="1.0" encoding="utf-8"?>
<sst xmlns="http://schemas.openxmlformats.org/spreadsheetml/2006/main" count="92101" uniqueCount="15396">
  <si>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</si>
  <si>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</si>
  <si>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</si>
  <si>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</si>
  <si>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</si>
  <si>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</si>
  <si>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</si>
  <si>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</si>
  <si>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</si>
  <si>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</si>
  <si>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</si>
  <si>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</si>
  <si>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</si>
  <si>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</si>
  <si>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</si>
  <si>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</si>
  <si>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</si>
  <si>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</si>
  <si>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</si>
  <si>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</si>
  <si>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</si>
  <si>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</si>
  <si>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</si>
  <si>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</si>
  <si>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</si>
  <si>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</si>
  <si>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</si>
  <si>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</si>
  <si>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</si>
  <si>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</si>
  <si>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</si>
  <si>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</si>
  <si>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</si>
  <si>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</si>
  <si>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</si>
  <si>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</si>
  <si>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</si>
  <si>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</si>
  <si>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</si>
  <si>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</si>
  <si>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</si>
  <si>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</si>
  <si>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</si>
  <si>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</si>
  <si>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</si>
  <si>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</si>
  <si>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</si>
  <si>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</si>
  <si>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</si>
  <si>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</si>
  <si>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</si>
  <si>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</si>
  <si>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</si>
  <si>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</si>
  <si>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</si>
  <si>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</si>
  <si>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</si>
  <si>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</si>
  <si>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</si>
  <si>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</si>
  <si>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</si>
  <si>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</si>
  <si>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</si>
  <si>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</si>
  <si>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</si>
  <si>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</si>
  <si>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</si>
  <si>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</si>
  <si>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</si>
  <si>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</si>
  <si>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</si>
  <si>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</si>
  <si>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</si>
  <si>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</si>
  <si>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</si>
  <si>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</si>
  <si>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</si>
  <si>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</si>
  <si>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</si>
  <si>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</si>
  <si>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</si>
  <si>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</si>
  <si>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</si>
  <si>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</si>
  <si>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</si>
  <si>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</si>
  <si>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</si>
  <si>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</si>
  <si>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</si>
  <si>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</si>
  <si>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</si>
  <si>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</si>
  <si>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</si>
  <si>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</si>
  <si>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</si>
  <si>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</si>
  <si>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</si>
  <si>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</si>
  <si>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</si>
  <si>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</si>
  <si>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</si>
  <si>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</si>
  <si>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</si>
  <si>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</si>
  <si>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</si>
  <si>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</si>
  <si>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</si>
  <si>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</si>
  <si>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</si>
  <si>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</si>
  <si>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</si>
  <si>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</si>
  <si>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</si>
  <si>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</si>
  <si>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</si>
  <si>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</si>
  <si>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</si>
  <si>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</si>
  <si>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</si>
  <si>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</si>
  <si>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</si>
  <si>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</si>
  <si>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</si>
  <si>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</si>
  <si>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</si>
  <si>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</si>
  <si>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</si>
  <si>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</si>
  <si>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</si>
  <si>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</si>
  <si>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</si>
  <si>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</si>
  <si>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</si>
  <si>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</si>
  <si>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</si>
  <si>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</si>
  <si>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</si>
  <si>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</si>
  <si>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</si>
  <si>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</si>
  <si>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</si>
  <si>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</si>
  <si>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</si>
  <si>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</si>
  <si>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</si>
  <si>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</si>
  <si>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</si>
  <si>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</si>
  <si>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</si>
  <si>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</si>
  <si>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</si>
  <si>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</si>
  <si>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</si>
  <si>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</si>
  <si>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</si>
  <si>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</si>
  <si>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</si>
  <si>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</si>
  <si>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</si>
  <si>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</si>
  <si>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</si>
  <si>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</si>
  <si>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</si>
  <si>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</si>
  <si>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</si>
  <si>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</si>
  <si>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</si>
  <si>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</si>
  <si>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</si>
  <si>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</si>
  <si>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</si>
  <si>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</si>
  <si>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</si>
  <si>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</si>
  <si>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</si>
  <si>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</si>
  <si>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</si>
  <si>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</si>
  <si>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</si>
  <si>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</si>
  <si>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</si>
  <si>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</si>
  <si>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</si>
  <si>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</si>
  <si>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</si>
  <si>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</si>
  <si>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</si>
  <si>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</si>
  <si>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</si>
  <si>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</si>
  <si>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</si>
  <si>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</si>
  <si>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</si>
  <si>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</si>
  <si>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</si>
  <si>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</si>
  <si>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</si>
  <si>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</si>
  <si>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</si>
  <si>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</si>
  <si>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</si>
  <si>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</si>
  <si>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</si>
  <si>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</si>
  <si>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</si>
  <si>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</si>
  <si>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</si>
  <si>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</si>
  <si>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</si>
  <si>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</si>
  <si>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</si>
  <si>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</si>
  <si>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</si>
  <si>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</si>
  <si>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</si>
  <si>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</si>
  <si>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</si>
  <si>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</si>
  <si>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</si>
  <si>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</si>
  <si>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</si>
  <si>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</si>
  <si>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</si>
  <si>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</si>
  <si>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</si>
  <si>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</si>
  <si>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</si>
  <si>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</si>
  <si>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</si>
  <si>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</si>
  <si>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</si>
  <si>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</si>
  <si>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</si>
  <si>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</si>
  <si>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</si>
  <si>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</si>
  <si>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</si>
  <si>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</si>
  <si>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</si>
  <si>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</si>
  <si>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</si>
  <si>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</si>
  <si>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</si>
  <si>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</si>
  <si>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</si>
  <si>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</si>
  <si>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</si>
  <si>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</si>
  <si>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</si>
  <si>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</si>
  <si>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</si>
  <si>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</si>
  <si>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</si>
  <si>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</si>
  <si>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</si>
  <si>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</si>
  <si>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</si>
  <si>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</si>
  <si>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</si>
  <si>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</si>
  <si>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</si>
  <si>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</si>
  <si>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</si>
  <si>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</si>
  <si>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</si>
  <si>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</si>
  <si>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</si>
  <si>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</si>
  <si>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</si>
  <si>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</si>
  <si>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</si>
  <si>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</si>
  <si>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</si>
  <si>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</si>
  <si>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</si>
  <si>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</si>
  <si>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</si>
  <si>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</si>
  <si>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</si>
  <si>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</si>
  <si>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</si>
  <si>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</si>
  <si>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</si>
  <si>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</si>
  <si>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</si>
  <si>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</si>
  <si>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</si>
  <si>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</si>
  <si>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</si>
  <si>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</si>
  <si>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</si>
  <si>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</si>
  <si>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</si>
  <si>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</si>
  <si>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</si>
  <si>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</si>
  <si>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</si>
  <si>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</si>
  <si>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</si>
  <si>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</si>
  <si>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</si>
  <si>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</si>
  <si>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</si>
  <si>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</si>
  <si>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</si>
  <si>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</si>
  <si>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</si>
  <si>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</si>
  <si>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</si>
  <si>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</si>
  <si>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</si>
  <si>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</si>
  <si>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</si>
  <si>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</si>
  <si>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</si>
  <si>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</si>
  <si>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</si>
  <si>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</si>
  <si>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</si>
  <si>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</si>
  <si>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</si>
  <si>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</si>
  <si>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</si>
  <si>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</si>
  <si>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</si>
  <si>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</si>
  <si>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</si>
  <si>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</si>
  <si>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</si>
  <si>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</si>
  <si>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</si>
  <si>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</si>
  <si>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</si>
  <si>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</si>
  <si>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</si>
  <si>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</si>
  <si>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</si>
  <si>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</si>
  <si>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</si>
  <si>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</si>
  <si>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</si>
  <si>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</si>
  <si>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</si>
  <si>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</si>
  <si>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</si>
  <si>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</si>
  <si>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</si>
  <si>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</si>
  <si>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</si>
  <si>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</si>
  <si>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</si>
  <si>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</si>
  <si>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</si>
  <si>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</si>
  <si>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</si>
  <si>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</si>
  <si>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</si>
  <si>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</si>
  <si>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</si>
  <si>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</si>
  <si>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</si>
  <si>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</si>
  <si>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</si>
  <si>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</si>
  <si>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</si>
  <si>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</si>
  <si>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</si>
  <si>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</si>
  <si>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</si>
  <si>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</si>
  <si>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</si>
  <si>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</si>
  <si>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</si>
  <si>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</si>
  <si>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</si>
  <si>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</si>
  <si>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</si>
  <si>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</si>
  <si>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</si>
  <si>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</si>
  <si>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</si>
  <si>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</si>
  <si>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</si>
  <si>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</si>
  <si>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</si>
  <si>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</si>
  <si>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</si>
  <si>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</si>
  <si>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</si>
  <si>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</si>
  <si>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</si>
  <si>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</si>
  <si>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</si>
  <si>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</si>
  <si>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</si>
  <si>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</si>
  <si>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</si>
  <si>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</si>
  <si>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</si>
  <si>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</si>
  <si>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</si>
  <si>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</si>
  <si>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</si>
  <si>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</si>
  <si>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</si>
  <si>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</si>
  <si>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</si>
  <si>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</si>
  <si>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</si>
  <si>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</si>
  <si>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</si>
  <si>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</si>
  <si>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</si>
  <si>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</si>
  <si>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</si>
  <si>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</si>
  <si>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</si>
  <si>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</si>
  <si>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</si>
  <si>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</si>
  <si>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</si>
  <si>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</si>
  <si>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</si>
  <si>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</si>
  <si>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</si>
  <si>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</si>
  <si>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</si>
  <si>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</si>
  <si>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</si>
  <si>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</si>
  <si>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</si>
  <si>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</si>
  <si>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</si>
  <si>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</si>
  <si>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</si>
  <si>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</si>
  <si>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</si>
  <si>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</si>
  <si>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</si>
  <si>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</si>
  <si>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</si>
  <si>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</si>
  <si>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</si>
  <si>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</si>
  <si>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</si>
  <si>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</si>
  <si>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</si>
  <si>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</si>
  <si>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</si>
  <si>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</si>
  <si>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</si>
  <si>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</si>
  <si>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</si>
  <si>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</si>
  <si>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</si>
  <si>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</si>
  <si>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</si>
  <si>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</si>
  <si>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</si>
  <si>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</si>
  <si>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</si>
  <si>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</si>
  <si>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</si>
  <si>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</si>
  <si>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</si>
  <si>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</si>
  <si>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</si>
  <si>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</si>
  <si>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</si>
  <si>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</si>
  <si>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</si>
  <si>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</si>
  <si>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</si>
  <si>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</si>
  <si>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</si>
  <si>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</si>
  <si>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</si>
  <si>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</si>
  <si>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</si>
  <si>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</si>
  <si>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</si>
  <si>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</si>
  <si>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</si>
  <si>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</si>
  <si>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</si>
  <si>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</si>
  <si>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</si>
  <si>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</si>
  <si>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</si>
  <si>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</si>
  <si>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</si>
  <si>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</si>
  <si>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</si>
  <si>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</si>
  <si>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</si>
  <si>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</si>
  <si>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</si>
  <si>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</si>
  <si>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</si>
  <si>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</si>
  <si>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</si>
  <si>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</si>
  <si>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</si>
  <si>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</si>
  <si>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</si>
  <si>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</si>
  <si>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</si>
  <si>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</si>
  <si>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</si>
  <si>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</si>
  <si>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</si>
  <si>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</si>
  <si>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</si>
  <si>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</si>
  <si>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</si>
  <si>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</si>
  <si>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</si>
  <si>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</si>
  <si>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</si>
  <si>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</si>
  <si>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</si>
  <si>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</si>
  <si>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</si>
  <si>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</si>
  <si>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</si>
  <si>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</si>
  <si>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</si>
  <si>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</si>
  <si>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</si>
  <si>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</si>
  <si>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</si>
  <si>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</si>
  <si>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</si>
  <si>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</si>
  <si>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</si>
  <si>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</si>
  <si>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</si>
  <si>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</si>
  <si>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</si>
  <si>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</si>
  <si>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</si>
  <si>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</si>
  <si>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</si>
  <si>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</si>
  <si>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</si>
  <si>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</si>
  <si>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</si>
  <si>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</si>
  <si>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</si>
  <si>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</si>
  <si>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</si>
  <si>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</si>
  <si>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</si>
  <si>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</si>
  <si>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</si>
  <si>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</si>
  <si>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</si>
  <si>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</si>
  <si>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</si>
  <si>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</si>
  <si>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</si>
  <si>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</si>
  <si>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</si>
  <si>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</si>
  <si>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</si>
  <si>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</si>
  <si>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</si>
  <si>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</si>
  <si>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</si>
  <si>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</si>
  <si>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</si>
  <si>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</si>
  <si>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</si>
  <si>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</si>
  <si>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</si>
  <si>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</si>
  <si>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</si>
  <si>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</si>
  <si>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</si>
  <si>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</si>
  <si>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</si>
  <si>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</si>
  <si>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</si>
  <si>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</si>
  <si>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</si>
  <si>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</si>
  <si>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</si>
  <si>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</si>
  <si>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</si>
  <si>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</si>
  <si>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</si>
  <si>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</si>
  <si>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</si>
  <si>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</si>
  <si>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</si>
  <si>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</si>
  <si>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</si>
  <si>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</si>
  <si>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</si>
  <si>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</si>
  <si>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</si>
  <si>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</si>
  <si>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</si>
  <si>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</si>
  <si>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</si>
  <si>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</si>
  <si>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</si>
  <si>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</si>
  <si>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</si>
  <si>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</si>
  <si>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</si>
  <si>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</si>
  <si>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</si>
  <si>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</si>
  <si>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</si>
  <si>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</si>
  <si>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</si>
  <si>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</si>
  <si>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</si>
  <si>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</si>
  <si>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</si>
  <si>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</si>
  <si>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</si>
  <si>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</si>
  <si>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</si>
  <si>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</si>
  <si>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</si>
  <si>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</si>
  <si>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</si>
  <si>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</si>
  <si>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</si>
  <si>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</si>
  <si>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</si>
  <si>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</si>
  <si>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</si>
  <si>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</si>
  <si>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</si>
  <si>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</si>
  <si>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</si>
  <si>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</si>
  <si>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</si>
  <si>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</si>
  <si>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</si>
  <si>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</si>
  <si>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</si>
  <si>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</si>
  <si>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</si>
  <si>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</si>
  <si>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</si>
  <si>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</si>
  <si>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</si>
  <si>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</si>
  <si>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</si>
  <si>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</si>
  <si>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</si>
  <si>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</si>
  <si>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</si>
  <si>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</si>
  <si>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</si>
  <si>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</si>
  <si>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</si>
  <si>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</si>
  <si>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</si>
  <si>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</si>
  <si>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</si>
  <si>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</si>
  <si>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</si>
  <si>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</si>
  <si>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</si>
  <si>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</si>
  <si>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</si>
  <si>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</si>
  <si>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</si>
  <si>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</si>
  <si>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</si>
  <si>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</si>
  <si>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</si>
  <si>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</si>
  <si>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</si>
  <si>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</si>
  <si>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</si>
  <si>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</si>
  <si>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</si>
  <si>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</si>
  <si>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</si>
  <si>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</si>
  <si>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</si>
  <si>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</si>
  <si>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</si>
  <si>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</si>
  <si>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</si>
  <si>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</si>
  <si>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</si>
  <si>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</si>
  <si>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</si>
  <si>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</si>
  <si>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</si>
  <si>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</si>
  <si>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</si>
  <si>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</si>
  <si>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</si>
  <si>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</si>
  <si>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</si>
  <si>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</si>
  <si>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</si>
  <si>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</si>
  <si>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</si>
  <si>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</si>
  <si>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</si>
  <si>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</si>
  <si>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</si>
  <si>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</si>
  <si>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</si>
  <si>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</si>
  <si>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</si>
  <si>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</si>
  <si>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</si>
  <si>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</si>
  <si>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</si>
  <si>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</si>
  <si>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</si>
  <si>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</si>
  <si>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</si>
  <si>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</si>
  <si>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</si>
  <si>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</si>
  <si>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</si>
  <si>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</si>
  <si>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</si>
  <si>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</si>
  <si>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</si>
  <si>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</si>
  <si>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</si>
  <si>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</si>
  <si>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</si>
  <si>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</si>
  <si>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</si>
  <si>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</si>
  <si>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</si>
  <si>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</si>
  <si>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</si>
  <si>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</si>
  <si>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</si>
  <si>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</si>
  <si>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</si>
  <si>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</si>
  <si>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</si>
  <si>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</si>
  <si>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</si>
  <si>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</si>
  <si>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</si>
  <si>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</si>
  <si>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</si>
  <si>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</si>
  <si>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</si>
  <si>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</si>
  <si>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</si>
  <si>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</si>
  <si>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</si>
  <si>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</si>
  <si>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</si>
  <si>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</si>
  <si>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</si>
  <si>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</si>
  <si>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</si>
  <si>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</si>
  <si>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</si>
  <si>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</si>
  <si>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</si>
  <si>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</si>
  <si>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</si>
  <si>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</si>
  <si>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</si>
  <si>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</si>
  <si>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</si>
  <si>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</si>
  <si>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</si>
  <si>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</si>
  <si>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</si>
  <si>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</si>
  <si>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</si>
  <si>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</si>
  <si>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</si>
  <si>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</si>
  <si>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</si>
  <si>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</si>
  <si>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</si>
  <si>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</si>
  <si>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</si>
  <si>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</si>
  <si>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</si>
  <si>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</si>
  <si>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</si>
  <si>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</si>
  <si>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</si>
  <si>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</si>
  <si>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</si>
  <si>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</si>
  <si>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</si>
  <si>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</si>
  <si>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</si>
  <si>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</si>
  <si>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</si>
  <si>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</si>
  <si>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</si>
  <si>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</si>
  <si>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</si>
  <si>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</si>
  <si>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</si>
  <si>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</si>
  <si>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</si>
  <si>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</si>
  <si>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</si>
  <si>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</si>
  <si>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</si>
  <si>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</si>
  <si>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</si>
  <si>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</si>
  <si>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</si>
  <si>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</si>
  <si>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</si>
  <si>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</si>
  <si>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</si>
  <si>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</si>
  <si>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</si>
  <si>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</si>
  <si>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</si>
  <si>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</si>
  <si>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</si>
  <si>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</si>
  <si>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</si>
  <si>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</si>
  <si>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</si>
  <si>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</si>
  <si>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</si>
  <si>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</si>
  <si>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</si>
  <si>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</si>
  <si>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</si>
  <si>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</si>
  <si>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</si>
  <si>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</si>
  <si>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</si>
  <si>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</si>
  <si>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</si>
  <si>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</si>
  <si>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</si>
  <si>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</si>
  <si>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</si>
  <si>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</si>
  <si>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</si>
  <si>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</si>
  <si>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</si>
  <si>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</si>
  <si>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</si>
  <si>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</si>
  <si>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</si>
  <si>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</si>
  <si>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</si>
  <si>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</si>
  <si>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</si>
  <si>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</si>
  <si>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</si>
  <si>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</si>
  <si>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</si>
  <si>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</si>
  <si>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</si>
  <si>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</si>
  <si>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</si>
  <si>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</si>
  <si>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</si>
  <si>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</si>
  <si>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</si>
  <si>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</si>
  <si>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</si>
  <si>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</si>
  <si>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</si>
  <si>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</si>
  <si>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</si>
  <si>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</si>
  <si>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</si>
  <si>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</si>
  <si>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</si>
  <si>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</si>
  <si>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</si>
  <si>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</si>
  <si>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</si>
  <si>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</si>
  <si>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</si>
  <si>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</si>
  <si>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</si>
  <si>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</si>
  <si>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</si>
  <si>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</si>
  <si>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</si>
  <si>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</si>
  <si>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</si>
  <si>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</si>
  <si>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</si>
  <si>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</si>
  <si>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</si>
  <si>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</si>
  <si>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</si>
  <si>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</si>
  <si>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</si>
  <si>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</si>
  <si>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</si>
  <si>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</si>
  <si>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</si>
  <si>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</si>
  <si>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</si>
  <si>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</si>
  <si>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</si>
  <si>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</si>
  <si>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</si>
  <si>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</si>
  <si>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</si>
  <si>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</si>
  <si>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</si>
  <si>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</si>
  <si>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</si>
  <si>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</si>
  <si>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</si>
  <si>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</si>
  <si>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</si>
  <si>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</si>
  <si>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</si>
  <si>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</si>
  <si>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</si>
  <si>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</si>
  <si>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</si>
  <si>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</si>
  <si>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</si>
  <si>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</si>
  <si>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</si>
  <si>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</si>
  <si>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</si>
  <si>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</si>
  <si>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</si>
  <si>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</si>
  <si>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</si>
  <si>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</si>
  <si>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</si>
  <si>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</si>
  <si>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</si>
  <si>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</si>
  <si>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</si>
  <si>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</si>
  <si>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</si>
  <si>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</si>
  <si>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</si>
  <si>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</si>
  <si>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</si>
  <si>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</si>
  <si>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</si>
  <si>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</si>
  <si>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</si>
  <si>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</si>
  <si>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</si>
  <si>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</si>
  <si>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</si>
  <si>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</si>
  <si>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</si>
  <si>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</si>
  <si>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</si>
  <si>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</si>
  <si>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</si>
  <si>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</si>
  <si>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</si>
  <si>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</si>
  <si>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</si>
  <si>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</si>
  <si>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</si>
  <si>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</si>
  <si>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</si>
  <si>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</si>
  <si>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</si>
  <si>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</si>
  <si>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</si>
  <si>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</si>
  <si>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</si>
  <si>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</si>
  <si>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</si>
  <si>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</si>
  <si>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</si>
  <si>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</si>
  <si>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</si>
  <si>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</si>
  <si>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</si>
  <si>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</si>
  <si>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</si>
  <si>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</si>
  <si>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</si>
  <si>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</si>
  <si>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</si>
  <si>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</si>
  <si>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</si>
  <si>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</si>
  <si>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</si>
  <si>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</si>
  <si>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</si>
  <si>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</si>
  <si>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</si>
  <si>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</si>
  <si>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</si>
  <si>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</si>
  <si>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</si>
  <si>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</si>
  <si>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</si>
  <si>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</si>
  <si>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</si>
  <si>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</si>
  <si>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</si>
  <si>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</si>
  <si>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</si>
  <si>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</si>
  <si>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</si>
  <si>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</si>
  <si>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</si>
  <si>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</si>
  <si>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</si>
  <si>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</si>
  <si>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</si>
  <si>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</si>
  <si>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</si>
  <si>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</si>
  <si>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</si>
  <si>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</si>
  <si>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</si>
  <si>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</si>
  <si>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</si>
  <si>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</si>
  <si>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</si>
  <si>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</si>
  <si>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</si>
  <si>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</si>
  <si>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</si>
  <si>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</si>
  <si>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</si>
  <si>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</si>
  <si>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</si>
  <si>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</si>
  <si>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</si>
  <si>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</si>
  <si>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</si>
  <si>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</si>
  <si>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</si>
  <si>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</si>
  <si>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</si>
  <si>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</si>
  <si>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</si>
  <si>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</si>
  <si>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</si>
  <si>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</si>
  <si>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</si>
  <si>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</si>
  <si>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</si>
  <si>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</si>
  <si>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</si>
  <si>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</si>
  <si>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</si>
  <si>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</si>
  <si>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</si>
  <si>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</si>
  <si>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</si>
  <si>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</si>
  <si>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</si>
  <si>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</si>
  <si>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</si>
  <si>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</si>
  <si>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</si>
  <si>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</si>
  <si>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</si>
  <si>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</si>
  <si>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</si>
  <si>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</si>
  <si>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</si>
  <si>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</si>
  <si>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</si>
  <si>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</si>
  <si>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</si>
  <si>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</si>
  <si>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</si>
  <si>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</si>
  <si>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</si>
  <si>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</si>
  <si>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</si>
  <si>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</si>
  <si>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</si>
  <si>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</si>
  <si>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</si>
  <si>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</si>
  <si>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</si>
  <si>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</si>
  <si>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</si>
  <si>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</si>
  <si>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</si>
  <si>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</si>
  <si>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</si>
  <si>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</si>
  <si>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</si>
  <si>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</si>
  <si>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</si>
  <si>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</si>
  <si>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</si>
  <si>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</si>
  <si>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</si>
  <si>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</si>
  <si>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</si>
  <si>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</si>
  <si>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</si>
  <si>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</si>
  <si>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</si>
  <si>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</si>
  <si>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</si>
  <si>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</si>
  <si>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</si>
  <si>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</si>
  <si>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</si>
  <si>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</si>
  <si>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</si>
  <si>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</si>
  <si>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</si>
  <si>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</si>
  <si>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</si>
  <si>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</si>
  <si>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</si>
  <si>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</si>
  <si>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</si>
  <si>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</si>
  <si>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</si>
  <si>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</si>
  <si>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</si>
  <si>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</si>
  <si>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</si>
  <si>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</si>
  <si>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</si>
  <si>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</si>
  <si>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</si>
  <si>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</si>
  <si>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</si>
  <si>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</si>
  <si>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</si>
  <si>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</si>
  <si>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</si>
  <si>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</si>
  <si>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</si>
  <si>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</si>
  <si>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</si>
  <si>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</si>
  <si>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</si>
  <si>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</si>
  <si>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</si>
  <si>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</si>
  <si>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</si>
  <si>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</si>
  <si>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</si>
  <si>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</si>
  <si>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</si>
  <si>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</si>
  <si>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</si>
  <si>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</si>
  <si>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</si>
  <si>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</si>
  <si>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</si>
  <si>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</si>
  <si>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</si>
  <si>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</si>
  <si>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</si>
  <si>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</si>
  <si>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</si>
  <si>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</si>
  <si>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</si>
  <si>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</si>
  <si>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</si>
  <si>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</si>
  <si>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</si>
  <si>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</si>
  <si>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</si>
  <si>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</si>
  <si>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</si>
  <si>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</si>
  <si>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</si>
  <si>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</si>
  <si>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</si>
  <si>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</si>
  <si>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</si>
  <si>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</si>
  <si>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</si>
  <si>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</si>
  <si>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</si>
  <si>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</si>
  <si>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</si>
  <si>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</si>
  <si>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</si>
  <si>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</si>
  <si>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</si>
  <si>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</si>
  <si>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</si>
  <si>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</si>
  <si>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</si>
  <si>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</si>
  <si>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</si>
  <si>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</si>
  <si>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</si>
  <si>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</si>
  <si>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</si>
  <si>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</si>
  <si>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</si>
  <si>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</si>
  <si>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</si>
  <si>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</si>
  <si>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</si>
  <si>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</si>
  <si>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</si>
  <si>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</si>
  <si>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</si>
  <si>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</si>
  <si>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</si>
  <si>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</si>
  <si>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</si>
  <si>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</si>
  <si>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</si>
  <si>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</si>
  <si>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</si>
  <si>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</si>
  <si>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</si>
  <si>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</si>
  <si>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</si>
  <si>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</si>
  <si>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</si>
  <si>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</si>
  <si>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</si>
  <si>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</si>
  <si>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</si>
  <si>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</si>
  <si>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</si>
  <si>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</si>
  <si>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</si>
  <si>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</si>
  <si>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</si>
  <si>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</si>
  <si>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</si>
  <si>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</si>
  <si>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</si>
  <si>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</si>
  <si>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</si>
  <si>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</si>
  <si>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</si>
  <si>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</si>
  <si>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</si>
  <si>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</si>
  <si>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</si>
  <si>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</si>
  <si>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</si>
  <si>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</si>
  <si>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</si>
  <si>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</si>
  <si>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</si>
  <si>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</si>
  <si>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</si>
  <si>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</si>
  <si>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</si>
  <si>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</si>
  <si>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</si>
  <si>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</si>
  <si>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</si>
  <si>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</si>
  <si>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</si>
  <si>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</si>
  <si>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</si>
  <si>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</si>
  <si>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</si>
  <si>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</si>
  <si>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</si>
  <si>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</si>
  <si>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</si>
  <si>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</si>
  <si>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</si>
  <si>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</si>
  <si>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</si>
  <si>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</si>
  <si>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</si>
  <si>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</si>
  <si>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</si>
  <si>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</si>
  <si>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</si>
  <si>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</si>
  <si>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</si>
  <si>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</si>
  <si>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</si>
  <si>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</si>
  <si>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</si>
  <si>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</si>
  <si>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</si>
  <si>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</si>
  <si>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</si>
  <si>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</si>
  <si>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</si>
  <si>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</si>
  <si>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</si>
  <si>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</si>
  <si>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</si>
  <si>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</si>
  <si>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</si>
  <si>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</si>
  <si>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</si>
  <si>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</si>
  <si>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</si>
  <si>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</si>
  <si>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</si>
  <si>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</si>
  <si>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</si>
  <si>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</si>
  <si>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</si>
  <si>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</si>
  <si>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</si>
  <si>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</si>
  <si>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</si>
  <si>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</si>
  <si>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</si>
  <si>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</si>
  <si>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</si>
  <si>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</si>
  <si>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</si>
  <si>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</si>
  <si>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</si>
  <si>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</si>
  <si>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</si>
  <si>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</si>
  <si>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</si>
  <si>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</si>
  <si>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</si>
  <si>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</si>
  <si>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</si>
  <si>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</si>
  <si>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</si>
  <si>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</si>
  <si>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</si>
  <si>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</si>
  <si>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</si>
  <si>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</si>
  <si>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</si>
  <si>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</si>
  <si>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</si>
  <si>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</si>
  <si>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</si>
  <si>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</si>
  <si>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</si>
  <si>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</si>
  <si>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</si>
  <si>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</si>
  <si>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</si>
  <si>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</si>
  <si>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</si>
  <si>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</si>
  <si>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</si>
  <si>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</si>
  <si>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</si>
  <si>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</si>
  <si>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</si>
  <si>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</si>
  <si>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</si>
  <si>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</si>
  <si>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</si>
  <si>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</si>
  <si>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</si>
  <si>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</si>
  <si>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</si>
  <si>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</si>
  <si>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</si>
  <si>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</si>
  <si>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</si>
  <si>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</si>
  <si>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</si>
  <si>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</si>
  <si>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</si>
  <si>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</si>
  <si>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</si>
  <si>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</si>
  <si>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</si>
  <si>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</si>
  <si>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</si>
  <si>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</si>
  <si>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</si>
  <si>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</si>
  <si>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</si>
  <si>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</si>
  <si>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</si>
  <si>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</si>
  <si>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</si>
  <si>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</si>
  <si>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</si>
  <si>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</si>
  <si>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</si>
  <si>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</si>
  <si>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</si>
  <si>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</si>
  <si>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</si>
  <si>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</si>
  <si>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</si>
  <si>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</si>
  <si>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</si>
  <si>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</si>
  <si>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</si>
  <si>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</si>
  <si>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</si>
  <si>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</si>
  <si>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</si>
  <si>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</si>
  <si>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</si>
  <si>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</si>
  <si>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</si>
  <si>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</si>
  <si>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</si>
  <si>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</si>
  <si>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</si>
  <si>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</si>
  <si>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</si>
  <si>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</si>
  <si>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</si>
  <si>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</si>
  <si>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</si>
  <si>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</si>
  <si>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</si>
  <si>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</si>
  <si>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</si>
  <si>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</si>
  <si>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</si>
  <si>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</si>
  <si>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</si>
  <si>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</si>
  <si>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</si>
  <si>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</si>
  <si>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</si>
  <si>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</si>
  <si>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</si>
  <si>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</si>
  <si>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</si>
  <si>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</si>
  <si>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</si>
  <si>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</si>
  <si>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</si>
  <si>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</si>
  <si>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</si>
  <si>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</si>
  <si>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</si>
  <si>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</si>
  <si>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</si>
  <si>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</si>
  <si>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</si>
  <si>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</si>
  <si>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</si>
  <si>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</si>
  <si>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</si>
  <si>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</si>
  <si>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</si>
  <si>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</si>
  <si>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</si>
  <si>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</si>
  <si>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</si>
  <si>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</si>
  <si>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</si>
  <si>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</si>
  <si>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</si>
  <si>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</si>
  <si>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</si>
  <si>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</si>
  <si>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</si>
  <si>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</si>
  <si>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</si>
  <si>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</si>
  <si>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</si>
  <si>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</si>
  <si>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</si>
  <si>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</si>
  <si>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</si>
  <si>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</si>
  <si>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</si>
  <si>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</si>
  <si>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</si>
  <si>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</si>
  <si>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</si>
  <si>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</si>
  <si>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</si>
  <si>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</si>
  <si>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</si>
  <si>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</si>
  <si>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</si>
  <si>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</si>
  <si>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</si>
  <si>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</si>
  <si>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</si>
  <si>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</si>
  <si>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</si>
  <si>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</si>
  <si>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</si>
  <si>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</si>
  <si>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</si>
  <si>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</si>
  <si>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</si>
  <si>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</si>
  <si>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</si>
  <si>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</si>
  <si>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</si>
  <si>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</si>
  <si>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</si>
  <si>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</si>
  <si>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</si>
  <si>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</si>
  <si>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</si>
  <si>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</si>
  <si>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</si>
  <si>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</si>
  <si>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</si>
  <si>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</si>
  <si>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</si>
  <si>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</si>
  <si>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</si>
  <si>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</si>
  <si>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</si>
  <si>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</si>
  <si>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</si>
  <si>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</si>
  <si>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</si>
  <si>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</si>
  <si>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</si>
  <si>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</si>
  <si>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</si>
  <si>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</si>
  <si>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</si>
  <si>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</si>
  <si>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</si>
  <si>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</si>
  <si>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</si>
  <si>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</si>
  <si>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</si>
  <si>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</si>
  <si>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</si>
  <si>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</si>
  <si>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</si>
  <si>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</si>
  <si>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</si>
  <si>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</si>
  <si>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</si>
  <si>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</si>
  <si>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</si>
  <si>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</si>
  <si>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</si>
  <si>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</si>
  <si>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</si>
  <si>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</si>
  <si>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</si>
  <si>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</si>
  <si>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</si>
  <si>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</si>
  <si>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</si>
  <si>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</si>
  <si>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</si>
  <si>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</si>
  <si>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</si>
  <si>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</si>
  <si>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</si>
  <si>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</si>
  <si>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</si>
  <si>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</si>
  <si>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</si>
  <si>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</si>
  <si>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</si>
  <si>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</si>
  <si>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</si>
  <si>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</si>
  <si>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</si>
  <si>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</si>
  <si>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</si>
  <si>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</si>
  <si>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</si>
  <si>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</si>
  <si>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</si>
  <si>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</si>
  <si>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</si>
  <si>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</si>
  <si>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</si>
  <si>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</si>
  <si>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</si>
  <si>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</si>
  <si>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</si>
  <si>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</si>
  <si>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</si>
  <si>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</si>
  <si>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</si>
  <si>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</si>
  <si>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</si>
  <si>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</si>
  <si>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</si>
  <si>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</si>
  <si>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</si>
  <si>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</si>
  <si>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</si>
  <si>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</si>
  <si>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</si>
  <si>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</si>
  <si>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</si>
  <si>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</si>
  <si>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</si>
  <si>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</si>
  <si>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</si>
  <si>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</si>
  <si>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</si>
  <si>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</si>
  <si>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</si>
  <si>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</si>
  <si>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</si>
  <si>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</si>
  <si>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</si>
  <si>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</si>
  <si>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</si>
  <si>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</si>
  <si>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</si>
  <si>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</si>
  <si>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</si>
  <si>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</si>
  <si>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</si>
  <si>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</si>
  <si>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</si>
  <si>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</si>
  <si>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</si>
  <si>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</si>
  <si>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</si>
  <si>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</si>
  <si>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</si>
  <si>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</si>
  <si>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</si>
  <si>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</si>
  <si>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</si>
  <si>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</si>
  <si>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</si>
  <si>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</si>
  <si>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</si>
  <si>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</si>
  <si>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</si>
  <si>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</si>
  <si>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</si>
  <si>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</si>
  <si>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</si>
  <si>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</si>
  <si>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</si>
  <si>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</si>
  <si>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</si>
  <si>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</si>
  <si>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</si>
  <si>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</si>
  <si>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</si>
  <si>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</si>
  <si>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</si>
  <si>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</si>
  <si>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</si>
  <si>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</si>
  <si>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</si>
  <si>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</si>
  <si>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</si>
  <si>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</si>
  <si>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</si>
  <si>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</si>
  <si>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</si>
  <si>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</si>
  <si>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</si>
  <si>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</si>
  <si>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</si>
  <si>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</si>
  <si>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</si>
  <si>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</si>
  <si>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</si>
  <si>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</si>
  <si>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</si>
  <si>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</si>
  <si>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</si>
  <si>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</si>
  <si>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</si>
  <si>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</si>
  <si>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</si>
  <si>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</si>
  <si>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</si>
  <si>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</si>
  <si>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</si>
  <si>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</si>
  <si>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</si>
  <si>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</si>
  <si>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</si>
  <si>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</si>
  <si>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</si>
  <si>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</si>
  <si>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</si>
  <si>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</si>
  <si>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</si>
  <si>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</si>
  <si>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</si>
  <si>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</si>
  <si>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</si>
  <si>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</si>
  <si>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</si>
  <si>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</si>
  <si>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</si>
  <si>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</si>
  <si>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</si>
  <si>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</si>
  <si>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</si>
  <si>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</si>
  <si>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</si>
  <si>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</si>
  <si>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</si>
  <si>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</si>
  <si>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</si>
  <si>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</si>
  <si>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</si>
  <si>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</si>
  <si>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</si>
  <si>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</si>
  <si>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</si>
  <si>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</si>
  <si>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</si>
  <si>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</si>
  <si>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</si>
  <si>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</si>
  <si>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</si>
  <si>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</si>
  <si>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</si>
  <si>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</si>
  <si>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</si>
  <si>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</si>
  <si>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</si>
  <si>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</si>
  <si>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</si>
  <si>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</si>
  <si>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</si>
  <si>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</si>
  <si>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</si>
  <si>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</si>
  <si>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</si>
  <si>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</si>
  <si>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</si>
  <si>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</si>
  <si>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</si>
  <si>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</si>
  <si>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</si>
  <si>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</si>
  <si>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</si>
  <si>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</si>
  <si>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</si>
  <si>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</si>
  <si>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</si>
  <si>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</si>
  <si>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</si>
  <si>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</si>
  <si>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</si>
  <si>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</si>
  <si>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</si>
  <si>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</si>
  <si>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</si>
  <si>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</si>
  <si>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</si>
  <si>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</si>
  <si>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</si>
  <si>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</si>
  <si>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</si>
  <si>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</si>
  <si>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</si>
  <si>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</si>
  <si>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</si>
  <si>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</si>
  <si>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</si>
  <si>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</si>
  <si>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</si>
  <si>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</si>
  <si>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</si>
  <si>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</si>
  <si>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</si>
  <si>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</si>
  <si>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</si>
  <si>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</si>
  <si>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</si>
  <si>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</si>
  <si>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</si>
  <si>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</si>
  <si>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</si>
  <si>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</si>
  <si>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</si>
  <si>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</si>
  <si>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</si>
  <si>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</si>
  <si>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</si>
  <si>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</si>
  <si>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</si>
  <si>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</si>
  <si>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</si>
  <si>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</si>
  <si>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</si>
  <si>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</si>
  <si>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</si>
  <si>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</si>
  <si>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</si>
  <si>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</si>
  <si>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</si>
  <si>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</si>
  <si>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</si>
  <si>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</si>
  <si>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</si>
  <si>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</si>
  <si>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</si>
  <si>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</si>
  <si>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</si>
  <si>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</si>
  <si>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</si>
  <si>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</si>
  <si>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</si>
  <si>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</si>
  <si>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</si>
  <si>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</si>
  <si>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</si>
  <si>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</si>
  <si>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</si>
  <si>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</si>
  <si>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</si>
  <si>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</si>
  <si>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</si>
  <si>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</si>
  <si>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</si>
  <si>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</si>
  <si>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</si>
  <si>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</si>
  <si>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</si>
  <si>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</si>
  <si>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</si>
  <si>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</si>
  <si>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</si>
  <si>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</si>
  <si>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</si>
  <si>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</si>
  <si>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</si>
  <si>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</si>
  <si>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</si>
  <si>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</si>
  <si>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</si>
  <si>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</si>
  <si>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</si>
  <si>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</si>
  <si>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</si>
  <si>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</si>
  <si>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</si>
  <si>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</si>
  <si>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</si>
  <si>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</si>
  <si>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</si>
  <si>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</si>
  <si>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</si>
  <si>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</si>
  <si>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</si>
  <si>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</si>
  <si>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</si>
  <si>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</si>
  <si>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</si>
  <si>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</si>
  <si>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</si>
  <si>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</si>
  <si>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</si>
  <si>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</si>
  <si>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</si>
  <si>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</si>
  <si>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</si>
  <si>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</si>
  <si>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</si>
  <si>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</si>
  <si>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</si>
  <si>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</si>
  <si>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</si>
  <si>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</si>
  <si>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</si>
  <si>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</si>
  <si>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</si>
  <si>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</si>
  <si>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</si>
  <si>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</si>
  <si>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</si>
  <si>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</si>
  <si>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</si>
  <si>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</si>
  <si>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</si>
  <si>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</si>
  <si>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</si>
  <si>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</si>
  <si>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</si>
  <si>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</si>
  <si>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</si>
  <si>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</si>
  <si>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</si>
  <si>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</si>
  <si>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</si>
  <si>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</si>
  <si>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</si>
  <si>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</si>
  <si>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</si>
  <si>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</si>
  <si>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</si>
  <si>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</si>
  <si>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</si>
  <si>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</si>
  <si>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</si>
  <si>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</si>
  <si>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</si>
  <si>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</si>
  <si>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</si>
  <si>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</si>
  <si>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</si>
  <si>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</si>
  <si>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</si>
  <si>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</si>
  <si>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</si>
  <si>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</si>
  <si>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</si>
  <si>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</si>
  <si>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</si>
  <si>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</si>
  <si>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</si>
  <si>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</si>
  <si>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</si>
  <si>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</si>
  <si>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</si>
  <si>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</si>
  <si>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</si>
  <si>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</si>
  <si>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</si>
  <si>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</si>
  <si>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</si>
  <si>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</si>
  <si>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</si>
  <si>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</si>
  <si>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</si>
  <si>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</si>
  <si>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</si>
  <si>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</si>
  <si>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</si>
  <si>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</si>
  <si>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</si>
  <si>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</si>
  <si>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</si>
  <si>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</si>
  <si>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</si>
  <si>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</si>
  <si>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</si>
  <si>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</si>
  <si>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</si>
  <si>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</si>
  <si>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</si>
  <si>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</si>
  <si>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</si>
  <si>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</si>
  <si>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</si>
  <si>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</si>
  <si>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</si>
  <si>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</si>
  <si>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</si>
  <si>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</si>
  <si>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</si>
  <si>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</si>
  <si>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</si>
  <si>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</si>
  <si>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</si>
  <si>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</si>
  <si>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</si>
  <si>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</si>
  <si>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</si>
  <si>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</si>
  <si>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</si>
  <si>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</si>
  <si>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</si>
  <si>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</si>
  <si>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</si>
  <si>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</si>
  <si>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</si>
  <si>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</si>
  <si>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</si>
  <si>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</si>
  <si>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</si>
  <si>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</si>
  <si>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</si>
  <si>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</si>
  <si>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</si>
  <si>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</si>
  <si>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</si>
  <si>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</si>
  <si>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</si>
  <si>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</si>
  <si>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</si>
  <si>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</si>
  <si>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</si>
  <si>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</si>
  <si>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</si>
  <si>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</si>
  <si>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</si>
  <si>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</si>
  <si>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</si>
  <si>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</si>
  <si>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</si>
  <si>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</si>
  <si>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</si>
  <si>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</si>
  <si>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</si>
  <si>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</si>
  <si>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</si>
  <si>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</si>
  <si>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</si>
  <si>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</si>
  <si>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</si>
  <si>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</si>
  <si>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</si>
  <si>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</si>
  <si>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</si>
  <si>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</si>
  <si>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</si>
  <si>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</si>
  <si>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</si>
  <si>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</si>
  <si>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</si>
  <si>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</si>
  <si>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</si>
  <si>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</si>
  <si>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</si>
  <si>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</si>
  <si>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</si>
  <si>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</si>
  <si>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</si>
  <si>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</si>
  <si>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</si>
  <si>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</si>
  <si>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</si>
  <si>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</si>
  <si>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</si>
  <si>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</si>
  <si>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</si>
  <si>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</si>
  <si>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</si>
  <si>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</si>
  <si>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</si>
  <si>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</si>
  <si>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</si>
  <si>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</si>
  <si>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</si>
  <si>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</si>
  <si>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</si>
  <si>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</si>
  <si>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</si>
  <si>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</si>
  <si>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</si>
  <si>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</si>
  <si>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</si>
  <si>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</si>
  <si>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</si>
  <si>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</si>
  <si>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</si>
  <si>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</si>
  <si>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</si>
  <si>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</si>
  <si>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</si>
  <si>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</si>
  <si>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</si>
  <si>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</si>
  <si>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</si>
  <si>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</si>
  <si>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</si>
  <si>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</si>
  <si>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</si>
  <si>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</si>
  <si>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</si>
  <si>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</si>
  <si>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</si>
  <si>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</si>
  <si>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</si>
  <si>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</si>
  <si>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</si>
  <si>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</si>
  <si>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</si>
  <si>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</si>
  <si>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</si>
  <si>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</si>
  <si>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</si>
  <si>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</si>
  <si>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</si>
  <si>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</si>
  <si>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</si>
  <si>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</si>
  <si>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</si>
  <si>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</si>
  <si>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</si>
  <si>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</si>
  <si>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</si>
  <si>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</si>
  <si>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</si>
  <si>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</si>
  <si>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</si>
  <si>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</si>
  <si>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</si>
  <si>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</si>
  <si>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</si>
  <si>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</si>
  <si>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</si>
  <si>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</si>
  <si>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</si>
  <si>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</si>
  <si>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</si>
  <si>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</si>
  <si>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</si>
  <si>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</si>
  <si>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</si>
  <si>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</si>
  <si>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</si>
  <si>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</si>
  <si>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</si>
  <si>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</si>
  <si>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</si>
  <si>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</si>
  <si>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</si>
  <si>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</si>
  <si>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</si>
  <si>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</si>
  <si>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</si>
  <si>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</si>
  <si>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</si>
  <si>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</si>
  <si>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</si>
  <si>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</si>
  <si>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</si>
  <si>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</si>
  <si>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</si>
  <si>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</si>
  <si>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</si>
  <si>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</si>
  <si>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</si>
  <si>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</si>
  <si>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</si>
  <si>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</si>
  <si>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</si>
  <si>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</si>
  <si>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</si>
  <si>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</si>
  <si>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</si>
  <si>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</si>
  <si>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</si>
  <si>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</si>
  <si>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</si>
  <si>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</si>
  <si>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</si>
  <si>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</si>
  <si>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</si>
  <si>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</si>
  <si>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</si>
  <si>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</si>
  <si>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</si>
  <si>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</si>
  <si>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</si>
  <si>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</si>
  <si>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</si>
  <si>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</si>
  <si>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</si>
  <si>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</si>
  <si>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</si>
  <si>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</si>
  <si>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</si>
  <si>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</si>
  <si>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</si>
  <si>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</si>
  <si>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</si>
  <si>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</si>
  <si>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</si>
  <si>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</si>
  <si>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</si>
  <si>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</si>
  <si>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</si>
  <si>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</si>
  <si>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</si>
  <si>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</si>
  <si>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</si>
  <si>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</si>
  <si>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</si>
  <si>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</si>
  <si>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</si>
  <si>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</si>
  <si>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</si>
  <si>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</si>
  <si>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</si>
  <si>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</si>
  <si>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</si>
  <si>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</si>
  <si>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</si>
  <si>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</si>
  <si>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</si>
  <si>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</si>
  <si>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</si>
  <si>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</si>
  <si>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</si>
  <si>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</si>
  <si>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</si>
  <si>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</si>
  <si>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</si>
  <si>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</si>
  <si>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</si>
  <si>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</si>
  <si>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</si>
  <si>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</si>
  <si>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</si>
  <si>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</si>
  <si>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</si>
  <si>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</si>
  <si>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</si>
  <si>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</si>
  <si>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</si>
  <si>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</si>
  <si>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</si>
  <si>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</si>
  <si>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</si>
  <si>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</si>
  <si>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</si>
  <si>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</si>
  <si>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</si>
  <si>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</si>
  <si>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</si>
  <si>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</si>
  <si>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</si>
  <si>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</si>
  <si>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</si>
  <si>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</si>
  <si>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</si>
  <si>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</si>
  <si>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</si>
  <si>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</si>
  <si>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</si>
  <si>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</si>
  <si>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</si>
  <si>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</si>
  <si>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</si>
  <si>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</si>
  <si>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</si>
  <si>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</si>
  <si>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</si>
  <si>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</si>
  <si>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</si>
  <si>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</si>
  <si>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</si>
  <si>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</si>
  <si>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</si>
  <si>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</si>
  <si>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</si>
  <si>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</si>
  <si>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</si>
  <si>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</si>
  <si>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</si>
  <si>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</si>
  <si>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</si>
  <si>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</si>
  <si>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</si>
  <si>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</si>
  <si>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</si>
  <si>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</si>
  <si>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</si>
  <si>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</si>
  <si>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</si>
  <si>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</si>
  <si>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</si>
  <si>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</si>
  <si>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</si>
  <si>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</si>
  <si>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</si>
  <si>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</si>
  <si>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</si>
  <si>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</si>
  <si>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</si>
  <si>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</si>
  <si>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</si>
  <si>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</si>
  <si>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</si>
  <si>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</si>
  <si>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</si>
  <si>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</si>
  <si>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</si>
  <si>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</si>
  <si>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</si>
  <si>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</si>
  <si>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</si>
  <si>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</si>
  <si>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</si>
  <si>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</si>
  <si>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</si>
  <si>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</si>
  <si>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</si>
  <si>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</si>
  <si>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</si>
  <si>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</si>
  <si>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</si>
  <si>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</si>
  <si>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</si>
  <si>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</si>
  <si>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</si>
  <si>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</si>
  <si>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</si>
  <si>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</si>
  <si>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</si>
  <si>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</si>
  <si>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</si>
  <si>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</si>
  <si>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</si>
  <si>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</si>
  <si>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</si>
  <si>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</si>
  <si>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</si>
  <si>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</si>
  <si>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</si>
  <si>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</si>
  <si>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</si>
  <si>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</si>
  <si>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</si>
  <si>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</si>
  <si>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</si>
  <si>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</si>
  <si>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</si>
  <si>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</si>
  <si>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</si>
  <si>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</si>
  <si>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</si>
  <si>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</si>
  <si>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</si>
  <si>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</si>
  <si>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</si>
  <si>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</si>
  <si>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</si>
  <si>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</si>
  <si>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</si>
  <si>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</si>
  <si>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</si>
  <si>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</si>
  <si>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</si>
  <si>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</si>
  <si>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</si>
  <si>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</si>
  <si>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</si>
  <si>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</si>
  <si>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</si>
  <si>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</si>
  <si>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</si>
  <si>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</si>
  <si>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</si>
  <si>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</si>
  <si>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</si>
  <si>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</si>
  <si>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</si>
  <si>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</si>
  <si>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</si>
  <si>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</si>
  <si>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</si>
  <si>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</si>
  <si>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</si>
  <si>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</si>
  <si>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</si>
  <si>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</si>
  <si>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</si>
  <si>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</si>
  <si>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</si>
  <si>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</si>
  <si>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</si>
  <si>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</si>
  <si>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</si>
  <si>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</si>
  <si>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</si>
  <si>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</si>
  <si>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</si>
  <si>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</si>
  <si>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</si>
  <si>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</si>
  <si>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</si>
  <si>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</si>
  <si>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</si>
  <si>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</si>
  <si>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</si>
  <si>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</si>
  <si>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</si>
  <si>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</si>
  <si>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</si>
  <si>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</si>
  <si>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</si>
  <si>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</si>
  <si>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</si>
  <si>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</si>
  <si>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</si>
  <si>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</si>
  <si>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</si>
  <si>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</si>
  <si>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</si>
  <si>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</si>
  <si>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</si>
  <si>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</si>
  <si>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</si>
  <si>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</si>
  <si>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</si>
  <si>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</si>
  <si>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</si>
  <si>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</si>
  <si>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</si>
  <si>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</si>
  <si>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</si>
  <si>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</si>
  <si>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</si>
  <si>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</si>
  <si>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</si>
  <si>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</si>
  <si>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</si>
  <si>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</si>
  <si>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</si>
  <si>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</si>
  <si>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</si>
  <si>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</si>
  <si>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</si>
  <si>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</si>
  <si>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</si>
  <si>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</si>
  <si>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</si>
  <si>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</si>
  <si>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</si>
  <si>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</si>
  <si>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</si>
  <si>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</si>
  <si>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</si>
  <si>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</si>
  <si>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</si>
  <si>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</si>
  <si>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</si>
  <si>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</si>
  <si>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</si>
  <si>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</si>
  <si>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</si>
  <si>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</si>
  <si>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</si>
  <si>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</si>
  <si>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</si>
  <si>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</si>
  <si>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</si>
  <si>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</si>
  <si>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</si>
  <si>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</si>
  <si>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</si>
  <si>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</si>
  <si>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</si>
  <si>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</si>
  <si>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</si>
  <si>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</si>
  <si>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</si>
  <si>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</si>
  <si>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</si>
  <si>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</si>
  <si>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</si>
  <si>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</si>
  <si>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</si>
  <si>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</si>
  <si>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</si>
  <si>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</si>
  <si>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</si>
  <si>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</si>
  <si>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</si>
  <si>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</si>
  <si>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</si>
  <si>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</si>
  <si>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</si>
  <si>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</si>
  <si>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</si>
  <si>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</si>
  <si>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</si>
  <si>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</si>
  <si>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</si>
  <si>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</si>
  <si>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</si>
  <si>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</si>
  <si>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</si>
  <si>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</si>
  <si>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</si>
  <si>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</si>
  <si>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</si>
  <si>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</si>
  <si>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</si>
  <si>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</si>
  <si>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</si>
  <si>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</si>
  <si>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</si>
  <si>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</si>
  <si>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</si>
  <si>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</si>
  <si>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</si>
  <si>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</si>
  <si>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</si>
  <si>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</si>
  <si>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</si>
  <si>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</si>
  <si>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</si>
  <si>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</si>
  <si>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</si>
  <si>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</si>
  <si>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</si>
  <si>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</si>
  <si>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</si>
  <si>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</si>
  <si>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</si>
  <si>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</si>
  <si>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</si>
  <si>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</si>
  <si>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</si>
  <si>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</si>
  <si>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</si>
  <si>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</si>
  <si>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</si>
  <si>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</si>
  <si>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</si>
  <si>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</si>
  <si>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</si>
  <si>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</si>
  <si>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</si>
  <si>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</si>
  <si>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</si>
  <si>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</si>
  <si>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</si>
  <si>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</si>
  <si>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</si>
  <si>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</si>
  <si>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</si>
  <si>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</si>
  <si>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</si>
  <si>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</si>
  <si>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</si>
  <si>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</si>
  <si>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</si>
  <si>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</si>
  <si>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</si>
  <si>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</si>
  <si>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</si>
  <si>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</si>
  <si>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</si>
  <si>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</si>
  <si>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</si>
  <si>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</si>
  <si>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</si>
  <si>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</si>
  <si>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</si>
  <si>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</si>
  <si>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</si>
  <si>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</si>
  <si>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</si>
  <si>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</si>
  <si>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</si>
  <si>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</si>
  <si>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</si>
  <si>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</si>
  <si>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</si>
  <si>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</si>
  <si>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</si>
  <si>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</si>
  <si>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</si>
  <si>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</si>
  <si>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</si>
  <si>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</si>
  <si>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</si>
  <si>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</si>
  <si>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</si>
  <si>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</si>
  <si>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</si>
  <si>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</si>
  <si>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</si>
  <si>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</si>
  <si>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</si>
  <si>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</si>
  <si>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</si>
  <si>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</si>
  <si>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</si>
  <si>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</si>
  <si>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</si>
  <si>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</si>
  <si>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</si>
  <si>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</si>
  <si>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</si>
  <si>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</si>
  <si>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</si>
  <si>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</si>
  <si>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</si>
  <si>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</si>
  <si>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</si>
  <si>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</si>
  <si>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</si>
  <si>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</si>
  <si>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</si>
  <si>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</si>
  <si>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</si>
  <si>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</si>
  <si>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</si>
  <si>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</si>
  <si>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</si>
  <si>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</si>
  <si>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</si>
  <si>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</si>
  <si>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</si>
  <si>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</si>
  <si>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</si>
  <si>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</si>
  <si>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</si>
  <si>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</si>
  <si>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</si>
  <si>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</si>
  <si>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</si>
  <si>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</si>
  <si>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</si>
  <si>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</si>
  <si>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</si>
  <si>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</si>
  <si>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</si>
  <si>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</si>
  <si>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</si>
  <si>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</si>
  <si>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</si>
  <si>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</si>
  <si>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</si>
  <si>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</si>
  <si>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</si>
  <si>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</si>
  <si>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</si>
  <si>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</si>
  <si>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</si>
  <si>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</si>
  <si>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</si>
  <si>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</si>
  <si>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</si>
  <si>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</si>
  <si>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</si>
  <si>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</si>
  <si>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</si>
  <si>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</si>
  <si>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</si>
  <si>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</si>
  <si>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</si>
  <si>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</si>
  <si>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</si>
  <si>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</si>
  <si>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</si>
  <si>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</si>
  <si>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</si>
  <si>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</si>
  <si>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</si>
  <si>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</si>
  <si>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</si>
  <si>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</si>
  <si>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</si>
  <si>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</si>
  <si>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</si>
  <si>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</si>
  <si>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</si>
  <si>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</si>
  <si>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</si>
  <si>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</si>
  <si>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</si>
  <si>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</si>
  <si>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</si>
  <si>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</si>
  <si>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</si>
  <si>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</si>
  <si>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</si>
  <si>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</si>
  <si>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</si>
  <si>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</si>
  <si>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</si>
  <si>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</si>
  <si>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</si>
  <si>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</si>
  <si>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</si>
  <si>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</si>
  <si>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</si>
  <si>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</si>
  <si>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</si>
  <si>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</si>
  <si>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</si>
  <si>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</si>
  <si>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</si>
  <si>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</si>
  <si>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</si>
  <si>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</si>
  <si>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</si>
  <si>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</si>
  <si>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</si>
  <si>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</si>
  <si>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</si>
  <si>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</si>
  <si>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</si>
  <si>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</si>
  <si>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</si>
  <si>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</si>
  <si>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</si>
  <si>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</si>
  <si>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</si>
  <si>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</si>
  <si>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</si>
  <si>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</si>
  <si>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</si>
  <si>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</si>
  <si>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</si>
  <si>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</si>
  <si>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</si>
  <si>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</si>
  <si>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</si>
  <si>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</si>
  <si>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</si>
  <si>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</si>
  <si>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</si>
  <si>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</si>
  <si>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</si>
  <si>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</si>
  <si>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</si>
  <si>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</si>
  <si>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</si>
  <si>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</si>
  <si>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</si>
  <si>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</si>
  <si>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</si>
  <si>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</si>
  <si>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</si>
  <si>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</si>
  <si>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</si>
  <si>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</si>
  <si>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</si>
  <si>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</si>
  <si>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</si>
  <si>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</si>
  <si>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</si>
  <si>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</si>
  <si>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</si>
  <si>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</si>
  <si>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</si>
  <si>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</si>
  <si>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</si>
  <si>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</si>
  <si>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</si>
  <si>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</si>
  <si>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</si>
  <si>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</si>
  <si>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</si>
  <si>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</si>
  <si>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</si>
  <si>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</si>
  <si>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</si>
  <si>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</si>
  <si>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</si>
  <si>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</si>
  <si>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</si>
  <si>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</si>
  <si>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</si>
  <si>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</si>
  <si>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</si>
  <si>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</si>
  <si>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</si>
  <si>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</si>
  <si>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</si>
  <si>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</si>
  <si>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</si>
  <si>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</si>
  <si>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</si>
  <si>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</si>
  <si>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</si>
  <si>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</si>
  <si>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</si>
  <si>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</si>
  <si>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</si>
  <si>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</si>
  <si>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</si>
  <si>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</si>
  <si>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</si>
  <si>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</si>
  <si>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</si>
  <si>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</si>
  <si>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</si>
  <si>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</si>
  <si>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</si>
  <si>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</si>
  <si>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</si>
  <si>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</si>
  <si>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</si>
  <si>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</si>
  <si>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</si>
  <si>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</si>
  <si>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</si>
  <si>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</si>
  <si>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</si>
  <si>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</si>
  <si>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</si>
  <si>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</si>
  <si>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</si>
  <si>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</si>
  <si>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</si>
  <si>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</si>
  <si>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</si>
  <si>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</si>
  <si>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</si>
  <si>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</si>
  <si>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</si>
  <si>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</si>
  <si>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</si>
  <si>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</si>
  <si>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</si>
  <si>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</si>
  <si>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</si>
  <si>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</si>
  <si>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</si>
  <si>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</si>
  <si>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</si>
  <si>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</si>
  <si>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</si>
  <si>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</si>
  <si>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</si>
  <si>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</si>
  <si>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</si>
  <si>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</si>
  <si>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</si>
  <si>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</si>
  <si>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</si>
  <si>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</si>
  <si>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</si>
  <si>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</si>
  <si>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</si>
  <si>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</si>
  <si>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</si>
  <si>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</si>
  <si>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</si>
  <si>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</si>
  <si>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</si>
  <si>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</si>
  <si>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</si>
  <si>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</si>
  <si>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</si>
  <si>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</si>
  <si>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</si>
  <si>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</si>
  <si>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</si>
  <si>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</si>
  <si>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</si>
  <si>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</si>
  <si>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</si>
  <si>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</si>
  <si>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</si>
  <si>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</si>
  <si>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</si>
  <si>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</si>
  <si>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</si>
  <si>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</si>
  <si>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</si>
  <si>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</si>
  <si>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</si>
  <si>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</si>
  <si>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</si>
  <si>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</si>
  <si>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</si>
  <si>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</si>
  <si>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</si>
  <si>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</si>
  <si>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</si>
  <si>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</si>
  <si>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</si>
  <si>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</si>
  <si>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</si>
  <si>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</si>
  <si>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</si>
  <si>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</si>
  <si>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</si>
  <si>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</si>
  <si>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</si>
  <si>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</si>
  <si>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</si>
  <si>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</si>
  <si>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</si>
  <si>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</si>
  <si>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</si>
  <si>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</si>
  <si>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</si>
  <si>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</si>
  <si>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</si>
  <si>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</si>
  <si>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</si>
  <si>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</si>
  <si>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</si>
  <si>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</si>
  <si>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</si>
  <si>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</si>
  <si>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</si>
  <si>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</si>
  <si>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</si>
  <si>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</si>
  <si>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</si>
  <si>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</si>
  <si>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</si>
  <si>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</si>
  <si>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</si>
  <si>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</si>
  <si>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</si>
  <si>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</si>
  <si>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</si>
  <si>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</si>
  <si>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</si>
  <si>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</si>
  <si>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</si>
  <si>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</si>
  <si>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</si>
  <si>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</si>
  <si>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</si>
  <si>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</si>
  <si>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</si>
  <si>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</si>
  <si>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</si>
  <si>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</si>
  <si>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</si>
  <si>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</si>
  <si>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</si>
  <si>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</si>
  <si>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</si>
  <si>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</si>
  <si>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</si>
  <si>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</si>
  <si>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</si>
  <si>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</si>
  <si>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</si>
  <si>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</si>
  <si>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</si>
  <si>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</si>
  <si>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</si>
  <si>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</si>
  <si>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</si>
  <si>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</si>
  <si>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</si>
  <si>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</si>
  <si>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</si>
  <si>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</si>
  <si>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</si>
  <si>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</si>
  <si>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</si>
  <si>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</si>
  <si>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</si>
  <si>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</si>
  <si>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</si>
  <si>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</si>
  <si>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</si>
  <si>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</si>
  <si>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</si>
  <si>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</si>
  <si>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</si>
  <si>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</si>
  <si>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</si>
  <si>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</si>
  <si>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</si>
  <si>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</si>
  <si>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</si>
  <si>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</si>
  <si>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</si>
  <si>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</si>
  <si>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</si>
  <si>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</si>
  <si>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</si>
  <si>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</si>
  <si>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</si>
  <si>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</si>
  <si>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</si>
  <si>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</si>
  <si>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</si>
  <si>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</si>
  <si>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</si>
  <si>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</si>
  <si>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</si>
  <si>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</si>
  <si>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</si>
  <si>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</si>
  <si>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</si>
  <si>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</si>
  <si>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</si>
  <si>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</si>
  <si>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</si>
  <si>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</si>
  <si>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</si>
  <si>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</si>
  <si>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</si>
  <si>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</si>
  <si>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</si>
  <si>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</si>
  <si>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</si>
  <si>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</si>
  <si>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</si>
  <si>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</si>
  <si>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</si>
  <si>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</si>
  <si>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</si>
  <si>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</si>
  <si>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</si>
  <si>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</si>
  <si>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</si>
  <si>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</si>
  <si>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</si>
  <si>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</si>
  <si>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</si>
  <si>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</si>
  <si>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</si>
  <si>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</si>
  <si>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</si>
  <si>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</si>
  <si>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</si>
  <si>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</si>
  <si>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</si>
  <si>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</si>
  <si>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</si>
  <si>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</si>
  <si>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</si>
  <si>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</si>
  <si>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</si>
  <si>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</si>
  <si>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</si>
  <si>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</si>
  <si>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</si>
  <si>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</si>
  <si>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</si>
  <si>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</si>
  <si>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</si>
  <si>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</si>
  <si>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</si>
  <si>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</si>
  <si>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</si>
  <si>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</si>
  <si>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</si>
  <si>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</si>
  <si>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</si>
  <si>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</si>
  <si>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</si>
  <si>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</si>
  <si>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</si>
  <si>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</si>
  <si>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</si>
  <si>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</si>
  <si>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</si>
  <si>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</si>
  <si>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</si>
  <si>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</si>
  <si>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</si>
  <si>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</si>
  <si>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</si>
  <si>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</si>
  <si>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</si>
  <si>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</si>
  <si>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</si>
  <si>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</si>
  <si>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</si>
  <si>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</si>
  <si>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</si>
  <si>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</si>
  <si>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</si>
  <si>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</si>
  <si>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</si>
  <si>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</si>
  <si>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</si>
  <si>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</si>
  <si>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</si>
  <si>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</si>
  <si>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</si>
  <si>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</si>
  <si>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</si>
  <si>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</si>
  <si>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</si>
  <si>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</si>
  <si>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</si>
  <si>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</si>
  <si>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</si>
  <si>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</si>
  <si>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</si>
  <si>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</si>
  <si>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</si>
  <si>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</si>
  <si>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</si>
  <si>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</si>
  <si>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</si>
  <si>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</si>
  <si>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</si>
  <si>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</si>
  <si>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</si>
  <si>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</si>
  <si>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</si>
  <si>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</si>
  <si>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</si>
  <si>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</si>
  <si>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</si>
  <si>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</si>
  <si>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</si>
  <si>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</si>
  <si>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</si>
  <si>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</si>
  <si>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</si>
  <si>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</si>
  <si>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</si>
  <si>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</si>
  <si>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</si>
  <si>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</si>
  <si>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</si>
  <si>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</si>
  <si>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</si>
  <si>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</si>
  <si>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</si>
  <si>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</si>
  <si>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</si>
  <si>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</si>
  <si>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</si>
  <si>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</si>
  <si>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</si>
  <si>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</si>
  <si>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</si>
  <si>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</si>
  <si>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</si>
  <si>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</si>
  <si>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</si>
  <si>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</si>
  <si>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</si>
  <si>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</si>
  <si>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</si>
  <si>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</si>
  <si>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</si>
  <si>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</si>
  <si>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</si>
  <si>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</si>
  <si>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</si>
  <si>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</si>
  <si>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</si>
  <si>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</si>
  <si>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</si>
  <si>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</si>
  <si>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</si>
  <si>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</si>
  <si>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</si>
  <si>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</si>
  <si>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</si>
  <si>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</si>
  <si>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</si>
  <si>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</si>
  <si>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</si>
  <si>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</si>
  <si>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</si>
  <si>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</si>
  <si>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</si>
  <si>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</si>
  <si>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</si>
  <si>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</si>
  <si>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</si>
  <si>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</si>
  <si>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</si>
  <si>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</si>
  <si>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</si>
  <si>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</si>
  <si>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</si>
  <si>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</si>
  <si>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</si>
  <si>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</si>
  <si>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</si>
  <si>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</si>
  <si>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</si>
  <si>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</si>
  <si>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</si>
  <si>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</si>
  <si>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</si>
  <si>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</si>
  <si>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</si>
  <si>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</si>
  <si>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</si>
  <si>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</si>
  <si>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</si>
  <si>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</si>
  <si>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</si>
  <si>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</si>
  <si>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</si>
  <si>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</si>
  <si>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</si>
  <si>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</si>
  <si>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</si>
  <si>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</si>
  <si>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</si>
  <si>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</si>
  <si>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</si>
  <si>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</si>
  <si>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</si>
  <si>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</si>
  <si>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</si>
  <si>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</si>
  <si>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</si>
  <si>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</si>
  <si>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</si>
  <si>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</si>
  <si>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</si>
  <si>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</si>
  <si>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</si>
  <si>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</si>
  <si>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</si>
  <si>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</si>
  <si>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</si>
  <si>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</si>
  <si>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</si>
  <si>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</si>
  <si>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</si>
  <si>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</si>
  <si>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</si>
  <si>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</si>
  <si>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</si>
  <si>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</si>
  <si>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</si>
  <si>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</si>
  <si>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</si>
  <si>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</si>
  <si>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</si>
  <si>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</si>
  <si>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</si>
  <si>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</si>
  <si>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</si>
  <si>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</si>
  <si>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</si>
  <si>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</si>
  <si>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</si>
  <si>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</si>
  <si>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</si>
  <si>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</si>
  <si>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</si>
  <si>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</si>
  <si>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</si>
  <si>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</si>
  <si>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</si>
  <si>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</si>
  <si>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</si>
  <si>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</si>
  <si>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</si>
  <si>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</si>
  <si>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</si>
  <si>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</si>
  <si>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</si>
  <si>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</si>
  <si>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</si>
  <si>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</si>
  <si>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</si>
  <si>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</si>
  <si>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</si>
  <si>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</si>
  <si>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</si>
  <si>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</si>
  <si>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</si>
  <si>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</si>
  <si>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</si>
  <si>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</si>
  <si>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</si>
  <si>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</si>
  <si>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</si>
  <si>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</si>
  <si>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</si>
  <si>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</si>
  <si>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</si>
  <si>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</si>
  <si>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</si>
  <si>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</si>
  <si>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</si>
  <si>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</si>
  <si>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</si>
  <si>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</si>
  <si>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</si>
  <si>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</si>
  <si>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</si>
  <si>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</si>
  <si>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</si>
  <si>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</si>
  <si>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</si>
  <si>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</si>
  <si>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</si>
  <si>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</si>
  <si>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</si>
  <si>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</si>
  <si>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</si>
  <si>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</si>
  <si>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</si>
  <si>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</si>
  <si>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</si>
  <si>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</si>
  <si>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</si>
  <si>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</si>
  <si>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</si>
  <si>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</si>
  <si>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</si>
  <si>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</si>
  <si>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</si>
  <si>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</si>
  <si>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</si>
  <si>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</si>
  <si>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</si>
  <si>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</si>
  <si>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</si>
  <si>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</si>
  <si>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</si>
  <si>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</si>
  <si>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</si>
  <si>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</si>
  <si>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</si>
  <si>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</si>
  <si>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</si>
  <si>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</si>
  <si>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</si>
  <si>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</si>
  <si>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</si>
  <si>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</si>
  <si>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</si>
  <si>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</si>
  <si>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</si>
  <si>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</si>
  <si>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</si>
  <si>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</si>
  <si>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</si>
  <si>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</si>
  <si>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</si>
  <si>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</si>
  <si>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</si>
  <si>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</si>
  <si>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</si>
  <si>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</si>
  <si>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</si>
  <si>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</si>
  <si>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</si>
  <si>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</si>
  <si>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</si>
  <si>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</si>
  <si>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</si>
  <si>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</si>
  <si>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</si>
  <si>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</si>
  <si>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</si>
  <si>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</si>
  <si>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</si>
  <si>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</si>
  <si>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</si>
  <si>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</si>
  <si>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</si>
  <si>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</si>
  <si>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</si>
  <si>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</si>
  <si>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</si>
  <si>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</si>
  <si>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</si>
  <si>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</si>
  <si>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</si>
  <si>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</si>
  <si>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</si>
  <si>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</si>
  <si>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</si>
  <si>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</si>
  <si>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</si>
  <si>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</si>
  <si>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</si>
  <si>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</si>
  <si>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</si>
  <si>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</si>
  <si>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</si>
  <si>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</si>
  <si>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</si>
  <si>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</si>
  <si>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</si>
  <si>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</si>
  <si>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</si>
  <si>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</si>
  <si>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</si>
  <si>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</si>
  <si>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</si>
  <si>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</si>
  <si>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</si>
  <si>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</si>
  <si>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</si>
  <si>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</si>
  <si>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</si>
  <si>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</si>
  <si>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</si>
  <si>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</si>
  <si>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</si>
  <si>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</si>
  <si>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</si>
  <si>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</si>
  <si>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</si>
  <si>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</si>
  <si>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</si>
  <si>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</si>
  <si>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</si>
  <si>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</si>
  <si>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</si>
  <si>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</si>
  <si>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</si>
  <si>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</si>
  <si>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</si>
  <si>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</si>
  <si>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</si>
  <si>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</si>
  <si>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</si>
  <si>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</si>
  <si>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</si>
  <si>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</si>
  <si>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</si>
  <si>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</si>
  <si>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</si>
  <si>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</si>
  <si>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</si>
  <si>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</si>
  <si>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</si>
  <si>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</si>
  <si>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</si>
  <si>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</si>
  <si>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</si>
  <si>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</si>
  <si>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</si>
  <si>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</si>
  <si>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</si>
  <si>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</si>
  <si>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</si>
  <si>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</si>
  <si>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</si>
  <si>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</si>
  <si>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</si>
  <si>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</si>
  <si>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</si>
  <si>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</si>
  <si>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</si>
  <si>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</si>
  <si>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</si>
  <si>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</si>
  <si>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</si>
  <si>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</si>
  <si>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</si>
  <si>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</si>
  <si>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</si>
  <si>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</si>
  <si>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</si>
  <si>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</si>
  <si>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</si>
  <si>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</si>
  <si>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</si>
  <si>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</si>
  <si>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</si>
  <si>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</si>
  <si>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</si>
  <si>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</si>
  <si>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</si>
  <si>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</si>
  <si>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</si>
  <si>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</si>
  <si>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</si>
  <si>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</si>
  <si>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</si>
  <si>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</si>
  <si>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</si>
  <si>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</si>
  <si>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</si>
  <si>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</si>
  <si>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</si>
  <si>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</si>
  <si>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</si>
  <si>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</si>
  <si>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</si>
  <si>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</si>
  <si>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</si>
  <si>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</si>
  <si>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</si>
  <si>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</si>
  <si>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</si>
  <si>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</si>
  <si>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</si>
  <si>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</si>
  <si>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</si>
  <si>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</si>
  <si>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</si>
  <si>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</si>
  <si>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</si>
  <si>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</si>
  <si>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</si>
  <si>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</si>
  <si>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</si>
  <si>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</si>
  <si>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</si>
  <si>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</si>
  <si>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</si>
  <si>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</si>
  <si>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</si>
  <si>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</si>
  <si>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</si>
  <si>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</si>
  <si>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</si>
  <si>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</si>
  <si>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</si>
  <si>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</si>
  <si>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</si>
  <si>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</si>
  <si>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</si>
  <si>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</si>
  <si>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</si>
  <si>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</si>
  <si>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</si>
  <si>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</si>
  <si>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</si>
  <si>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</si>
  <si>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</si>
  <si>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</si>
  <si>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</si>
  <si>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</si>
  <si>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</si>
  <si>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</si>
  <si>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</si>
  <si>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</si>
  <si>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</si>
  <si>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</si>
  <si>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</si>
  <si>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</si>
  <si>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</si>
  <si>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</si>
  <si>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</si>
  <si>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</si>
  <si>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</si>
  <si>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</si>
  <si>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</si>
  <si>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</si>
  <si>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</si>
  <si>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</si>
  <si>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</si>
  <si>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</si>
  <si>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</si>
  <si>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</si>
  <si>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</si>
  <si>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</si>
  <si>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</si>
  <si>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</si>
  <si>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</si>
  <si>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</si>
  <si>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</si>
  <si>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</si>
  <si>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</si>
  <si>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</si>
  <si>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</si>
  <si>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</si>
  <si>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</si>
  <si>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</si>
  <si>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</si>
  <si>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</si>
  <si>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</si>
  <si>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</si>
  <si>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</si>
  <si>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</si>
  <si>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</si>
  <si>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</si>
  <si>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</si>
  <si>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</si>
  <si>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</si>
  <si>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</si>
  <si>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</si>
  <si>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</si>
  <si>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</si>
  <si>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</si>
  <si>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</si>
  <si>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</si>
  <si>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</si>
  <si>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</si>
  <si>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</si>
  <si>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</si>
  <si>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</si>
  <si>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</si>
  <si>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</si>
  <si>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</si>
  <si>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</si>
  <si>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</si>
  <si>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</si>
  <si>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</si>
  <si>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</si>
  <si>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</si>
  <si>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</si>
  <si>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</si>
  <si>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</si>
  <si>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</si>
  <si>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</si>
  <si>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</si>
  <si>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</si>
  <si>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</si>
  <si>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</si>
  <si>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</si>
  <si>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</si>
  <si>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</si>
  <si>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</si>
  <si>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</si>
  <si>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</si>
  <si>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</si>
  <si>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</si>
  <si>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</si>
  <si>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</si>
  <si>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</si>
  <si>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</si>
  <si>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</si>
  <si>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</si>
  <si>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</si>
  <si>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</si>
  <si>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</si>
  <si>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</si>
  <si>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</si>
  <si>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</si>
  <si>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</si>
  <si>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</si>
  <si>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</si>
  <si>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</si>
  <si>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</si>
  <si>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</si>
  <si>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</si>
  <si>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</si>
  <si>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</si>
  <si>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</si>
  <si>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</si>
  <si>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</si>
  <si>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</si>
  <si>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</si>
  <si>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</si>
  <si>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</si>
  <si>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</si>
  <si>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</si>
  <si>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</si>
  <si>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</si>
  <si>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</si>
  <si>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</si>
  <si>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</si>
  <si>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</si>
  <si>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</si>
  <si>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</si>
  <si>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</si>
  <si>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</si>
  <si>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</si>
  <si>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</si>
  <si>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</si>
  <si>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</si>
  <si>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</si>
  <si>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</si>
  <si>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</si>
  <si>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</si>
  <si>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</si>
  <si>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</si>
  <si>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</si>
  <si>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</si>
  <si>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</si>
  <si>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</si>
  <si>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</si>
  <si>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</si>
  <si>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</si>
  <si>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</si>
  <si>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</si>
  <si>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</si>
  <si>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</si>
  <si>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</si>
  <si>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</si>
  <si>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</si>
  <si>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</si>
  <si>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</si>
  <si>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</si>
  <si>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</si>
  <si>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</si>
  <si>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</si>
  <si>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</si>
  <si>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</si>
  <si>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</si>
  <si>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</si>
  <si>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</si>
  <si>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</si>
  <si>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</si>
  <si>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</si>
  <si>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</si>
  <si>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</si>
  <si>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</si>
  <si>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</si>
  <si>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</si>
  <si>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</si>
  <si>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</si>
  <si>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</si>
  <si>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</si>
  <si>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</si>
  <si>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</si>
  <si>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</si>
  <si>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</si>
  <si>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</si>
  <si>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</si>
  <si>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</si>
  <si>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</si>
  <si>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</si>
  <si>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</si>
  <si>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</si>
  <si>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</si>
  <si>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</si>
  <si>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</si>
  <si>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</si>
  <si>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</si>
  <si>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</si>
  <si>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</si>
  <si>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</si>
  <si>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</si>
  <si>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</si>
  <si>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</si>
  <si>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</si>
  <si>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</si>
  <si>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</si>
  <si>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</si>
  <si>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</si>
  <si>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</si>
  <si>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</si>
  <si>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</si>
  <si>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</si>
  <si>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</si>
  <si>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</si>
  <si>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</si>
  <si>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</si>
  <si>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</si>
  <si>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</si>
  <si>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</si>
  <si>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</si>
  <si>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</si>
  <si>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</si>
  <si>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</si>
  <si>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</si>
  <si>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</si>
  <si>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</si>
  <si>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</si>
  <si>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</si>
  <si>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</si>
  <si>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</si>
  <si>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</si>
  <si>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</si>
  <si>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</si>
  <si>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</si>
  <si>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</si>
  <si>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</si>
  <si>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</si>
  <si>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</si>
  <si>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</si>
  <si>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</si>
  <si>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</si>
  <si>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</si>
  <si>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</si>
  <si>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</si>
  <si>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</si>
  <si>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</si>
  <si>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</si>
  <si>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</si>
  <si>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</si>
  <si>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</si>
  <si>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</si>
  <si>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</si>
  <si>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</si>
  <si>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</si>
  <si>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</si>
  <si>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</si>
  <si>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</si>
  <si>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</si>
  <si>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</si>
  <si>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</si>
  <si>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</si>
  <si>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</si>
  <si>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</si>
  <si>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</si>
  <si>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</si>
  <si>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</si>
  <si>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</si>
  <si>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</si>
  <si>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</si>
  <si>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</si>
  <si>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</si>
  <si>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</si>
  <si>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</si>
  <si>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</si>
  <si>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</si>
  <si>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</si>
  <si>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</si>
  <si>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</si>
  <si>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</si>
  <si>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</si>
  <si>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</si>
  <si>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</si>
  <si>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</si>
  <si>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</si>
  <si>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</si>
  <si>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</si>
  <si>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</si>
  <si>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</si>
  <si>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</si>
  <si>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</si>
  <si>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</si>
  <si>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</si>
  <si>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</si>
  <si>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</si>
  <si>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</si>
  <si>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</si>
  <si>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</si>
  <si>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</si>
  <si>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</si>
  <si>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</si>
  <si>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</si>
  <si>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</si>
  <si>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</si>
  <si>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</si>
  <si>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</si>
  <si>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</si>
  <si>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</si>
  <si>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</si>
  <si>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</si>
  <si>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</si>
  <si>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</si>
  <si>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</si>
  <si>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</si>
  <si>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</si>
  <si>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</si>
  <si>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</si>
  <si>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</si>
  <si>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</si>
  <si>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</si>
  <si>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</si>
  <si>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</si>
  <si>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</si>
  <si>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</si>
  <si>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</si>
  <si>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</si>
  <si>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</si>
  <si>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</si>
  <si>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</si>
  <si>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</si>
  <si>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</si>
  <si>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</si>
  <si>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</si>
  <si>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</si>
  <si>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</si>
  <si>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</si>
  <si>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</si>
  <si>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</si>
  <si>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</si>
  <si>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</si>
  <si>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</si>
  <si>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</si>
  <si>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</si>
  <si>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</si>
  <si>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</si>
  <si>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</si>
  <si>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</si>
  <si>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</si>
  <si>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</si>
  <si>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</si>
  <si>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</si>
  <si>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</si>
  <si>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</si>
  <si>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</si>
  <si>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</si>
  <si>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</si>
  <si>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</si>
  <si>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</si>
  <si>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</si>
  <si>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</si>
  <si>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</si>
  <si>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</si>
  <si>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</si>
  <si>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</si>
  <si>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</si>
  <si>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</si>
  <si>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</si>
  <si>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</si>
  <si>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</si>
  <si>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</si>
  <si>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</si>
  <si>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</si>
  <si>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</si>
  <si>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</si>
  <si>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</si>
  <si>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</si>
  <si>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</si>
  <si>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</si>
  <si>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</si>
  <si>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</si>
  <si>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</si>
  <si>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</si>
  <si>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</si>
  <si>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</si>
  <si>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</si>
  <si>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</si>
  <si>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</si>
  <si>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</si>
  <si>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</si>
  <si>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</si>
  <si>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</si>
  <si>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</si>
  <si>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</si>
  <si>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</si>
  <si>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</si>
  <si>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</si>
  <si>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</si>
  <si>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</si>
  <si>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</si>
  <si>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</si>
  <si>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</si>
  <si>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</si>
  <si>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</si>
  <si>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</si>
  <si>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</si>
  <si>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</si>
  <si>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</si>
  <si>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</si>
  <si>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</si>
  <si>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</si>
  <si>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</si>
  <si>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</si>
  <si>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</si>
  <si>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</si>
  <si>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</si>
  <si>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</si>
  <si>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</si>
  <si>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</si>
  <si>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</si>
  <si>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</si>
  <si>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</si>
  <si>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</si>
  <si>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</si>
  <si>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</si>
  <si>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</si>
  <si>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</si>
  <si>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</si>
  <si>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</si>
  <si>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</si>
  <si>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</si>
  <si>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</si>
  <si>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</si>
  <si>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</si>
  <si>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</si>
  <si>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</si>
  <si>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</si>
  <si>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</si>
  <si>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</si>
  <si>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</si>
  <si>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</si>
  <si>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</si>
  <si>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</si>
  <si>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</si>
  <si>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</si>
  <si>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</si>
  <si>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</si>
  <si>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</si>
  <si>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</si>
  <si>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</si>
  <si>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</si>
  <si>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</si>
  <si>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</si>
  <si>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</si>
  <si>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</si>
  <si>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</si>
  <si>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</si>
  <si>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</si>
  <si>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</si>
  <si>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</si>
  <si>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</si>
  <si>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</si>
  <si>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</si>
  <si>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</si>
  <si>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</si>
  <si>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</si>
  <si>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</si>
  <si>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</si>
  <si>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</si>
  <si>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</si>
  <si>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</si>
  <si>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</si>
  <si>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</si>
  <si>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</si>
  <si>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</si>
  <si>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</si>
  <si>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</si>
  <si>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</si>
  <si>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</si>
  <si>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</si>
  <si>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</si>
  <si>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</si>
  <si>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</si>
  <si>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</si>
  <si>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</si>
  <si>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</si>
  <si>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</si>
  <si>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</si>
  <si>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</si>
  <si>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</si>
  <si>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</si>
  <si>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</si>
  <si>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</si>
  <si>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</si>
  <si>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</si>
  <si>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</si>
  <si>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</si>
  <si>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</si>
  <si>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</si>
  <si>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</si>
  <si>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</si>
  <si>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</si>
  <si>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</si>
  <si>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</si>
  <si>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</si>
  <si>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</si>
  <si>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</si>
  <si>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</si>
  <si>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</si>
  <si>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</si>
  <si>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</si>
  <si>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</si>
  <si>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</si>
  <si>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</si>
  <si>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</si>
  <si>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</si>
  <si>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</si>
  <si>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</si>
  <si>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</si>
  <si>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</si>
  <si>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</si>
  <si>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</si>
  <si>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</si>
  <si>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</si>
  <si>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</si>
  <si>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</si>
  <si>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</si>
  <si>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</si>
  <si>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</si>
  <si>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</si>
  <si>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</si>
  <si>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</si>
  <si>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</si>
  <si>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</si>
  <si>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</si>
  <si>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</si>
  <si>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</si>
  <si>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</si>
  <si>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</si>
  <si>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</si>
  <si>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</si>
  <si>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</si>
  <si>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</si>
  <si>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</si>
  <si>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</si>
  <si>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</si>
  <si>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</si>
  <si>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</si>
  <si>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</si>
  <si>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</si>
  <si>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</si>
  <si>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</si>
  <si>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</si>
  <si>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</si>
  <si>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</si>
  <si>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</si>
  <si>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</si>
  <si>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</si>
  <si>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</si>
  <si>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</si>
  <si>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</si>
  <si>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</si>
  <si>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</si>
  <si>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</si>
  <si>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</si>
  <si>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</si>
  <si>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</si>
  <si>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</si>
  <si>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</si>
  <si>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</si>
  <si>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</si>
  <si>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</si>
  <si>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</si>
  <si>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</si>
  <si>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</si>
  <si>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</si>
  <si>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</si>
  <si>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</si>
  <si>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</si>
  <si>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</si>
  <si>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</si>
  <si>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</si>
  <si>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</si>
  <si>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</si>
  <si>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</si>
  <si>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</si>
  <si>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</si>
  <si>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</si>
  <si>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</si>
  <si>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</si>
  <si>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</si>
  <si>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</si>
  <si>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</si>
  <si>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</si>
  <si>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</si>
  <si>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</si>
  <si>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</si>
  <si>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</si>
  <si>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</si>
  <si>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</si>
  <si>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</si>
  <si>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</si>
  <si>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</si>
  <si>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</si>
  <si>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</si>
  <si>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</si>
  <si>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</si>
  <si>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</si>
  <si>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</si>
  <si>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</si>
  <si>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</si>
  <si>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</si>
  <si>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</si>
  <si>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</si>
  <si>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</si>
  <si>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</si>
  <si>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</si>
  <si>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</si>
  <si>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</si>
  <si>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</si>
  <si>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</si>
  <si>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</si>
  <si>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</si>
  <si>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</si>
  <si>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</si>
  <si>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</si>
  <si>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</si>
  <si>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</si>
  <si>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</si>
  <si>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</si>
  <si>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</si>
  <si>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</si>
  <si>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</si>
  <si>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</si>
  <si>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</si>
  <si>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</si>
  <si>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</si>
  <si>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</si>
  <si>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</si>
  <si>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</si>
  <si>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</si>
  <si>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</si>
  <si>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</si>
  <si>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</si>
  <si>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</si>
  <si>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</si>
  <si>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</si>
  <si>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</si>
  <si>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</si>
  <si>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</si>
  <si>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</si>
  <si>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</si>
  <si>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</si>
  <si>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</si>
  <si>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</si>
  <si>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</si>
  <si>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</si>
  <si>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</si>
  <si>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</si>
  <si>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</si>
  <si>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</si>
  <si>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</si>
  <si>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</si>
  <si>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</si>
  <si>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</si>
  <si>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</si>
  <si>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</si>
  <si>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</si>
  <si>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</si>
  <si>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</si>
  <si>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</si>
  <si>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</si>
  <si>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</si>
  <si>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</si>
  <si>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</si>
  <si>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</si>
  <si>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</si>
  <si>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</si>
  <si>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</si>
  <si>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</si>
  <si>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</si>
  <si>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</si>
  <si>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</si>
  <si>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</si>
  <si>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</si>
  <si>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</si>
  <si>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</si>
  <si>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</si>
  <si>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</si>
  <si>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</si>
  <si>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</si>
  <si>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</si>
  <si>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</si>
  <si>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</si>
  <si>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</si>
  <si>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</si>
  <si>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</si>
  <si>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</si>
  <si>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</si>
  <si>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</si>
  <si>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</si>
  <si>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</si>
  <si>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</si>
  <si>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</si>
  <si>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</si>
  <si>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</si>
  <si>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</si>
  <si>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</si>
  <si>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</si>
  <si>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</si>
  <si>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</si>
  <si>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</si>
  <si>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</si>
  <si>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</si>
  <si>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</si>
  <si>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</si>
  <si>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</si>
  <si>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</si>
  <si>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</si>
  <si>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</si>
  <si>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</si>
  <si>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</si>
  <si>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</si>
  <si>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</si>
  <si>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</si>
  <si>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</si>
  <si>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</si>
  <si>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</si>
  <si>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</si>
  <si>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</si>
  <si>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</si>
  <si>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</si>
  <si>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</si>
  <si>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</si>
  <si>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</si>
  <si>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</si>
  <si>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</si>
  <si>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</si>
  <si>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</si>
  <si>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</si>
  <si>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</si>
  <si>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</si>
  <si>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</si>
  <si>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</si>
  <si>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</si>
  <si>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</si>
  <si>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</si>
  <si>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</si>
  <si>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</si>
  <si>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</si>
  <si>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</si>
  <si>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</si>
  <si>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</si>
  <si>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</si>
  <si>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</si>
  <si>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</si>
  <si>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</si>
  <si>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</si>
  <si>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</si>
  <si>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</si>
  <si>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</si>
  <si>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</si>
  <si>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</si>
  <si>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</si>
  <si>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</si>
  <si>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</si>
  <si>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</si>
  <si>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</si>
  <si>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</si>
  <si>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</si>
  <si>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</si>
  <si>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</si>
  <si>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</si>
  <si>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</si>
  <si>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</si>
  <si>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</si>
  <si>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</si>
  <si>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</si>
  <si>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</si>
  <si>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</si>
  <si>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</si>
  <si>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</si>
  <si>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</si>
  <si>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</si>
  <si>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</si>
  <si>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</si>
  <si>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</si>
  <si>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</si>
  <si>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</si>
  <si>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</si>
  <si>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</si>
  <si>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</si>
  <si>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</si>
  <si>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</si>
  <si>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</si>
  <si>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</si>
  <si>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</si>
  <si>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</si>
  <si>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</si>
  <si>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</si>
  <si>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</si>
  <si>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</si>
  <si>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</si>
  <si>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</si>
  <si>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</si>
  <si>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</si>
  <si>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</si>
  <si>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</si>
  <si>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</si>
  <si>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</si>
  <si>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</si>
  <si>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</si>
  <si>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</si>
  <si>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</si>
  <si>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</si>
  <si>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</si>
  <si>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</si>
  <si>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</si>
  <si>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</si>
  <si>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</si>
  <si>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</si>
  <si>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</si>
  <si>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</si>
  <si>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</si>
  <si>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</si>
  <si>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</si>
  <si>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</si>
  <si>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</si>
  <si>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</si>
  <si>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</si>
  <si>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</si>
  <si>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</si>
  <si>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</si>
  <si>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</si>
  <si>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</si>
  <si>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</si>
  <si>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</si>
  <si>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</si>
  <si>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</si>
  <si>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</si>
  <si>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</si>
  <si>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</si>
  <si>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</si>
  <si>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</si>
  <si>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</si>
  <si>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</si>
  <si>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</si>
  <si>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</si>
  <si>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</si>
  <si>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</si>
  <si>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</si>
  <si>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</si>
  <si>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</si>
  <si>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</si>
  <si>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</si>
  <si>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</si>
  <si>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</si>
  <si>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</si>
  <si>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</si>
  <si>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</si>
  <si>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</si>
  <si>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</si>
  <si>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</si>
  <si>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</si>
  <si>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</si>
  <si>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</si>
  <si>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</si>
  <si>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</si>
  <si>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</si>
  <si>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</si>
  <si>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</si>
  <si>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</si>
  <si>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</si>
  <si>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</si>
  <si>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</si>
  <si>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</si>
  <si>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</si>
  <si>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</si>
  <si>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</si>
  <si>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</si>
  <si>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</si>
  <si>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</si>
  <si>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</si>
  <si>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</si>
  <si>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</si>
  <si>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</si>
  <si>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</si>
  <si>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</si>
  <si>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</si>
  <si>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</si>
  <si>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</si>
  <si>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</si>
  <si>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</si>
  <si>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</si>
  <si>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</si>
  <si>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</si>
  <si>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</si>
  <si>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</si>
  <si>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</si>
  <si>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</si>
  <si>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</si>
  <si>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</si>
  <si>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</si>
  <si>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</si>
  <si>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</si>
  <si>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</si>
  <si>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</si>
  <si>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</si>
  <si>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</si>
  <si>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</si>
  <si>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</si>
  <si>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</si>
  <si>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</si>
  <si>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</si>
  <si>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</si>
  <si>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</si>
  <si>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</si>
  <si>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</si>
  <si>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</si>
  <si>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</si>
  <si>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</si>
  <si>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</si>
  <si>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</si>
  <si>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</si>
  <si>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</si>
  <si>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</si>
  <si>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</si>
  <si>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</si>
  <si>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</si>
  <si>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</si>
  <si>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</si>
  <si>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</si>
  <si>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</si>
  <si>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</si>
  <si>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</si>
  <si>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</si>
  <si>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</si>
  <si>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</si>
  <si>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</si>
  <si>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</si>
  <si>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</si>
  <si>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</si>
  <si>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</si>
  <si>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</si>
  <si>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</si>
  <si>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</si>
  <si>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</si>
  <si>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</si>
  <si>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</si>
  <si>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</si>
  <si>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</si>
  <si>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</si>
  <si>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</si>
  <si>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</si>
  <si>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</si>
  <si>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</si>
  <si>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</si>
  <si>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</si>
  <si>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</si>
  <si>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</si>
  <si>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</si>
  <si>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</si>
  <si>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</si>
  <si>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</si>
  <si>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</si>
  <si>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</si>
  <si>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</si>
  <si>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</si>
  <si>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</si>
  <si>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</si>
  <si>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</si>
  <si>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</si>
  <si>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</si>
  <si>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</si>
  <si>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</si>
  <si>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</si>
  <si>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</si>
  <si>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</si>
  <si>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</si>
  <si>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</si>
  <si>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</si>
  <si>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</si>
  <si>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</si>
  <si>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</si>
  <si>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</si>
  <si>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</si>
  <si>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</si>
  <si>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</si>
  <si>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</si>
  <si>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</si>
  <si>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</si>
  <si>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</si>
  <si>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</si>
  <si>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</si>
  <si>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</si>
  <si>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</si>
  <si>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</si>
  <si>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</si>
  <si>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</si>
  <si>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</si>
  <si>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</si>
  <si>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</si>
  <si>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</si>
  <si>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</si>
  <si>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</si>
  <si>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</si>
  <si>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</si>
  <si>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</si>
  <si>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</si>
  <si>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</si>
  <si>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</si>
  <si>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</si>
  <si>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</si>
  <si>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</si>
  <si>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</si>
  <si>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</si>
  <si>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</si>
  <si>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</si>
  <si>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</si>
  <si>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</si>
  <si>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</si>
  <si>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</si>
  <si>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</si>
  <si>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</si>
  <si>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</si>
  <si>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</si>
  <si>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</si>
  <si>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</si>
  <si>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</si>
  <si>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</si>
  <si>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</si>
  <si>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</si>
  <si>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</si>
  <si>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</si>
  <si>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</si>
  <si>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</si>
  <si>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</si>
  <si>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</si>
  <si>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</si>
  <si>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</si>
  <si>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</si>
  <si>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</si>
  <si>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</si>
  <si>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</si>
  <si>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</si>
  <si>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</si>
  <si>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</si>
  <si>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</si>
  <si>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</si>
  <si>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</si>
  <si>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</si>
  <si>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</si>
  <si>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</si>
  <si>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</si>
  <si>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</si>
  <si>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</si>
  <si>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</si>
  <si>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</si>
  <si>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</si>
  <si>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</si>
  <si>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</si>
  <si>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</si>
  <si>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</si>
  <si>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</si>
  <si>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</si>
  <si>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</si>
  <si>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</si>
  <si>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</si>
  <si>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</si>
  <si>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</si>
  <si>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</si>
  <si>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</si>
  <si>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</si>
  <si>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</si>
  <si>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</si>
  <si>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</si>
  <si>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</si>
  <si>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</si>
  <si>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</si>
  <si>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</si>
  <si>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</si>
  <si>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</si>
  <si>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</si>
  <si>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</si>
  <si>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</si>
  <si>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</si>
  <si>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</si>
  <si>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</si>
  <si>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</si>
  <si>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</si>
  <si>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</si>
  <si>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</si>
  <si>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</si>
  <si>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</si>
  <si>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</si>
  <si>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</si>
  <si>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</si>
  <si>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</si>
  <si>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</si>
  <si>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</si>
  <si>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</si>
  <si>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</si>
  <si>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</si>
  <si>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</si>
  <si>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</si>
  <si>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</si>
  <si>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</si>
  <si>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</si>
  <si>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</si>
  <si>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</si>
  <si>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</si>
  <si>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</si>
  <si>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</si>
  <si>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</si>
  <si>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</si>
  <si>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</si>
  <si>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</si>
  <si>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</si>
  <si>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</si>
  <si>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</si>
  <si>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</si>
  <si>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</si>
  <si>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</si>
  <si>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</si>
  <si>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</si>
  <si>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</si>
  <si>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</si>
  <si>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</si>
  <si>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</si>
  <si>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</si>
  <si>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</si>
  <si>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</si>
  <si>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</si>
  <si>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</si>
  <si>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</si>
  <si>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</si>
  <si>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</si>
  <si>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</si>
  <si>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</si>
  <si>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</si>
  <si>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</si>
  <si>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</si>
  <si>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</si>
  <si>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</si>
  <si>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</si>
  <si>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</si>
  <si>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</si>
  <si>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</si>
  <si>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</si>
  <si>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</si>
  <si>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</si>
  <si>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</si>
  <si>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</si>
  <si>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</si>
  <si>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</si>
  <si>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</si>
  <si>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</si>
  <si>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</si>
  <si>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</si>
  <si>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</si>
  <si>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</si>
  <si>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</si>
  <si>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</si>
  <si>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</si>
  <si>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</si>
  <si>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</si>
  <si>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</si>
  <si>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</si>
  <si>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</si>
  <si>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</si>
  <si>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</si>
  <si>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</si>
  <si>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</si>
  <si>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</si>
  <si>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</si>
  <si>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</si>
  <si>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</si>
  <si>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</si>
  <si>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</si>
  <si>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</si>
  <si>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</si>
  <si>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</si>
  <si>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</si>
  <si>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</si>
  <si>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</si>
  <si>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</si>
  <si>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</si>
  <si>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</si>
  <si>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</si>
  <si>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</si>
  <si>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</si>
  <si>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</si>
  <si>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</si>
  <si>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</si>
  <si>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</si>
  <si>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</si>
  <si>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</si>
  <si>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</si>
  <si>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</si>
  <si>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</si>
  <si>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</si>
  <si>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</si>
  <si>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</si>
  <si>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</si>
  <si>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</si>
  <si>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</si>
  <si>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</si>
  <si>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</si>
  <si>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</si>
  <si>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</si>
  <si>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</si>
  <si>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</si>
  <si>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</si>
  <si>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</si>
  <si>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</si>
  <si>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</si>
  <si>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</si>
  <si>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</si>
  <si>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</si>
  <si>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</si>
  <si>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</si>
  <si>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</si>
  <si>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</si>
  <si>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</si>
  <si>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</si>
  <si>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</si>
  <si>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</si>
  <si>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</si>
  <si>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</si>
  <si>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</si>
  <si>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</si>
  <si>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</si>
  <si>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</si>
  <si>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</si>
  <si>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</si>
  <si>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</si>
  <si>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</si>
  <si>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</si>
  <si>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</si>
  <si>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</si>
  <si>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</si>
  <si>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</si>
  <si>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</si>
  <si>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</si>
  <si>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</si>
  <si>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</si>
  <si>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</si>
  <si>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</si>
  <si>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</si>
  <si>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</si>
  <si>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</si>
  <si>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</si>
  <si>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</si>
  <si>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</si>
  <si>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</si>
  <si>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</si>
  <si>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</si>
  <si>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</si>
  <si>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</si>
  <si>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</si>
  <si>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</si>
  <si>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</si>
  <si>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</si>
  <si>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</si>
  <si>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</si>
  <si>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</si>
  <si>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</si>
  <si>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</si>
  <si>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</si>
  <si>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</si>
  <si>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</si>
  <si>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</si>
  <si>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</si>
  <si>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</si>
  <si>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</si>
  <si>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</si>
  <si>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</si>
  <si>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</si>
  <si>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</si>
  <si>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</si>
  <si>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</si>
  <si>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</si>
  <si>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</si>
  <si>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</si>
  <si>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</si>
  <si>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</si>
  <si>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</si>
  <si>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</si>
  <si>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</si>
  <si>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</si>
  <si>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</si>
  <si>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</si>
  <si>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</si>
  <si>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</si>
  <si>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</si>
  <si>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</si>
  <si>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</si>
  <si>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</si>
  <si>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</si>
  <si>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</si>
  <si>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</si>
  <si>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</si>
  <si>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</si>
  <si>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</si>
  <si>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</si>
  <si>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</si>
  <si>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</si>
  <si>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</si>
  <si>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</si>
  <si>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</si>
  <si>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</si>
  <si>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</si>
  <si>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</si>
  <si>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</si>
  <si>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</si>
  <si>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</si>
  <si>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</si>
  <si>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</si>
  <si>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</si>
  <si>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</si>
  <si>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</si>
  <si>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</si>
  <si>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</si>
  <si>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</si>
  <si>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</si>
  <si>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</si>
  <si>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</si>
  <si>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</si>
  <si>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</si>
  <si>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</si>
  <si>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</si>
  <si>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</si>
  <si>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</si>
  <si>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</si>
  <si>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</si>
  <si>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</si>
  <si>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</si>
  <si>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</si>
  <si>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</si>
  <si>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</si>
  <si>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</si>
  <si>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</si>
  <si>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</si>
  <si>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</si>
  <si>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</si>
  <si>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</si>
  <si>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</si>
  <si>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</si>
  <si>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</si>
  <si>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</si>
  <si>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</si>
  <si>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</si>
  <si>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</si>
  <si>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</si>
  <si>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</si>
  <si>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</si>
  <si>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</si>
  <si>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</si>
  <si>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</si>
  <si>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</si>
  <si>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</si>
  <si>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</si>
  <si>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</si>
  <si>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</si>
  <si>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</si>
  <si>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</si>
  <si>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</si>
  <si>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</si>
  <si>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</si>
  <si>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</si>
  <si>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</si>
  <si>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</si>
  <si>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</si>
  <si>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</si>
  <si>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</si>
  <si>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</si>
  <si>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</si>
  <si>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</si>
  <si>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</si>
  <si>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</si>
  <si>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</si>
  <si>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</si>
  <si>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</si>
  <si>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</si>
  <si>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</si>
  <si>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</si>
  <si>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</si>
  <si>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</si>
  <si>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</si>
  <si>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</si>
  <si>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</si>
  <si>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</si>
  <si>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</si>
  <si>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</si>
  <si>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</si>
  <si>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</si>
  <si>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</si>
  <si>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</si>
  <si>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</si>
  <si>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</si>
  <si>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</si>
  <si>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</si>
  <si>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</si>
  <si>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</si>
  <si>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</si>
  <si>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</si>
  <si>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</si>
  <si>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</si>
  <si>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</si>
  <si>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</si>
  <si>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</si>
  <si>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</si>
  <si>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</si>
  <si>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</si>
  <si>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</si>
  <si>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</si>
  <si>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</si>
  <si>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</si>
  <si>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</si>
  <si>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</si>
  <si>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</si>
  <si>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</si>
  <si>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</si>
  <si>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</si>
  <si>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</si>
  <si>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</si>
  <si>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</si>
  <si>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</si>
  <si>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</si>
  <si>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</si>
  <si>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</si>
  <si>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</si>
  <si>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</si>
  <si>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</si>
  <si>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</si>
  <si>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</si>
  <si>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</si>
  <si>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</si>
  <si>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</si>
  <si>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</si>
  <si>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</si>
  <si>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</si>
  <si>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</si>
  <si>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</si>
  <si>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</si>
  <si>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</si>
  <si>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</si>
  <si>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</si>
  <si>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</si>
  <si>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</si>
  <si>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</si>
  <si>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</si>
  <si>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</si>
  <si>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</si>
  <si>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</si>
  <si>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</si>
  <si>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</si>
  <si>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</si>
  <si>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</si>
  <si>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</si>
  <si>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</si>
  <si>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</si>
  <si>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</si>
  <si>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</si>
  <si>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</si>
  <si>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</si>
  <si>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</si>
  <si>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</si>
  <si>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</si>
  <si>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</si>
  <si>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</si>
  <si>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</si>
  <si>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</si>
  <si>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</si>
  <si>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</si>
  <si>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</si>
  <si>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</si>
  <si>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</si>
  <si>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</si>
  <si>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</si>
  <si>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</si>
  <si>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</si>
  <si>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</si>
  <si>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</si>
  <si>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</si>
  <si>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</si>
  <si>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</si>
  <si>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</si>
  <si>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</si>
  <si>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</si>
  <si>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</si>
  <si>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</si>
  <si>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</si>
  <si>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</si>
  <si>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</si>
  <si>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</si>
  <si>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</si>
  <si>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</si>
  <si>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</si>
  <si>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</si>
  <si>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</si>
  <si>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</si>
  <si>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</si>
  <si>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</si>
  <si>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</si>
  <si>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</si>
  <si>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</si>
  <si>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</si>
  <si>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</si>
  <si>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</si>
  <si>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</si>
  <si>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</si>
  <si>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</si>
  <si>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</si>
  <si>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</si>
  <si>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</si>
  <si>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</si>
  <si>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</si>
  <si>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</si>
  <si>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</si>
  <si>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</si>
  <si>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</si>
  <si>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</si>
  <si>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</si>
  <si>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</si>
  <si>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</si>
  <si>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</si>
  <si>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</si>
  <si>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</si>
  <si>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</si>
  <si>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</si>
  <si>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</si>
  <si>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</si>
  <si>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</si>
  <si>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</si>
  <si>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</si>
  <si>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</si>
  <si>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</si>
  <si>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</si>
  <si>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</si>
  <si>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</si>
  <si>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</si>
  <si>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</si>
  <si>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</si>
  <si>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</si>
  <si>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</si>
  <si>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</si>
  <si>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</si>
  <si>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</si>
  <si>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</si>
  <si>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</si>
  <si>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</si>
  <si>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</si>
  <si>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</si>
  <si>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</si>
  <si>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</si>
  <si>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</si>
  <si>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</si>
  <si>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</si>
  <si>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</si>
  <si>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</si>
  <si>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</si>
  <si>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</si>
  <si>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</si>
  <si>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</si>
  <si>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</si>
  <si>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</si>
  <si>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</si>
  <si>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</si>
  <si>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</si>
  <si>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</si>
  <si>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</si>
  <si>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</si>
  <si>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</si>
  <si>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</si>
  <si>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</si>
  <si>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</si>
  <si>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</si>
  <si>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</si>
  <si>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</si>
  <si>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</si>
  <si>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</si>
  <si>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</si>
  <si>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</si>
  <si>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</si>
  <si>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</si>
  <si>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</si>
  <si>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</si>
  <si>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</si>
  <si>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</si>
  <si>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</si>
  <si>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</si>
  <si>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</si>
  <si>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</si>
  <si>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</si>
  <si>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</si>
  <si>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</si>
  <si>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</si>
  <si>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</si>
  <si>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</si>
  <si>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</si>
  <si>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</si>
  <si>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</si>
  <si>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</si>
  <si>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</si>
  <si>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</si>
  <si>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</si>
  <si>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</si>
  <si>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</si>
  <si>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</si>
  <si>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</si>
  <si>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</si>
  <si>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</si>
  <si>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</si>
  <si>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</si>
  <si>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</si>
  <si>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</si>
  <si>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</si>
  <si>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</si>
  <si>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</si>
  <si>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</si>
  <si>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</si>
  <si>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</si>
  <si>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</si>
  <si>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</si>
  <si>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</si>
  <si>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</si>
  <si>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</si>
  <si>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</si>
  <si>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</si>
  <si>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</si>
  <si>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</si>
  <si>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</si>
  <si>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</si>
  <si>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</si>
  <si>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</si>
  <si>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</si>
  <si>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</si>
  <si>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</si>
  <si>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</si>
  <si>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</si>
  <si>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</si>
  <si>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</si>
  <si>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</si>
  <si>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</si>
  <si>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</si>
  <si>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</si>
  <si>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</si>
  <si>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</si>
  <si>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</si>
  <si>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</si>
  <si>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</si>
  <si>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</si>
  <si>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</si>
  <si>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</si>
  <si>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</si>
  <si>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</si>
  <si>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</si>
  <si>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</si>
  <si>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</si>
  <si>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</si>
  <si>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</si>
  <si>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</si>
  <si>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</si>
  <si>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</si>
  <si>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</si>
  <si>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</si>
  <si>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</si>
  <si>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</si>
  <si>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</si>
  <si>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</si>
  <si>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</si>
  <si>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</si>
  <si>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</si>
  <si>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</si>
  <si>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</si>
  <si>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</si>
  <si>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</si>
  <si>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</si>
  <si>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</si>
  <si>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</si>
  <si>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</si>
  <si>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</si>
  <si>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</si>
  <si>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</si>
  <si>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</si>
  <si>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</si>
  <si>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</si>
  <si>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</si>
  <si>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</si>
  <si>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</si>
  <si>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</si>
  <si>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</si>
  <si>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</si>
  <si>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</si>
  <si>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</si>
  <si>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</si>
  <si>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</si>
  <si>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</si>
  <si>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</si>
  <si>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</si>
  <si>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</si>
  <si>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</si>
  <si>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</si>
  <si>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</si>
  <si>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</si>
  <si>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</si>
  <si>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</si>
  <si>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</si>
  <si>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</si>
  <si>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</si>
  <si>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</si>
  <si>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</si>
  <si>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</si>
  <si>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</si>
  <si>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</si>
  <si>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</si>
  <si>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</si>
  <si>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</si>
  <si>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</si>
  <si>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</si>
  <si>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</si>
  <si>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</si>
  <si>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</si>
  <si>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</si>
  <si>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</si>
  <si>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</si>
  <si>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</si>
  <si>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</si>
  <si>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</si>
  <si>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</si>
  <si>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</si>
  <si>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</si>
  <si>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</si>
  <si>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</si>
  <si>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</si>
  <si>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</si>
  <si>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</si>
  <si>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</si>
  <si>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</si>
  <si>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</si>
  <si>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</si>
  <si>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</si>
  <si>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</si>
  <si>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</si>
  <si>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</si>
  <si>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</si>
  <si>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</si>
  <si>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</si>
  <si>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</si>
  <si>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</si>
  <si>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</si>
  <si>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</si>
  <si>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</si>
  <si>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</si>
  <si>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</si>
  <si>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</si>
  <si>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</si>
  <si>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</si>
  <si>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</si>
  <si>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</si>
  <si>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</si>
  <si>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</si>
  <si>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</si>
  <si>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</si>
  <si>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</si>
  <si>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</si>
  <si>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</si>
  <si>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</si>
  <si>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</si>
  <si>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</si>
  <si>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</si>
  <si>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</si>
  <si>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</si>
  <si>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</si>
  <si>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</si>
  <si>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</si>
  <si>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</si>
  <si>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</si>
  <si>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</si>
  <si>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</si>
  <si>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</si>
  <si>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</si>
  <si>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</si>
  <si>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</si>
  <si>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</si>
  <si>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</si>
  <si>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</si>
  <si>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</si>
  <si>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</si>
  <si>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</si>
  <si>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</si>
  <si>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</si>
  <si>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</si>
  <si>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</si>
  <si>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</si>
  <si>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</si>
  <si>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</si>
  <si>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</si>
  <si>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</si>
  <si>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</si>
  <si>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</si>
  <si>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</si>
  <si>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</si>
  <si>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</si>
  <si>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</si>
  <si>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</si>
  <si>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</si>
  <si>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</si>
  <si>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</si>
  <si>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</si>
  <si>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</si>
  <si>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</si>
  <si>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</si>
  <si>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</si>
  <si>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</si>
  <si>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</si>
  <si>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</si>
  <si>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</si>
  <si>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</si>
  <si>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</si>
  <si>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</si>
  <si>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</si>
  <si>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</si>
  <si>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</si>
  <si>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</si>
  <si>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</si>
  <si>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</si>
  <si>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</si>
  <si>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</si>
  <si>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</si>
  <si>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</si>
  <si>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</si>
  <si>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</si>
  <si>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</si>
  <si>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</si>
  <si>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</si>
  <si>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</si>
  <si>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</si>
  <si>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</si>
  <si>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</si>
  <si>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</si>
  <si>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</si>
  <si>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</si>
  <si>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</si>
  <si>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</si>
  <si>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</si>
  <si>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</si>
  <si>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</si>
  <si>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</si>
  <si>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</si>
  <si>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</si>
  <si>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</si>
  <si>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</si>
  <si>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</si>
  <si>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</si>
  <si>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</si>
  <si>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</si>
  <si>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</si>
  <si>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</si>
  <si>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</si>
  <si>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</si>
  <si>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</si>
  <si>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</si>
  <si>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</si>
  <si>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</si>
  <si>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</si>
  <si>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</si>
  <si>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</si>
  <si>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</si>
  <si>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</si>
  <si>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</si>
  <si>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</si>
  <si>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</si>
  <si>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</si>
  <si>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</si>
  <si>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</si>
  <si>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</si>
  <si>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</si>
  <si>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</si>
  <si>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</si>
  <si>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</si>
  <si>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</si>
  <si>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</si>
  <si>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</si>
  <si>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</si>
  <si>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</si>
  <si>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</si>
  <si>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</si>
  <si>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</si>
  <si>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</si>
  <si>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</si>
  <si>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</si>
  <si>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</si>
  <si>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</si>
  <si>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</si>
  <si>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</si>
  <si>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</si>
  <si>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</si>
  <si>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</si>
  <si>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</si>
  <si>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</si>
  <si>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</si>
  <si>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</si>
  <si>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</si>
  <si>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</si>
  <si>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</si>
  <si>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</si>
  <si>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</si>
  <si>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</si>
  <si>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</si>
  <si>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</si>
  <si>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</si>
  <si>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</si>
  <si>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</si>
  <si>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</si>
  <si>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</si>
  <si>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</si>
  <si>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</si>
  <si>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</si>
  <si>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</si>
  <si>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</si>
  <si>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</si>
  <si>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</si>
  <si>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</si>
  <si>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</si>
  <si>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</si>
  <si>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</si>
  <si>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</si>
  <si>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</si>
  <si>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</si>
  <si>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</si>
  <si>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</si>
  <si>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</si>
  <si>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</si>
  <si>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</si>
  <si>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</si>
  <si>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</si>
  <si>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</si>
  <si>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</si>
  <si>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</si>
  <si>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</si>
  <si>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</si>
  <si>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</si>
  <si>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</si>
  <si>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</si>
  <si>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</si>
  <si>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</si>
  <si>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</si>
  <si>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</si>
  <si>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</si>
  <si>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</si>
  <si>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</si>
  <si>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</si>
  <si>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</si>
  <si>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</si>
  <si>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</si>
  <si>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</si>
  <si>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</si>
  <si>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</si>
  <si>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</si>
  <si>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</si>
  <si>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</si>
  <si>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</si>
  <si>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</si>
  <si>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</si>
  <si>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</si>
  <si>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</si>
  <si>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</si>
  <si>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</si>
  <si>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</si>
  <si>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</si>
  <si>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</si>
  <si>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</si>
  <si>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</si>
  <si>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</si>
  <si>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</si>
  <si>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</si>
  <si>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</si>
  <si>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</si>
  <si>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</si>
  <si>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</si>
  <si>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</si>
  <si>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</si>
  <si>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</si>
  <si>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</si>
  <si>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</si>
  <si>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</si>
  <si>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</si>
  <si>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</si>
  <si>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</si>
  <si>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</si>
  <si>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</si>
  <si>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</si>
  <si>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</si>
  <si>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</si>
  <si>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</si>
  <si>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</si>
  <si>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</si>
  <si>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</si>
  <si>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</si>
  <si>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</si>
  <si>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</si>
  <si>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</si>
  <si>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</si>
  <si>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</si>
  <si>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</si>
  <si>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</si>
  <si>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</si>
  <si>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</si>
  <si>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</si>
  <si>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</si>
  <si>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</si>
  <si>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</si>
  <si>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</si>
  <si>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</si>
  <si>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</si>
  <si>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</si>
  <si>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</si>
  <si>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</si>
  <si>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</si>
  <si>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</si>
  <si>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</si>
  <si>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</si>
  <si>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</si>
  <si>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</si>
  <si>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</si>
  <si>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</si>
  <si>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</si>
  <si>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</si>
  <si>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</si>
  <si>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</si>
  <si>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</si>
  <si>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</si>
  <si>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</si>
  <si>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</si>
  <si>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</si>
  <si>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</si>
  <si>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</si>
  <si>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</si>
  <si>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</si>
  <si>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</si>
  <si>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</si>
  <si>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</si>
  <si>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</si>
  <si>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</si>
  <si>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</si>
  <si>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</si>
  <si>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</si>
  <si>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</si>
  <si>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</si>
  <si>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</si>
  <si>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</si>
  <si>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</si>
  <si>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</si>
  <si>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</si>
  <si>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</si>
  <si>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</si>
  <si>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</si>
  <si>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</si>
  <si>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</si>
  <si>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</si>
  <si>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</si>
  <si>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</si>
  <si>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</si>
  <si>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</si>
  <si>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</si>
  <si>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</si>
  <si>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</si>
  <si>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</si>
  <si>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</si>
  <si>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</si>
  <si>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</si>
  <si>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</si>
  <si>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</si>
  <si>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</si>
  <si>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</si>
  <si>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</si>
  <si>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</si>
  <si>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</si>
  <si>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</si>
  <si>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</si>
  <si>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</si>
  <si>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</si>
  <si>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</si>
  <si>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</si>
  <si>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</si>
  <si>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</si>
  <si>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</si>
  <si>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</si>
  <si>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</si>
  <si>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</si>
  <si>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</si>
  <si>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</si>
  <si>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</si>
  <si>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</si>
  <si>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</si>
  <si>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</si>
  <si>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</si>
  <si>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</si>
  <si>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</si>
  <si>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</si>
  <si>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</si>
  <si>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</si>
  <si>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</si>
  <si>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</si>
  <si>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</si>
  <si>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</si>
  <si>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</si>
  <si>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</si>
  <si>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</si>
  <si>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</si>
  <si>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</si>
  <si>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</si>
  <si>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</si>
  <si>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</si>
  <si>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</si>
  <si>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</si>
  <si>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</si>
  <si>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</si>
  <si>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</si>
  <si>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</si>
  <si>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</si>
  <si>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</si>
  <si>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</si>
  <si>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</si>
  <si>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</si>
  <si>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</si>
  <si>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</si>
  <si>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</si>
  <si>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</si>
  <si>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</si>
  <si>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</si>
  <si>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</si>
  <si>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</si>
  <si>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</si>
  <si>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</si>
  <si>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</si>
  <si>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</si>
  <si>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</si>
  <si>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</si>
  <si>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</si>
  <si>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</si>
  <si>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</si>
  <si>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</si>
  <si>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</si>
  <si>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</si>
  <si>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</si>
  <si>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</si>
  <si>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</si>
  <si>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</si>
  <si>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</si>
  <si>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</si>
  <si>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</si>
  <si>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</si>
  <si>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</si>
  <si>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</si>
  <si>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</si>
  <si>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</si>
  <si>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</si>
  <si>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</si>
  <si>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</si>
  <si>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</si>
  <si>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</si>
  <si>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</si>
  <si>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</si>
  <si>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</si>
  <si>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</si>
  <si>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</si>
  <si>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</si>
  <si>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</si>
  <si>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</si>
  <si>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</si>
  <si>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</si>
  <si>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</si>
  <si>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</si>
  <si>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</si>
  <si>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</si>
  <si>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</si>
  <si>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</si>
  <si>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</si>
  <si>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</si>
  <si>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</si>
  <si>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</si>
  <si>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</si>
  <si>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</si>
  <si>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</si>
  <si>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</si>
  <si>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</si>
  <si>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</si>
  <si>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</si>
  <si>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</si>
  <si>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</si>
  <si>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</si>
  <si>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</si>
  <si>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</si>
  <si>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</si>
  <si>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</si>
  <si>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</si>
  <si>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</si>
  <si>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</si>
  <si>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</si>
  <si>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</si>
  <si>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</si>
  <si>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</si>
  <si>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</si>
  <si>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</si>
  <si>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</si>
  <si>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</si>
  <si>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</si>
  <si>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</si>
  <si>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</si>
  <si>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</si>
  <si>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</si>
  <si>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</si>
  <si>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</si>
  <si>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</si>
  <si>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</si>
  <si>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</si>
  <si>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</si>
  <si>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</si>
  <si>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</si>
  <si>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</si>
  <si>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</si>
  <si>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</si>
  <si>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</si>
  <si>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</si>
  <si>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</si>
  <si>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</si>
  <si>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</si>
  <si>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</si>
  <si>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</si>
  <si>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</si>
  <si>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</si>
  <si>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</si>
  <si>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</si>
  <si>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</si>
  <si>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</si>
  <si>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</si>
  <si>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</si>
  <si>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</si>
  <si>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</si>
  <si>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</si>
  <si>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</si>
  <si>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</si>
  <si>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</si>
  <si>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</si>
  <si>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</si>
  <si>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</si>
  <si>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</si>
  <si>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</si>
  <si>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</si>
  <si>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</si>
  <si>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</si>
  <si>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</si>
  <si>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</si>
  <si>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</si>
  <si>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</si>
  <si>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</si>
  <si>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</si>
  <si>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</si>
  <si>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</si>
  <si>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</si>
  <si>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</si>
  <si>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</si>
  <si>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</si>
  <si>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</si>
  <si>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</si>
  <si>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</si>
  <si>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</si>
  <si>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</si>
  <si>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</si>
  <si>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</si>
  <si>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</si>
  <si>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</si>
  <si>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</si>
  <si>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</si>
  <si>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</si>
  <si>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</si>
  <si>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</si>
  <si>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</si>
  <si>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</si>
  <si>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</si>
  <si>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</si>
  <si>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</si>
  <si>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</si>
  <si>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</si>
  <si>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</si>
  <si>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</si>
  <si>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</si>
  <si>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</si>
  <si>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</si>
  <si>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</si>
  <si>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</si>
  <si>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</si>
  <si>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</si>
  <si>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</si>
  <si>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</si>
  <si>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</si>
  <si>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</si>
  <si>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</si>
  <si>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</si>
  <si>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</si>
  <si>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</si>
  <si>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</si>
  <si>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</si>
  <si>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</si>
  <si>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</si>
  <si>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</si>
  <si>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</si>
  <si>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</si>
  <si>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</si>
  <si>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</si>
  <si>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</si>
  <si>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</si>
  <si>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</si>
  <si>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</si>
  <si>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</si>
  <si>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</si>
  <si>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</si>
  <si>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</si>
  <si>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</si>
  <si>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</si>
  <si>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</si>
  <si>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</si>
  <si>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</si>
  <si>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</si>
  <si>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</si>
  <si>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</si>
  <si>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</si>
  <si>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</si>
  <si>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</si>
  <si>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</si>
  <si>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</si>
  <si>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</si>
  <si>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</si>
  <si>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</si>
  <si>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</si>
  <si>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</si>
  <si>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</si>
  <si>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</si>
  <si>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</si>
  <si>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</si>
  <si>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</si>
  <si>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</si>
  <si>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</si>
  <si>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</si>
  <si>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</si>
  <si>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</si>
  <si>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</si>
  <si>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</si>
  <si>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</si>
  <si>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</si>
  <si>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</si>
  <si>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</si>
  <si>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</si>
  <si>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</si>
  <si>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</si>
  <si>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</si>
  <si>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</si>
  <si>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</si>
  <si>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</si>
  <si>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</si>
  <si>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</si>
  <si>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</si>
  <si>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</si>
  <si>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</si>
  <si>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</si>
  <si>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</si>
  <si>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</si>
  <si>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</si>
  <si>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</si>
  <si>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</si>
  <si>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</si>
  <si>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</si>
  <si>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</si>
  <si>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</si>
  <si>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</si>
  <si>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</si>
  <si>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</si>
  <si>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</si>
  <si>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</si>
  <si>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</si>
  <si>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</si>
  <si>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</si>
  <si>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</si>
  <si>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</si>
  <si>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</si>
  <si>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</si>
  <si>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</si>
  <si>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</si>
  <si>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</si>
  <si>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</si>
  <si>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</si>
  <si>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</si>
  <si>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</si>
  <si>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</si>
  <si>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</si>
  <si>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</si>
  <si>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</si>
  <si>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</si>
  <si>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</si>
  <si>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</si>
  <si>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</si>
  <si>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</si>
  <si>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</si>
  <si>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</si>
  <si>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</si>
  <si>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</si>
  <si>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</si>
  <si>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</si>
  <si>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</si>
  <si>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</si>
  <si>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</si>
  <si>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</si>
  <si>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</si>
  <si>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</si>
  <si>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</si>
  <si>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</si>
  <si>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</si>
  <si>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</si>
  <si>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</si>
  <si>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</si>
  <si>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</si>
  <si>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</si>
  <si>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</si>
  <si>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</si>
  <si>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</si>
  <si>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</si>
  <si>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</si>
  <si>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</si>
  <si>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</si>
  <si>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</si>
  <si>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</si>
  <si>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</si>
  <si>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</si>
  <si>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</si>
  <si>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</si>
  <si>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</si>
  <si>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</si>
  <si>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</si>
  <si>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</si>
  <si>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</si>
  <si>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</si>
  <si>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</si>
  <si>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</si>
  <si>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</si>
  <si>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</si>
  <si>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</si>
  <si>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</si>
  <si>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</si>
  <si>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</si>
  <si>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</si>
  <si>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</si>
  <si>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</si>
  <si>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</si>
  <si>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</si>
  <si>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</si>
  <si>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</si>
  <si>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</si>
  <si>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</si>
  <si>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</si>
  <si>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</si>
  <si>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</si>
  <si>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</si>
  <si>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</si>
  <si>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</si>
  <si>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</si>
  <si>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</si>
  <si>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</si>
  <si>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</si>
  <si>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</si>
  <si>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</si>
  <si>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</si>
  <si>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</si>
  <si>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</si>
  <si>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</si>
  <si>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</si>
  <si>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</si>
  <si>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</si>
  <si>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</si>
  <si>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</si>
  <si>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</si>
  <si>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</si>
  <si>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</si>
  <si>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</si>
  <si>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</si>
  <si>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</si>
  <si>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</si>
  <si>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</si>
  <si>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</si>
  <si>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</si>
  <si>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</si>
  <si>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</si>
  <si>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</si>
  <si>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</si>
  <si>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</si>
  <si>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</si>
  <si>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</si>
  <si>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</si>
  <si>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</si>
  <si>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</si>
  <si>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</si>
  <si>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</si>
  <si>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</si>
  <si>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</si>
  <si>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</si>
  <si>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</si>
  <si>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</si>
  <si>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</si>
  <si>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</si>
  <si>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</si>
  <si>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</si>
  <si>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</si>
  <si>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</si>
  <si>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</si>
  <si>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</si>
  <si>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</si>
  <si>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</si>
  <si>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</si>
  <si>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</si>
  <si>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</si>
  <si>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</si>
  <si>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</si>
  <si>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</si>
  <si>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</si>
  <si>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</si>
  <si>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</si>
  <si>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</si>
  <si>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</si>
  <si>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</si>
  <si>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</si>
  <si>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</si>
  <si>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</si>
  <si>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</si>
  <si>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</si>
  <si>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</si>
  <si>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</si>
  <si>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</si>
  <si>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</si>
  <si>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</si>
  <si>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</si>
  <si>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</si>
  <si>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</si>
  <si>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</si>
  <si>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</si>
  <si>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</si>
  <si>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</si>
  <si>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</si>
  <si>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</si>
  <si>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</si>
  <si>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</si>
  <si>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</si>
  <si>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</si>
  <si>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</si>
  <si>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</si>
  <si>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</si>
  <si>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</si>
  <si>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</si>
  <si>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</si>
  <si>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</si>
  <si>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</si>
  <si>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</si>
  <si>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</si>
  <si>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</si>
  <si>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</si>
  <si>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</si>
  <si>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</si>
  <si>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</si>
  <si>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</si>
  <si>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</si>
  <si>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</si>
  <si>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</si>
  <si>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</si>
  <si>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</si>
  <si>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</si>
  <si>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</si>
  <si>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</si>
  <si>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</si>
  <si>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</si>
  <si>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</si>
  <si>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</si>
  <si>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</si>
  <si>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</si>
  <si>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</si>
  <si>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</si>
  <si>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</si>
  <si>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</si>
  <si>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</si>
  <si>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</si>
  <si>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</si>
  <si>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</si>
  <si>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</si>
  <si>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</si>
  <si>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</si>
  <si>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</si>
  <si>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</si>
  <si>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</si>
  <si>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</si>
  <si>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</si>
  <si>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</si>
  <si>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</si>
  <si>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</si>
  <si>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</si>
  <si>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</si>
  <si>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</si>
  <si>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</si>
  <si>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</si>
  <si>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</si>
  <si>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</si>
  <si>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</si>
  <si>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</si>
  <si>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</si>
  <si>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</si>
  <si>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</si>
  <si>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</si>
  <si>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</si>
  <si>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</si>
  <si>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</si>
  <si>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</si>
  <si>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</si>
  <si>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</si>
  <si>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</si>
  <si>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</si>
  <si>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</si>
  <si>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</si>
  <si>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</si>
  <si>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</si>
  <si>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</si>
  <si>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</si>
  <si>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</si>
  <si>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</si>
  <si>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</si>
  <si>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</si>
  <si>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</si>
  <si>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</si>
  <si>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</si>
  <si>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</si>
  <si>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</si>
  <si>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</si>
  <si>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</si>
  <si>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</si>
  <si>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</si>
  <si>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</si>
  <si>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</si>
  <si>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</si>
  <si>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</si>
  <si>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</si>
  <si>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</si>
  <si>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</si>
  <si>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</si>
  <si>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</si>
  <si>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</si>
  <si>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</si>
  <si>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</si>
  <si>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</si>
  <si>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</si>
  <si>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</si>
  <si>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</si>
  <si>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</si>
  <si>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</si>
  <si>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</si>
  <si>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</si>
  <si>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</si>
  <si>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</si>
  <si>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</si>
  <si>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</si>
  <si>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</si>
  <si>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</si>
  <si>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</si>
  <si>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</si>
  <si>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</si>
  <si>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</si>
  <si>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</si>
  <si>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</si>
  <si>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</si>
  <si>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</si>
  <si>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</si>
  <si>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</si>
  <si>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</si>
  <si>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</si>
  <si>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</si>
  <si>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</si>
  <si>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</si>
  <si>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</si>
  <si>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</si>
  <si>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</si>
  <si>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</si>
  <si>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</si>
  <si>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</si>
  <si>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</si>
  <si>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</si>
  <si>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</si>
  <si>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</si>
  <si>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</si>
  <si>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</si>
  <si>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</si>
  <si>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</si>
  <si>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</si>
  <si>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</si>
  <si>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</si>
  <si>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</si>
  <si>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</si>
  <si>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</si>
  <si>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</si>
  <si>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</si>
  <si>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</si>
  <si>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</si>
  <si>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</si>
  <si>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</si>
  <si>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</si>
  <si>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</si>
  <si>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</si>
  <si>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</si>
  <si>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</si>
  <si>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</si>
  <si>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</si>
  <si>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</si>
  <si>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</si>
  <si>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</si>
  <si>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</si>
  <si>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</si>
  <si>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</si>
  <si>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</si>
  <si>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</si>
  <si>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</si>
  <si>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</si>
  <si>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</si>
  <si>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</si>
  <si>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</si>
  <si>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</si>
  <si>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</si>
  <si>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</si>
  <si>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</si>
  <si>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</si>
  <si>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</si>
  <si>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</si>
  <si>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</si>
  <si>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</si>
  <si>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</si>
  <si>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</si>
  <si>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</si>
  <si>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</si>
  <si>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</si>
  <si>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</si>
  <si>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</si>
  <si>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</si>
  <si>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</si>
  <si>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</si>
  <si>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</si>
  <si>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</si>
  <si>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</si>
  <si>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</si>
  <si>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</si>
  <si>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</si>
  <si>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</si>
  <si>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</si>
  <si>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</si>
  <si>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</si>
  <si>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</si>
  <si>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</si>
  <si>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</si>
  <si>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</si>
  <si>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</si>
  <si>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</si>
  <si>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</si>
  <si>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</si>
  <si>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</si>
  <si>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</si>
  <si>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</si>
  <si>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</si>
  <si>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</si>
  <si>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</si>
  <si>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</si>
  <si>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</si>
  <si>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</si>
  <si>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</si>
  <si>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</si>
  <si>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</si>
  <si>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</si>
  <si>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</si>
  <si>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</si>
  <si>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</si>
  <si>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</si>
  <si>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</si>
  <si>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</si>
  <si>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</si>
  <si>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</si>
  <si>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</si>
  <si>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</si>
  <si>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</si>
  <si>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</si>
  <si>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</si>
  <si>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</si>
  <si>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</si>
  <si>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</si>
  <si>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</si>
  <si>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</si>
  <si>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</si>
  <si>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</si>
  <si>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</si>
  <si>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</si>
  <si>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</si>
  <si>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</si>
  <si>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</si>
  <si>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</si>
  <si>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</si>
  <si>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</si>
  <si>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</si>
  <si>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</si>
  <si>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</si>
  <si>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</si>
  <si>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</si>
  <si>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</si>
  <si>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</si>
  <si>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</si>
  <si>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</si>
  <si>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</si>
  <si>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</si>
  <si>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</si>
  <si>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</si>
  <si>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</si>
  <si>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</si>
  <si>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</si>
  <si>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</si>
  <si>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</si>
  <si>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</si>
  <si>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</si>
  <si>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</si>
  <si>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</si>
  <si>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</si>
  <si>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</si>
  <si>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</si>
  <si>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</si>
  <si>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</si>
  <si>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</si>
  <si>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</si>
  <si>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</si>
  <si>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</si>
  <si>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</si>
  <si>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</si>
  <si>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</si>
  <si>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</si>
  <si>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</si>
  <si>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</si>
  <si>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</si>
  <si>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</si>
  <si>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</si>
  <si>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</si>
  <si>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</si>
  <si>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</si>
  <si>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</si>
  <si>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</si>
  <si>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</si>
  <si>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</si>
  <si>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</si>
  <si>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</si>
  <si>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</si>
  <si>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</si>
  <si>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</si>
  <si>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</si>
  <si>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</si>
  <si>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</si>
  <si>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</si>
  <si>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</si>
  <si>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</si>
  <si>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</si>
  <si>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</si>
  <si>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</si>
  <si>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</si>
  <si>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</si>
  <si>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</si>
  <si>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</si>
  <si>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</si>
  <si>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</si>
  <si>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</si>
  <si>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</si>
  <si>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</si>
  <si>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</si>
  <si>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</si>
  <si>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</si>
  <si>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</si>
  <si>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</si>
  <si>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</si>
  <si>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</si>
  <si>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</si>
  <si>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</si>
  <si>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</si>
  <si>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</si>
  <si>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</si>
  <si>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</si>
  <si>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</si>
  <si>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</si>
  <si>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</si>
  <si>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</si>
  <si>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</si>
  <si>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</si>
  <si>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</si>
  <si>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</si>
  <si>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</si>
  <si>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</si>
  <si>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</si>
  <si>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</si>
  <si>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</si>
  <si>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</si>
  <si>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</si>
  <si>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</si>
  <si>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</si>
  <si>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</si>
  <si>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</si>
  <si>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</si>
  <si>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</si>
  <si>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</si>
  <si>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</si>
  <si>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</si>
  <si>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</si>
  <si>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</si>
  <si>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</si>
  <si>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</si>
  <si>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</si>
  <si>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</si>
  <si>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</si>
  <si>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</si>
  <si>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</si>
  <si>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</si>
  <si>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</si>
  <si>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</si>
  <si>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</si>
  <si>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</si>
  <si>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</si>
  <si>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</si>
  <si>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</si>
  <si>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</si>
  <si>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</si>
  <si>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</si>
  <si>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</si>
  <si>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</si>
  <si>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</si>
  <si>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</si>
  <si>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</si>
  <si>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</si>
  <si>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</si>
  <si>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</si>
  <si>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</si>
  <si>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</si>
  <si>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</si>
  <si>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</si>
  <si>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</si>
  <si>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</si>
  <si>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</si>
  <si>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</si>
  <si>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</si>
  <si>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</si>
  <si>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</si>
  <si>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</si>
  <si>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</si>
  <si>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</si>
  <si>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</si>
  <si>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</si>
  <si>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</si>
  <si>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</si>
  <si>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</si>
  <si>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</si>
  <si>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</si>
  <si>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</si>
  <si>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</si>
  <si>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</si>
  <si>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</si>
  <si>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</si>
  <si>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</si>
  <si>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</si>
  <si>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</si>
  <si>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</si>
  <si>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</si>
  <si>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</si>
  <si>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</si>
  <si>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</si>
  <si>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</si>
  <si>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</si>
  <si>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</si>
  <si>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</si>
  <si>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</si>
  <si>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</si>
  <si>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</si>
  <si>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</si>
  <si>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</si>
  <si>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</si>
  <si>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</si>
  <si>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</si>
  <si>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</si>
  <si>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</si>
  <si>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</si>
  <si>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</si>
  <si>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</si>
  <si>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</si>
  <si>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</si>
  <si>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</si>
  <si>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</si>
  <si>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</si>
  <si>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</si>
  <si>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</si>
  <si>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</si>
  <si>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</si>
  <si>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</si>
  <si>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</si>
  <si>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</si>
  <si>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</si>
  <si>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</si>
  <si>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</si>
  <si>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</si>
  <si>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</si>
  <si>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</si>
  <si>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</si>
  <si>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</si>
  <si>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</si>
  <si>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</si>
  <si>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</si>
  <si>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</si>
  <si>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</si>
  <si>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</si>
  <si>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</si>
  <si>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</si>
  <si>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</si>
  <si>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</si>
  <si>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</si>
  <si>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</si>
  <si>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</si>
  <si>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</si>
  <si>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</si>
  <si>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</si>
  <si>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</si>
  <si>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</si>
  <si>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</si>
  <si>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</si>
  <si>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</si>
  <si>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</si>
  <si>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</si>
  <si>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</si>
  <si>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</si>
  <si>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</si>
  <si>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</si>
  <si>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</si>
  <si>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</si>
  <si>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</si>
  <si>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</si>
  <si>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</si>
  <si>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</si>
  <si>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</si>
  <si>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</si>
  <si>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</si>
  <si>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</si>
  <si>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</si>
  <si>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</si>
  <si>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</si>
  <si>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</si>
  <si>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</si>
  <si>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</si>
  <si>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</si>
  <si>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</si>
  <si>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</si>
  <si>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</si>
  <si>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</si>
  <si>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</si>
  <si>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</si>
  <si>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</si>
  <si>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</si>
  <si>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</si>
  <si>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</si>
  <si>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</si>
  <si>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</si>
  <si>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</si>
  <si>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</si>
  <si>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</si>
  <si>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</si>
  <si>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</si>
  <si>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</si>
  <si>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</si>
  <si>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</si>
  <si>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</si>
  <si>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</si>
  <si>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</si>
  <si>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</si>
  <si>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</si>
  <si>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</si>
  <si>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</si>
  <si>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</si>
  <si>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</si>
  <si>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</si>
  <si>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</si>
  <si>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</si>
  <si>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</si>
  <si>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</si>
  <si>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</si>
  <si>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</si>
  <si>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</si>
  <si>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</si>
  <si>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</si>
  <si>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</si>
  <si>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</si>
  <si>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</si>
  <si>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</si>
  <si>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</si>
  <si>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</si>
  <si>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</si>
  <si>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</si>
  <si>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</si>
  <si>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</si>
  <si>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</si>
  <si>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</si>
  <si>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</si>
  <si>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</si>
  <si>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</si>
  <si>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</si>
  <si>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</si>
  <si>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</si>
  <si>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</si>
  <si>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</si>
  <si>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</si>
  <si>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</si>
  <si>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</si>
  <si>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</si>
  <si>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</si>
  <si>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</si>
  <si>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</si>
  <si>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</si>
  <si>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</si>
  <si>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</si>
  <si>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</si>
  <si>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</si>
  <si>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</si>
  <si>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</si>
  <si>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</si>
  <si>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</si>
  <si>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</si>
  <si>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</si>
  <si>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</si>
  <si>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</si>
  <si>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</si>
  <si>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</si>
  <si>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</si>
  <si>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</si>
  <si>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</si>
  <si>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</si>
  <si>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</si>
  <si>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</si>
  <si>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</si>
  <si>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</si>
  <si>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</si>
  <si>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</si>
  <si>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</si>
  <si>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</si>
  <si>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</si>
  <si>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</si>
  <si>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</si>
  <si>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</si>
  <si>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</si>
  <si>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</si>
  <si>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</si>
  <si>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</si>
  <si>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</si>
  <si>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</si>
  <si>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</si>
  <si>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</si>
  <si>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</si>
  <si>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</si>
  <si>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</si>
  <si>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</si>
  <si>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</si>
  <si>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</si>
  <si>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</si>
  <si>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</si>
  <si>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</si>
  <si>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</si>
  <si>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</si>
  <si>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</si>
  <si>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</si>
  <si>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</si>
  <si>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</si>
  <si>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</si>
  <si>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</si>
  <si>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</si>
  <si>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</si>
  <si>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</si>
  <si>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</si>
  <si>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</si>
  <si>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</si>
  <si>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</si>
  <si>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</si>
  <si>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</si>
  <si>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</si>
  <si>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</si>
  <si>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</si>
  <si>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</si>
  <si>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</si>
  <si>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</si>
  <si>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</si>
  <si>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</si>
  <si>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</si>
  <si>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</si>
  <si>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</si>
  <si>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</si>
  <si>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</si>
  <si>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</si>
  <si>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</si>
  <si>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</si>
  <si>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</si>
  <si>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</si>
  <si>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</si>
  <si>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</si>
  <si>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</si>
  <si>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</si>
  <si>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</si>
  <si>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</si>
  <si>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</si>
  <si>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</si>
  <si>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</si>
  <si>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</si>
  <si>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</si>
  <si>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</si>
  <si>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</si>
  <si>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</si>
  <si>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</si>
  <si>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</si>
  <si>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</si>
  <si>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</si>
  <si>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</si>
  <si>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</si>
  <si>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</si>
  <si>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</si>
  <si>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</si>
  <si>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</si>
  <si>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</si>
  <si>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</si>
  <si>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</si>
  <si>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</si>
  <si>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</si>
  <si>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</si>
  <si>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</si>
  <si>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</si>
  <si>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</si>
  <si>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</si>
  <si>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</si>
  <si>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</si>
  <si>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</si>
  <si>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</si>
  <si>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</si>
  <si>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</si>
  <si>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</si>
  <si>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</si>
  <si>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</si>
  <si>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</si>
  <si>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</si>
  <si>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</si>
  <si>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</si>
  <si>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</si>
  <si>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</si>
  <si>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</si>
  <si>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</si>
  <si>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</si>
  <si>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</si>
  <si>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</si>
  <si>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</si>
  <si>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</si>
  <si>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</si>
  <si>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</si>
  <si>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</si>
  <si>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</si>
  <si>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</si>
  <si>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</si>
  <si>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</si>
  <si>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</si>
  <si>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</si>
  <si>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</si>
  <si>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</si>
  <si>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</si>
  <si>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</si>
  <si>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</si>
  <si>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</si>
  <si>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</si>
  <si>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</si>
  <si>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</si>
  <si>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</si>
  <si>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</si>
  <si>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</si>
  <si>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</si>
  <si>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</si>
  <si>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</si>
  <si>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</si>
  <si>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</si>
  <si>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</si>
  <si>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</si>
  <si>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</si>
  <si>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</si>
  <si>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</si>
  <si>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</si>
  <si>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</si>
  <si>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</si>
  <si>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</si>
  <si>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</si>
  <si>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</si>
  <si>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</si>
  <si>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</si>
  <si>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</si>
  <si>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</si>
  <si>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</si>
  <si>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</si>
  <si>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</si>
  <si>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</si>
  <si>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</si>
  <si>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</si>
  <si>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</si>
  <si>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</si>
  <si>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</si>
  <si>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</si>
  <si>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</si>
  <si>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</si>
  <si>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</si>
  <si>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</si>
  <si>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</si>
  <si>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</si>
  <si>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</si>
  <si>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</si>
  <si>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</si>
  <si>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</si>
  <si>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</si>
  <si>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</si>
  <si>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</si>
  <si>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</si>
  <si>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</si>
  <si>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</si>
  <si>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</si>
  <si>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</si>
  <si>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</si>
  <si>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</si>
  <si>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</si>
  <si>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</si>
  <si>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</si>
  <si>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</si>
  <si>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</si>
  <si>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</si>
  <si>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</si>
  <si>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</si>
  <si>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</si>
  <si>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</si>
  <si>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</si>
  <si>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</si>
  <si>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</si>
  <si>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</si>
  <si>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</si>
  <si>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</si>
  <si>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</si>
  <si>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</si>
  <si>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</si>
  <si>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</si>
  <si>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</si>
  <si>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</si>
  <si>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</si>
  <si>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</si>
  <si>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</si>
  <si>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</si>
  <si>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</si>
  <si>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</si>
  <si>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</si>
  <si>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</si>
  <si>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</si>
  <si>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</si>
  <si>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</si>
  <si>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</si>
  <si>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</si>
  <si>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</si>
  <si>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</si>
  <si>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</si>
  <si>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</si>
  <si>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</si>
  <si>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</si>
  <si>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</si>
  <si>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</si>
  <si>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</si>
  <si>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</si>
  <si>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</si>
  <si>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</si>
  <si>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</si>
  <si>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</si>
  <si>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</si>
  <si>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</si>
  <si>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</si>
  <si>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</si>
  <si>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</si>
  <si>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</si>
  <si>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</si>
  <si>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</si>
  <si>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</si>
  <si>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</si>
  <si>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</si>
  <si>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</si>
  <si>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</si>
  <si>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</si>
  <si>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</si>
  <si>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</si>
  <si>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</si>
  <si>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</si>
  <si>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</si>
  <si>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</si>
  <si>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</si>
  <si>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</si>
  <si>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</si>
  <si>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</si>
  <si>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</si>
  <si>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</si>
  <si>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</si>
  <si>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</si>
  <si>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</si>
  <si>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</si>
  <si>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</si>
  <si>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</si>
  <si>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</si>
  <si>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</si>
  <si>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</si>
  <si>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</si>
  <si>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</si>
  <si>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</si>
  <si>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</si>
  <si>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</si>
  <si>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</si>
  <si>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</si>
  <si>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</si>
  <si>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</si>
  <si>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</si>
  <si>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</si>
  <si>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</si>
  <si>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</si>
  <si>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</si>
  <si>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</si>
  <si>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</si>
  <si>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</si>
  <si>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</si>
  <si>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</si>
  <si>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</si>
  <si>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</si>
  <si>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</si>
  <si>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</si>
  <si>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</si>
  <si>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</si>
  <si>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</si>
  <si>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</si>
  <si>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</si>
  <si>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</si>
  <si>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</si>
  <si>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</si>
  <si>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</si>
  <si>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</si>
  <si>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</si>
  <si>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</si>
  <si>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</si>
  <si>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</si>
  <si>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</si>
  <si>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</si>
  <si>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</si>
  <si>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</si>
  <si>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</si>
  <si>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</si>
  <si>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</si>
  <si>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</si>
  <si>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</si>
  <si>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</si>
  <si>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</si>
  <si>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</si>
  <si>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</si>
  <si>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</si>
  <si>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</si>
  <si>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</si>
  <si>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</si>
  <si>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</si>
  <si>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</si>
  <si>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</si>
  <si>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</si>
  <si>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</si>
  <si>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</si>
  <si>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</si>
  <si>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</si>
  <si>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</si>
  <si>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</si>
  <si>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</si>
  <si>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</si>
  <si>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</si>
  <si>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</si>
  <si>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</si>
  <si>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</si>
  <si>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</si>
  <si>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</si>
  <si>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</si>
  <si>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</si>
  <si>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</si>
  <si>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</si>
  <si>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</si>
  <si>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</si>
  <si>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</si>
  <si>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</si>
  <si>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</si>
  <si>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</si>
  <si>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</si>
  <si>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</si>
  <si>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</si>
  <si>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</si>
  <si>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</si>
  <si>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</si>
  <si>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</si>
  <si>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</si>
  <si>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</si>
  <si>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</si>
  <si>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</si>
  <si>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</si>
  <si>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</si>
  <si>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</si>
  <si>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</si>
  <si>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</si>
  <si>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</si>
  <si>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</si>
  <si>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</si>
  <si>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</si>
  <si>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</si>
  <si>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</si>
  <si>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</si>
  <si>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</si>
  <si>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</si>
  <si>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</si>
  <si>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</si>
  <si>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</si>
  <si>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</si>
  <si>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</si>
  <si>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</si>
  <si>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</si>
  <si>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</si>
  <si>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</si>
  <si>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</si>
  <si>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</si>
  <si>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</si>
  <si>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</si>
  <si>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</si>
  <si>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</si>
  <si>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</si>
  <si>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</si>
  <si>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</si>
  <si>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</si>
  <si>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</si>
  <si>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</si>
  <si>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</si>
  <si>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</si>
  <si>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</si>
  <si>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</si>
  <si>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</si>
  <si>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</si>
  <si>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</si>
  <si>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</si>
  <si>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</si>
  <si>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</si>
  <si>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</si>
  <si>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</si>
  <si>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</si>
  <si>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</si>
  <si>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</si>
  <si>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</si>
  <si>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</si>
  <si>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</si>
  <si>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</si>
  <si>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</si>
  <si>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</si>
  <si>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</si>
  <si>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</si>
  <si>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</si>
  <si>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</si>
  <si>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</si>
  <si>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</si>
  <si>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</si>
  <si>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</si>
  <si>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</si>
  <si>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</si>
  <si>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</si>
  <si>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</si>
  <si>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</si>
  <si>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</si>
  <si>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</si>
  <si>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</si>
  <si>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</si>
  <si>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</si>
  <si>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</si>
  <si>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</si>
  <si>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</si>
  <si>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</si>
  <si>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</si>
  <si>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</si>
  <si>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</si>
  <si>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</si>
  <si>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</si>
  <si>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</si>
  <si>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</si>
  <si>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</si>
  <si>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</si>
  <si>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</si>
  <si>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</si>
  <si>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</si>
  <si>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</si>
  <si>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</si>
  <si>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</si>
  <si>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</si>
  <si>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</si>
  <si>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</si>
  <si>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</si>
  <si>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</si>
  <si>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</si>
  <si>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</si>
  <si>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</si>
  <si>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</si>
  <si>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</si>
  <si>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</si>
  <si>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</si>
  <si>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</si>
  <si>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</si>
  <si>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</si>
  <si>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</si>
  <si>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</si>
  <si>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</si>
  <si>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</si>
  <si>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</si>
  <si>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</si>
  <si>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</si>
  <si>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</si>
  <si>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</si>
  <si>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</si>
  <si>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</si>
  <si>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</si>
  <si>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</si>
  <si>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</si>
  <si>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</si>
  <si>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</si>
  <si>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</si>
  <si>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</si>
  <si>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</si>
  <si>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</si>
  <si>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</si>
  <si>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</si>
  <si>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</si>
  <si>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</si>
  <si>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</si>
  <si>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</si>
  <si>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</si>
  <si>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</si>
  <si>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</si>
  <si>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</si>
  <si>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</si>
  <si>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</si>
  <si>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</si>
  <si>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</si>
  <si>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</si>
  <si>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</si>
  <si>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</si>
  <si>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</si>
  <si>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</si>
  <si>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</si>
  <si>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</si>
  <si>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</si>
  <si>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</si>
  <si>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</si>
  <si>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</si>
  <si>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</si>
  <si>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</si>
  <si>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</si>
  <si>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</si>
  <si>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</si>
  <si>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</si>
  <si>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</si>
  <si>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</si>
  <si>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</si>
  <si>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</si>
  <si>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</si>
  <si>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</si>
  <si>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</si>
  <si>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</si>
  <si>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</si>
  <si>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</si>
  <si>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</si>
  <si>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</si>
  <si>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</si>
  <si>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</si>
  <si>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</si>
  <si>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</si>
  <si>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</si>
  <si>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</si>
  <si>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</si>
  <si>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</si>
  <si>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</si>
  <si>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</si>
  <si>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</si>
  <si>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</si>
  <si>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</si>
  <si>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</si>
  <si>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</si>
  <si>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</si>
  <si>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</si>
  <si>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</si>
  <si>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</si>
  <si>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</si>
  <si>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</si>
  <si>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</si>
  <si>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</si>
  <si>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</si>
  <si>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</si>
  <si>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</si>
  <si>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</si>
  <si>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</si>
  <si>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</si>
  <si>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</si>
  <si>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</si>
  <si>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</si>
  <si>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</si>
  <si>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</si>
  <si>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</si>
  <si>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</si>
  <si>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</si>
  <si>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</si>
  <si>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</si>
  <si>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</si>
  <si>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</si>
  <si>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</si>
  <si>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</si>
  <si>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</si>
  <si>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</si>
  <si>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</si>
  <si>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</si>
  <si>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</si>
  <si>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</si>
  <si>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</si>
  <si>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</si>
  <si>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</si>
  <si>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</si>
  <si>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</si>
  <si>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</si>
  <si>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</si>
  <si>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</si>
  <si>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</si>
  <si>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</si>
  <si>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</si>
  <si>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</si>
  <si>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</si>
  <si>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</si>
  <si>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</si>
  <si>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</si>
  <si>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</si>
  <si>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</si>
  <si>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</si>
  <si>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</si>
  <si>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</si>
  <si>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</si>
  <si>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</si>
  <si>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</si>
  <si>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</si>
  <si>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</si>
  <si>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</si>
  <si>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</si>
  <si>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</si>
  <si>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</si>
  <si>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</si>
  <si>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</si>
  <si>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</si>
  <si>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</si>
  <si>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</si>
  <si>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</si>
  <si>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</si>
  <si>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</si>
  <si>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</si>
  <si>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</si>
  <si>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</si>
  <si>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</si>
  <si>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</si>
  <si>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</si>
  <si>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</si>
  <si>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</si>
  <si>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</si>
  <si>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</si>
  <si>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</si>
  <si>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</si>
  <si>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</si>
  <si>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</si>
  <si>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</si>
  <si>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</si>
  <si>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</si>
  <si>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</si>
  <si>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</si>
  <si>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</si>
  <si>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</si>
  <si>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</si>
  <si>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</si>
  <si>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</si>
  <si>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</si>
  <si>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</si>
  <si>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</si>
  <si>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</si>
  <si>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</si>
  <si>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</si>
  <si>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</si>
  <si>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</si>
  <si>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</si>
  <si>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</si>
  <si>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</si>
  <si>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</si>
  <si>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</si>
  <si>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</si>
  <si>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</si>
  <si>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</si>
  <si>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</si>
  <si>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</si>
  <si>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</si>
  <si>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</si>
  <si>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</si>
  <si>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</si>
  <si>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</si>
  <si>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</si>
  <si>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</si>
  <si>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</si>
  <si>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</si>
  <si>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</si>
  <si>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</si>
  <si>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</si>
  <si>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</si>
  <si>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</si>
  <si>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</si>
  <si>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</si>
  <si>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</si>
  <si>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</si>
  <si>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</si>
  <si>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</si>
  <si>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</si>
  <si>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</si>
  <si>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</si>
  <si>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</si>
  <si>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</si>
  <si>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</si>
  <si>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</si>
  <si>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</si>
  <si>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</si>
  <si>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</si>
  <si>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</si>
  <si>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</si>
  <si>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</si>
  <si>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</si>
  <si>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</si>
  <si>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</si>
  <si>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</si>
  <si>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</si>
  <si>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</si>
  <si>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</si>
  <si>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</si>
  <si>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</si>
  <si>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</si>
  <si>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</si>
  <si>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</si>
  <si>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</si>
  <si>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</si>
  <si>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</si>
  <si>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</si>
  <si>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</si>
  <si>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</si>
  <si>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</si>
  <si>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</si>
  <si>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</si>
  <si>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</si>
  <si>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</si>
  <si>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</si>
  <si>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</si>
  <si>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</si>
  <si>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</si>
  <si>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</si>
  <si>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</si>
  <si>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</si>
  <si>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</si>
  <si>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</si>
  <si>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</si>
  <si>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</si>
  <si>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</si>
  <si>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</si>
  <si>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</si>
  <si>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</si>
  <si>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</si>
  <si>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</si>
  <si>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</si>
  <si>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</si>
  <si>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</si>
  <si>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</si>
  <si>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</si>
  <si>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</si>
  <si>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</si>
  <si>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</si>
  <si>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</si>
  <si>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</si>
  <si>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</si>
  <si>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</si>
  <si>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</si>
  <si>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</si>
  <si>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</si>
  <si>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</si>
  <si>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</si>
  <si>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</si>
  <si>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</si>
  <si>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</si>
  <si>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</si>
  <si>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</si>
  <si>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</si>
  <si>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</si>
  <si>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</si>
  <si>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</si>
  <si>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</si>
  <si>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</si>
  <si>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</si>
  <si>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</si>
  <si>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</si>
  <si>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</si>
  <si>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</si>
  <si>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</si>
  <si>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</si>
  <si>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</si>
  <si>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</si>
  <si>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</si>
  <si>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</si>
  <si>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</si>
  <si>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</si>
  <si>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</si>
  <si>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</si>
  <si>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</si>
  <si>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</si>
  <si>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</si>
  <si>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</si>
  <si>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</si>
  <si>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</si>
  <si>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</si>
  <si>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</si>
  <si>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</si>
  <si>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</si>
  <si>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</si>
  <si>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</si>
  <si>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</si>
  <si>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</si>
  <si>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</si>
  <si>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</si>
  <si>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</si>
  <si>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</si>
  <si>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</si>
  <si>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</si>
  <si>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</si>
  <si>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</si>
  <si>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</si>
  <si>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</si>
  <si>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</si>
  <si>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</si>
  <si>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</si>
  <si>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</si>
  <si>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</si>
  <si>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</si>
  <si>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</si>
  <si>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</si>
  <si>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</si>
  <si>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</si>
  <si>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</si>
  <si>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</si>
  <si>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</si>
  <si>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</si>
  <si>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</si>
  <si>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</si>
  <si>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</si>
  <si>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</si>
  <si>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</si>
  <si>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</si>
  <si>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</si>
  <si>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</si>
  <si>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</si>
  <si>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</si>
  <si>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</si>
  <si>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</si>
  <si>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</si>
  <si>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</si>
  <si>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</si>
  <si>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</si>
  <si>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</si>
  <si>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</si>
  <si>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</si>
  <si>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</si>
  <si>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</si>
  <si>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</si>
  <si>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</si>
  <si>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</si>
  <si>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</si>
  <si>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</si>
  <si>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</si>
  <si>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</si>
  <si>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</si>
  <si>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</si>
  <si>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</si>
  <si>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</si>
  <si>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</si>
  <si>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</si>
  <si>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</si>
  <si>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</si>
  <si>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</si>
  <si>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</si>
  <si>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</si>
  <si>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</si>
  <si>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</si>
  <si>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</si>
  <si>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</si>
  <si>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</si>
  <si>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</si>
  <si>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</si>
  <si>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</si>
  <si>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</si>
  <si>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</si>
  <si>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</si>
  <si>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</si>
  <si>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</si>
  <si>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</si>
  <si>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</si>
  <si>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</si>
  <si>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</si>
  <si>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</si>
  <si>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</si>
  <si>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</si>
  <si>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</si>
  <si>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</si>
  <si>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</si>
  <si>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</si>
  <si>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</si>
  <si>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</si>
  <si>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</si>
  <si>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</si>
  <si>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</si>
  <si>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</si>
  <si>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</si>
  <si>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</si>
  <si>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</si>
  <si>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</si>
  <si>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</si>
  <si>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</si>
  <si>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</si>
  <si>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</si>
  <si>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</si>
  <si>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</si>
  <si>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</si>
  <si>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</si>
  <si>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</si>
  <si>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</si>
  <si>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</si>
  <si>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</si>
  <si>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</si>
  <si>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</si>
  <si>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</si>
  <si>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</si>
  <si>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</si>
  <si>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</si>
  <si>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</si>
  <si>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</si>
  <si>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</si>
  <si>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</si>
  <si>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</si>
  <si>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</si>
  <si>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</si>
  <si>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</si>
  <si>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</si>
  <si>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</si>
  <si>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</si>
  <si>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</si>
  <si>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</si>
  <si>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</si>
  <si>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</si>
  <si>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</si>
  <si>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</si>
  <si>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</si>
  <si>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</si>
  <si>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</si>
  <si>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</si>
  <si>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</si>
  <si>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</si>
  <si>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</si>
  <si>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</si>
  <si>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</si>
  <si>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</si>
  <si>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</si>
  <si>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</si>
  <si>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</si>
  <si>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</si>
  <si>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</si>
  <si>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</si>
  <si>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</si>
  <si>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</si>
  <si>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</si>
  <si>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</si>
  <si>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</si>
  <si>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</si>
  <si>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</si>
  <si>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</si>
  <si>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</si>
  <si>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</si>
  <si>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</si>
  <si>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</si>
  <si>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</si>
  <si>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</si>
  <si>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</si>
  <si>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</si>
  <si>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</si>
  <si>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</si>
  <si>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</si>
  <si>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</si>
  <si>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</si>
  <si>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</si>
  <si>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</si>
  <si>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</si>
  <si>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</si>
  <si>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</si>
  <si>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</si>
  <si>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</si>
  <si>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</si>
  <si>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</si>
  <si>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</si>
  <si>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</si>
  <si>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</si>
  <si>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</si>
  <si>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</si>
  <si>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</si>
  <si>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</si>
  <si>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</si>
  <si>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</si>
  <si>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</si>
  <si>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</si>
  <si>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</si>
  <si>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</si>
  <si>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</si>
  <si>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</si>
  <si>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</si>
  <si>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</si>
  <si>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</si>
  <si>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</si>
  <si>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</si>
  <si>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</si>
  <si>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</si>
  <si>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</si>
  <si>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</si>
  <si>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</si>
  <si>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</si>
  <si>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</si>
  <si>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</si>
  <si>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</si>
  <si>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</si>
  <si>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</si>
  <si>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</si>
  <si>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</si>
  <si>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</si>
  <si>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</si>
  <si>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</si>
  <si>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</si>
  <si>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</si>
  <si>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</si>
  <si>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</si>
  <si>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</si>
  <si>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</si>
  <si>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</si>
  <si>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</si>
  <si>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</si>
  <si>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</si>
  <si>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</si>
  <si>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</si>
  <si>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</si>
  <si>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</si>
  <si>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</si>
  <si>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</si>
  <si>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</si>
  <si>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</si>
  <si>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</si>
  <si>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</si>
  <si>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</si>
  <si>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</si>
  <si>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</si>
  <si>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</si>
  <si>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</si>
  <si>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</si>
  <si>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</si>
  <si>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</si>
  <si>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</si>
  <si>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</si>
  <si>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</si>
  <si>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</si>
  <si>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</si>
  <si>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</si>
  <si>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</si>
  <si>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</si>
  <si>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</si>
  <si>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</si>
  <si>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</si>
  <si>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</si>
  <si>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</si>
  <si>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</si>
  <si>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</si>
  <si>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</si>
  <si>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</si>
  <si>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</si>
  <si>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</si>
  <si>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</si>
  <si>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</si>
  <si>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</si>
  <si>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</si>
  <si>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</si>
  <si>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</si>
  <si>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</si>
  <si>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</si>
  <si>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</si>
  <si>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</si>
  <si>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</si>
  <si>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</si>
  <si>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</si>
  <si>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</si>
  <si>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</si>
  <si>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</si>
  <si>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</si>
  <si>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</si>
  <si>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</si>
  <si>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</si>
  <si>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</si>
  <si>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</si>
  <si>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</si>
  <si>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</si>
  <si>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</si>
  <si>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</si>
  <si>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</si>
  <si>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</si>
  <si>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</si>
  <si>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</si>
  <si>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</si>
  <si>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</si>
  <si>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</si>
  <si>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</si>
  <si>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</si>
  <si>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</si>
  <si>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</si>
  <si>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</si>
  <si>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</si>
  <si>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</si>
  <si>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</si>
  <si>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</si>
  <si>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</si>
  <si>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</si>
  <si>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</si>
  <si>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</si>
  <si>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</si>
  <si>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</si>
  <si>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</si>
  <si>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</si>
  <si>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</si>
  <si>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</si>
  <si>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</si>
  <si>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</si>
  <si>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</si>
  <si>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</si>
  <si>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</si>
  <si>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</si>
  <si>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</si>
  <si>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</si>
  <si>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</si>
  <si>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</si>
  <si>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</si>
  <si>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</si>
  <si>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</si>
  <si>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</si>
  <si>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</si>
  <si>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</si>
  <si>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</si>
  <si>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</si>
  <si>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</si>
  <si>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</si>
  <si>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</si>
  <si>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</si>
  <si>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</si>
  <si>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</si>
  <si>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</si>
  <si>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</si>
  <si>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</si>
  <si>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</si>
  <si>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</si>
  <si>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</si>
  <si>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</si>
  <si>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</si>
  <si>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</si>
  <si>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</si>
  <si>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</si>
  <si>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</si>
  <si>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</si>
  <si>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</si>
  <si>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</si>
  <si>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</si>
  <si>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</si>
  <si>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</si>
  <si>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</si>
  <si>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</si>
  <si>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</si>
  <si>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</si>
  <si>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</si>
  <si>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</si>
  <si>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</si>
  <si>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</si>
  <si>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</si>
  <si>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</si>
  <si>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</si>
  <si>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</si>
  <si>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</si>
  <si>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</si>
  <si>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</si>
  <si>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</si>
  <si>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</si>
  <si>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</si>
  <si>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</si>
  <si>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</si>
  <si>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</si>
  <si>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</si>
  <si>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</si>
  <si>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</si>
  <si>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</si>
  <si>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</si>
  <si>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</si>
  <si>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</si>
  <si>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</si>
  <si>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</si>
  <si>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</si>
  <si>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</si>
  <si>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</si>
  <si>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</si>
  <si>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</si>
  <si>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</si>
  <si>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</si>
  <si>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</si>
  <si>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</si>
  <si>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</si>
  <si>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</si>
  <si>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</si>
  <si>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</si>
  <si>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</si>
  <si>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</si>
  <si>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</si>
  <si>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</si>
  <si>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</si>
  <si>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</si>
  <si>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</si>
  <si>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</si>
  <si>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</si>
  <si>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</si>
  <si>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</si>
  <si>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</si>
  <si>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</si>
  <si>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</si>
  <si>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</si>
  <si>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</si>
  <si>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</si>
  <si>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</si>
  <si>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</si>
  <si>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</si>
  <si>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</si>
  <si>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</si>
  <si>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</si>
  <si>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</si>
  <si>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</si>
  <si>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</si>
  <si>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</si>
  <si>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</si>
  <si>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</si>
  <si>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</si>
  <si>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</si>
  <si>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</si>
  <si>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</si>
  <si>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</si>
  <si>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</si>
  <si>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</si>
  <si>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</si>
  <si>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</si>
  <si>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</si>
  <si>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</si>
  <si>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</si>
  <si>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</si>
  <si>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</si>
  <si>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</si>
  <si>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</si>
  <si>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</si>
  <si>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</si>
  <si>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</si>
  <si>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</si>
  <si>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</si>
  <si>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</si>
  <si>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</si>
  <si>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</si>
  <si>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</si>
  <si>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</si>
  <si>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</si>
  <si>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</si>
  <si>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</si>
  <si>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</si>
  <si>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</si>
  <si>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</si>
  <si>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</si>
  <si>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</si>
  <si>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</si>
  <si>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</si>
  <si>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</si>
  <si>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</si>
  <si>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</si>
  <si>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</si>
  <si>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</si>
  <si>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</si>
  <si>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</si>
  <si>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</si>
  <si>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</si>
  <si>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</si>
  <si>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</si>
  <si>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</si>
  <si>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</si>
  <si>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</si>
  <si>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</si>
  <si>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</si>
  <si>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</si>
  <si>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</si>
  <si>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</si>
  <si>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</si>
  <si>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</si>
  <si>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</si>
  <si>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</si>
  <si>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</si>
  <si>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</si>
  <si>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</si>
  <si>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</si>
  <si>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</si>
  <si>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</si>
  <si>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</si>
  <si>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</si>
  <si>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</si>
  <si>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</si>
  <si>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</si>
  <si>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</si>
  <si>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</si>
  <si>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</si>
  <si>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</si>
  <si>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</si>
  <si>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</si>
  <si>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</si>
  <si>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</si>
  <si>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</si>
  <si>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</si>
  <si>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</si>
  <si>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</si>
  <si>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</si>
  <si>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</si>
  <si>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</si>
  <si>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</si>
  <si>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</si>
  <si>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</si>
  <si>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</si>
  <si>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</si>
  <si>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</si>
  <si>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</si>
  <si>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</si>
  <si>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</si>
  <si>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</si>
  <si>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</si>
  <si>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</si>
  <si>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</si>
  <si>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</si>
  <si>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</si>
  <si>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</si>
  <si>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</si>
  <si>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</si>
  <si>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</si>
  <si>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</si>
  <si>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</si>
  <si>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</si>
  <si>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</si>
  <si>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</si>
  <si>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</si>
  <si>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</si>
  <si>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</si>
  <si>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</si>
  <si>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</si>
  <si>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</si>
  <si>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</si>
  <si>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</si>
  <si>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</si>
  <si>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</si>
  <si>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</si>
  <si>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</si>
  <si>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</si>
  <si>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</si>
  <si>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</si>
  <si>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</si>
  <si>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</si>
  <si>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</si>
  <si>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</si>
  <si>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</si>
  <si>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</si>
  <si>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</si>
  <si>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</si>
  <si>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</si>
  <si>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</si>
  <si>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</si>
  <si>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</si>
  <si>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</si>
  <si>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</si>
  <si>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</si>
  <si>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</si>
  <si>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</si>
  <si>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</si>
  <si>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</si>
  <si>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</si>
  <si>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</si>
  <si>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</si>
  <si>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</si>
  <si>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</si>
  <si>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</si>
  <si>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</si>
  <si>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</si>
  <si>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</si>
  <si>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</si>
  <si>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</si>
  <si>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</si>
  <si>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</si>
  <si>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</si>
  <si>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</si>
  <si>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</si>
  <si>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</si>
  <si>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</si>
  <si>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</si>
  <si>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</si>
  <si>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</si>
  <si>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</si>
  <si>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</si>
  <si>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</si>
  <si>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</si>
  <si>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</si>
  <si>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</si>
  <si>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</si>
  <si>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</si>
  <si>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</si>
  <si>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</si>
  <si>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</si>
  <si>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</si>
  <si>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</si>
  <si>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</si>
  <si>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</si>
  <si>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</si>
  <si>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</si>
  <si>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</si>
  <si>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</si>
  <si>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</si>
  <si>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</si>
  <si>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</si>
  <si>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</si>
  <si>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</si>
  <si>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</si>
  <si>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</si>
  <si>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</si>
  <si>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</si>
  <si>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</si>
  <si>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</si>
  <si>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</si>
  <si>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</si>
  <si>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</si>
  <si>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</si>
  <si>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</si>
  <si>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</si>
  <si>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</si>
  <si>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</si>
  <si>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</si>
  <si>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</si>
  <si>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</si>
  <si>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</si>
  <si>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</si>
  <si>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</si>
  <si>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</si>
  <si>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</si>
  <si>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</si>
  <si>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</si>
  <si>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</si>
  <si>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</si>
  <si>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</si>
  <si>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</si>
  <si>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</si>
  <si>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</si>
  <si>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</si>
  <si>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</si>
  <si>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</si>
  <si>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</si>
  <si>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</si>
  <si>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</si>
  <si>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</si>
  <si>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</si>
  <si>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</si>
  <si>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</si>
  <si>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</si>
  <si>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</si>
  <si>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</si>
  <si>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</si>
  <si>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</si>
  <si>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</si>
  <si>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</si>
  <si>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</si>
  <si>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</si>
  <si>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</si>
  <si>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</si>
  <si>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</si>
  <si>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</si>
  <si>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</si>
  <si>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</si>
  <si>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</si>
  <si>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</si>
  <si>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</si>
  <si>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</si>
  <si>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</si>
  <si>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</si>
  <si>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</si>
  <si>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</si>
  <si>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</si>
  <si>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</si>
  <si>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</si>
  <si>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</si>
  <si>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</si>
  <si>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</si>
  <si>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</si>
  <si>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</si>
  <si>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</si>
  <si>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</si>
  <si>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</si>
  <si>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</si>
  <si>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</si>
  <si>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</si>
  <si>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</si>
  <si>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</si>
  <si>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</si>
  <si>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</si>
  <si>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</si>
  <si>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</si>
  <si>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</si>
  <si>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</si>
  <si>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</si>
  <si>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</si>
  <si>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</si>
  <si>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</si>
  <si>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</si>
  <si>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</si>
  <si>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</si>
  <si>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</si>
  <si>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</si>
  <si>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</si>
  <si>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</si>
  <si>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</si>
  <si>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</si>
  <si>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</si>
  <si>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</si>
  <si>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</si>
  <si>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</si>
  <si>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</si>
  <si>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</si>
  <si>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</si>
  <si>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</si>
  <si>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</si>
  <si>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</si>
  <si>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</si>
  <si>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</si>
  <si>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</si>
  <si>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</si>
  <si>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</si>
  <si>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</si>
  <si>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</si>
  <si>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</si>
  <si>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</si>
  <si>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</si>
  <si>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</si>
  <si>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</si>
  <si>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</si>
  <si>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</si>
  <si>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</si>
  <si>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</si>
  <si>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</si>
  <si>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</si>
  <si>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</si>
  <si>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</si>
  <si>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</si>
  <si>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</si>
  <si>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</si>
  <si>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</si>
  <si>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</si>
  <si>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</si>
  <si>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</si>
  <si>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</si>
  <si>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</si>
  <si>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</si>
  <si>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</si>
  <si>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</si>
  <si>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</si>
  <si>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</si>
  <si>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</si>
  <si>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</si>
  <si>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</si>
  <si>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</si>
  <si>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</si>
  <si>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</si>
  <si>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</si>
  <si>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</si>
  <si>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</si>
  <si>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</si>
  <si>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</si>
  <si>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</si>
  <si>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</si>
  <si>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</si>
  <si>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</si>
  <si>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</si>
  <si>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</si>
  <si>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</si>
  <si>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</si>
  <si>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</si>
  <si>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</si>
  <si>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</si>
  <si>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</si>
  <si>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</si>
  <si>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</si>
  <si>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</si>
  <si>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</si>
  <si>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</si>
  <si>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</si>
  <si>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</si>
  <si>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</si>
  <si>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</si>
  <si>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</si>
  <si>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</si>
  <si>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</si>
  <si>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</si>
  <si>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</si>
  <si>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</si>
  <si>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</si>
  <si>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</si>
  <si>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</si>
  <si>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</si>
  <si>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</si>
  <si>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</si>
  <si>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</si>
  <si>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</si>
  <si>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</si>
  <si>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</si>
  <si>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</si>
  <si>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</si>
  <si>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</si>
  <si>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</si>
  <si>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</si>
  <si>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</si>
  <si>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</si>
  <si>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</si>
  <si>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</si>
  <si>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</si>
  <si>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</si>
  <si>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</si>
  <si>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</si>
  <si>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</si>
  <si>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</si>
  <si>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</si>
  <si>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</si>
  <si>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</si>
  <si>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</si>
  <si>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</si>
  <si>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</si>
  <si>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</si>
  <si>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</si>
  <si>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</si>
  <si>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</si>
  <si>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</si>
  <si>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</si>
  <si>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</si>
  <si>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</si>
  <si>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</si>
  <si>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</si>
  <si>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</si>
  <si>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</si>
  <si>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</si>
  <si>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</si>
  <si>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</si>
  <si>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</si>
  <si>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</si>
  <si>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</si>
  <si>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</si>
  <si>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</si>
  <si>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</si>
  <si>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</si>
  <si>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</si>
  <si>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</si>
  <si>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</si>
  <si>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</si>
  <si>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</si>
  <si>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</si>
  <si>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</si>
  <si>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</si>
  <si>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</si>
  <si>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</si>
  <si>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</si>
  <si>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</si>
  <si>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</si>
  <si>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</si>
  <si>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</si>
  <si>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</si>
  <si>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</si>
  <si>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</si>
  <si>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</si>
  <si>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</si>
  <si>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</si>
  <si>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</si>
  <si>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</si>
  <si>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</si>
  <si>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</si>
  <si>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</si>
  <si>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</si>
  <si>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</si>
  <si>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</si>
  <si>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</si>
  <si>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</si>
  <si>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</si>
  <si>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</si>
  <si>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</si>
  <si>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</si>
  <si>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</si>
  <si>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</si>
  <si>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</si>
  <si>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</si>
  <si>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</si>
  <si>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</si>
  <si>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</si>
  <si>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</si>
  <si>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</si>
  <si>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</si>
  <si>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</si>
  <si>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</si>
  <si>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</si>
  <si>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</si>
  <si>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</si>
  <si>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</si>
  <si>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</si>
  <si>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</si>
  <si>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</si>
  <si>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</si>
  <si>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</si>
  <si>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</si>
  <si>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</si>
  <si>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</si>
  <si>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</si>
  <si>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</si>
  <si>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</si>
  <si>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</si>
  <si>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</si>
  <si>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</si>
  <si>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</si>
  <si>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</si>
  <si>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</si>
  <si>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</si>
  <si>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</si>
  <si>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</si>
  <si>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</si>
  <si>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</si>
  <si>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</si>
  <si>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</si>
  <si>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</si>
  <si>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</si>
  <si>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</si>
  <si>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</si>
  <si>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</si>
  <si>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</si>
  <si>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</si>
  <si>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</si>
  <si>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</si>
  <si>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</si>
  <si>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</si>
  <si>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</si>
  <si>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</si>
  <si>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</si>
  <si>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</si>
  <si>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</si>
  <si>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</si>
  <si>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</si>
  <si>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</si>
  <si>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</si>
  <si>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</si>
  <si>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</si>
  <si>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</si>
  <si>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</si>
  <si>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</si>
  <si>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</si>
  <si>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</si>
  <si>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</si>
  <si>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</si>
  <si>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</si>
  <si>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</si>
  <si>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</si>
  <si>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</si>
  <si>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</si>
  <si>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</si>
  <si>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</si>
  <si>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</si>
  <si>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</si>
  <si>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</si>
  <si>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</si>
  <si>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</si>
  <si>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</si>
  <si>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</si>
  <si>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</si>
  <si>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</si>
  <si>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</si>
  <si>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</si>
  <si>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</si>
  <si>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</si>
  <si>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</si>
  <si>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</si>
  <si>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</si>
  <si>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</si>
  <si>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</si>
  <si>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</si>
  <si>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</si>
  <si>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</si>
  <si>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</si>
  <si>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</si>
  <si>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</si>
  <si>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</si>
  <si>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</si>
  <si>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</si>
  <si>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</si>
  <si>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</si>
  <si>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</si>
  <si>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</si>
  <si>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</si>
  <si>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</si>
  <si>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</si>
  <si>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</si>
  <si>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</si>
  <si>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</si>
  <si>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</si>
  <si>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</si>
  <si>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</si>
  <si>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</si>
  <si>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</si>
  <si>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</si>
  <si>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</si>
  <si>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</si>
  <si>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</si>
  <si>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</si>
  <si>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</si>
  <si>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</si>
  <si>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</si>
  <si>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</si>
  <si>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</si>
  <si>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</si>
  <si>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</si>
  <si>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</si>
  <si>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</si>
  <si>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</si>
  <si>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</si>
  <si>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</si>
  <si>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</si>
  <si>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</si>
  <si>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</si>
  <si>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</si>
  <si>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</si>
  <si>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</si>
  <si>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</si>
  <si>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</si>
  <si>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</si>
  <si>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</si>
  <si>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</si>
  <si>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</si>
  <si>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</si>
  <si>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</si>
  <si>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</si>
  <si>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</si>
  <si>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</si>
  <si>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</si>
  <si>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</si>
  <si>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</si>
  <si>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</si>
  <si>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</si>
  <si>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</si>
  <si>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</si>
  <si>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</si>
  <si>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</si>
  <si>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</si>
  <si>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</si>
  <si>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</si>
  <si>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</si>
  <si>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</si>
  <si>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</si>
  <si>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</si>
  <si>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</si>
  <si>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</si>
  <si>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</si>
  <si>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</si>
  <si>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</si>
  <si>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</si>
  <si>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</si>
  <si>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</si>
  <si>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</si>
  <si>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</si>
  <si>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</si>
  <si>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</si>
  <si>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</si>
  <si>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</si>
  <si>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</si>
  <si>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</si>
  <si>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</si>
  <si>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</si>
  <si>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</si>
  <si>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</si>
  <si>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</si>
  <si>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</si>
  <si>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</si>
  <si>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</si>
  <si>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</si>
  <si>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</si>
  <si>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</si>
  <si>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</si>
  <si>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</si>
  <si>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</si>
  <si>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</si>
  <si>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</si>
  <si>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</si>
  <si>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</si>
  <si>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</si>
  <si>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</si>
  <si>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</si>
  <si>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</si>
  <si>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</si>
  <si>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</si>
  <si>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</si>
  <si>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</si>
  <si>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</si>
  <si>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</si>
  <si>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</si>
  <si>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</si>
  <si>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</si>
  <si>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</si>
  <si>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</si>
  <si>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</si>
  <si>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</si>
  <si>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</si>
  <si>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</si>
  <si>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</si>
  <si>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</si>
  <si>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</si>
  <si>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</si>
  <si>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</si>
  <si>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</si>
  <si>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</si>
  <si>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</si>
  <si>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</si>
  <si>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</si>
  <si>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</si>
  <si>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</si>
  <si>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</si>
  <si>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</si>
  <si>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</si>
  <si>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</si>
  <si>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</si>
  <si>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</si>
  <si>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</si>
  <si>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</si>
  <si>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</si>
  <si>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</si>
  <si>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</si>
  <si>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</si>
  <si>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</si>
  <si>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</si>
  <si>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</si>
  <si>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</si>
  <si>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</si>
  <si>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</si>
  <si>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</si>
  <si>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</si>
  <si>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</si>
  <si>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</si>
  <si>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</si>
  <si>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</si>
  <si>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</si>
  <si>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</si>
  <si>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</si>
  <si>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</si>
  <si>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</si>
  <si>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</si>
  <si>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</si>
  <si>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</si>
  <si>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</si>
  <si>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</si>
  <si>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</si>
  <si>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</si>
  <si>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</si>
  <si>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</si>
  <si>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</si>
  <si>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</si>
  <si>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</si>
  <si>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</si>
  <si>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</si>
  <si>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</si>
  <si>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</si>
  <si>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</si>
  <si>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</si>
  <si>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</si>
  <si>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</si>
  <si>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</si>
  <si>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</si>
  <si>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</si>
  <si>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</si>
  <si>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</si>
  <si>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</si>
  <si>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</si>
  <si>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</si>
  <si>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</si>
  <si>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</si>
  <si>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</si>
  <si>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</si>
  <si>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</si>
  <si>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</si>
  <si>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</si>
  <si>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</si>
  <si>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</si>
  <si>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</si>
  <si>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</si>
  <si>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</si>
  <si>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</si>
  <si>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</si>
  <si>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</si>
  <si>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</si>
  <si>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</si>
  <si>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</si>
  <si>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</si>
  <si>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</si>
  <si>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</si>
  <si>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</si>
  <si>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</si>
  <si>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</si>
  <si>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</si>
  <si>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</si>
  <si>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</si>
  <si>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</si>
  <si>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</si>
  <si>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</si>
  <si>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</si>
  <si>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</si>
  <si>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</si>
  <si>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</si>
  <si>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</si>
  <si>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</si>
  <si>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</si>
  <si>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</si>
  <si>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</si>
  <si>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</si>
  <si>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</si>
  <si>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</si>
  <si>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</si>
  <si>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</si>
  <si>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</si>
  <si>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</si>
  <si>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</si>
  <si>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</si>
  <si>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</si>
  <si>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</si>
  <si>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</si>
  <si>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</si>
  <si>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</si>
  <si>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</si>
  <si>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</si>
  <si>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</si>
  <si>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</si>
  <si>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</si>
  <si>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</si>
  <si>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</si>
  <si>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</si>
  <si>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</si>
  <si>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</si>
  <si>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</si>
  <si>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</si>
  <si>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</si>
  <si>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</si>
  <si>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</si>
  <si>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</si>
  <si>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</si>
  <si>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</si>
  <si>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</si>
  <si>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</si>
  <si>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</si>
  <si>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</si>
  <si>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</si>
  <si>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</si>
  <si>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</si>
  <si>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</si>
  <si>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</si>
  <si>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</si>
  <si>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</si>
  <si>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</si>
  <si>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</si>
  <si>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</si>
  <si>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</si>
  <si>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</si>
  <si>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</si>
  <si>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</si>
  <si>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</si>
  <si>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</si>
  <si>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</si>
  <si>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</si>
  <si>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</si>
  <si>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</si>
  <si>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</si>
  <si>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</si>
  <si>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</si>
  <si>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</si>
  <si>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</si>
  <si>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</si>
  <si>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</si>
  <si>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</si>
  <si>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</si>
  <si>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</si>
  <si>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</si>
  <si>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</si>
  <si>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</si>
  <si>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</si>
  <si>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</si>
  <si>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</si>
  <si>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</si>
  <si>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</si>
  <si>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</si>
  <si>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</si>
  <si>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</si>
  <si>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</si>
  <si>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</si>
  <si>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</si>
  <si>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</si>
  <si>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</si>
  <si>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</si>
  <si>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</si>
  <si>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</si>
  <si>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</si>
  <si>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</si>
  <si>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</si>
  <si>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</si>
  <si>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</si>
  <si>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</si>
  <si>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</si>
  <si>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</si>
  <si>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</si>
  <si>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</si>
  <si>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</si>
  <si>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</si>
  <si>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</si>
  <si>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</si>
  <si>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</si>
  <si>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</si>
  <si>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</si>
  <si>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</si>
  <si>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</si>
  <si>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</si>
  <si>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</si>
  <si>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</si>
  <si>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</si>
  <si>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</si>
  <si>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</si>
  <si>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</si>
  <si>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</si>
  <si>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</si>
  <si>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</si>
  <si>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</si>
  <si>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</si>
  <si>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</si>
  <si>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</si>
  <si>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</si>
  <si>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</si>
  <si>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</si>
  <si>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</si>
  <si>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</si>
  <si>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</si>
  <si>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</si>
  <si>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</si>
  <si>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</si>
  <si>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</si>
  <si>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</si>
  <si>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</si>
  <si>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</si>
  <si>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</si>
  <si>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</si>
  <si>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</si>
  <si>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</si>
  <si>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</si>
  <si>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</si>
  <si>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</si>
  <si>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</si>
  <si>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</si>
  <si>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</si>
  <si>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</si>
  <si>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</si>
  <si>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</si>
  <si>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</si>
  <si>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</si>
  <si>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</si>
  <si>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</si>
  <si>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</si>
  <si>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</si>
  <si>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</si>
  <si>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</si>
  <si>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</si>
  <si>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</si>
  <si>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</si>
  <si>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</si>
  <si>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</si>
  <si>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</si>
  <si>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</si>
  <si>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</si>
  <si>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</si>
  <si>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</si>
  <si>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</si>
  <si>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</si>
  <si>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</si>
  <si>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</si>
  <si>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</si>
  <si>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</si>
  <si>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</si>
  <si>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</si>
  <si>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</si>
  <si>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</si>
  <si>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</si>
  <si>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</si>
  <si>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</si>
  <si>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</si>
  <si>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</si>
  <si>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</si>
  <si>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</si>
  <si>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</si>
  <si>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</si>
  <si>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</si>
  <si>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</si>
  <si>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</si>
  <si>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</si>
  <si>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</si>
  <si>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</si>
  <si>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</si>
  <si>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</si>
  <si>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</si>
  <si>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</si>
  <si>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</si>
  <si>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</si>
  <si>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</si>
  <si>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</si>
  <si>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</si>
  <si>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</si>
  <si>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</si>
  <si>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</si>
  <si>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</si>
  <si>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</si>
  <si>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</si>
  <si>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</si>
  <si>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</si>
  <si>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</si>
  <si>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</si>
  <si>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</si>
  <si>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</si>
  <si>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</si>
  <si>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</si>
  <si>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</si>
  <si>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</si>
  <si>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</si>
  <si>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</si>
  <si>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</si>
  <si>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</si>
  <si>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</si>
  <si>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</si>
  <si>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</si>
  <si>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</si>
  <si>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</si>
  <si>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</si>
  <si>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</si>
  <si>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</si>
  <si>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</si>
  <si>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</si>
  <si>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</si>
  <si>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</si>
  <si>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</si>
  <si>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</si>
  <si>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</si>
  <si>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</si>
  <si>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</si>
  <si>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</si>
  <si>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</si>
  <si>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</si>
  <si>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</si>
  <si>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</si>
  <si>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</si>
  <si>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</si>
  <si>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</si>
  <si>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</si>
  <si>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</si>
  <si>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</si>
  <si>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</si>
  <si>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</si>
  <si>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</si>
  <si>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</si>
  <si>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</si>
  <si>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</si>
  <si>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</si>
  <si>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</si>
  <si>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</si>
  <si>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</si>
  <si>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</si>
  <si>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</si>
  <si>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</si>
  <si>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</si>
  <si>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</si>
  <si>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</si>
  <si>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</si>
  <si>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</si>
  <si>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</si>
  <si>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</si>
  <si>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</si>
  <si>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</si>
  <si>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</si>
  <si>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</si>
  <si>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</si>
  <si>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</si>
  <si>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</si>
  <si>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</si>
  <si>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</si>
  <si>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</si>
  <si>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</si>
  <si>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</si>
  <si>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</si>
  <si>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</si>
  <si>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</si>
  <si>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</si>
  <si>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</si>
  <si>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</si>
  <si>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</si>
  <si>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</si>
  <si>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</si>
  <si>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</si>
  <si>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</si>
  <si>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</si>
  <si>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</si>
  <si>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</si>
  <si>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</si>
  <si>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</si>
  <si>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</si>
  <si>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</si>
  <si>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</si>
  <si>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</si>
  <si>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</si>
  <si>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</si>
  <si>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</si>
  <si>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</si>
  <si>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</si>
  <si>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</si>
  <si>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</si>
  <si>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</si>
  <si>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</si>
  <si>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</si>
  <si>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</si>
  <si>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</si>
  <si>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</si>
  <si>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</si>
  <si>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</si>
  <si>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</si>
  <si>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</si>
  <si>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</si>
  <si>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</si>
  <si>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</si>
  <si>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</si>
  <si>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</si>
  <si>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</si>
  <si>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</si>
  <si>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</si>
  <si>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</si>
  <si>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</si>
  <si>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</si>
  <si>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</si>
  <si>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</si>
  <si>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</si>
  <si>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</si>
  <si>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</si>
  <si>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</si>
  <si>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</si>
  <si>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</si>
  <si>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</si>
  <si>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</si>
  <si>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</si>
  <si>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</si>
  <si>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</si>
  <si>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</si>
  <si>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</si>
  <si>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</si>
  <si>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</si>
  <si>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</si>
  <si>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</si>
  <si>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</si>
  <si>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</si>
  <si>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</si>
  <si>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</si>
  <si>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</si>
  <si>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</si>
  <si>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</si>
  <si>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</si>
  <si>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</si>
  <si>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</si>
  <si>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</si>
  <si>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</si>
  <si>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</si>
  <si>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</si>
  <si>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</si>
  <si>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</si>
  <si>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</si>
  <si>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</si>
  <si>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</si>
  <si>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</si>
  <si>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</si>
  <si>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</si>
  <si>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</si>
  <si>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</si>
  <si>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</si>
  <si>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</si>
  <si>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</si>
  <si>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</si>
  <si>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</si>
  <si>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</si>
  <si>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</si>
  <si>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</si>
  <si>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</si>
  <si>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</si>
  <si>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</si>
  <si>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</si>
  <si>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</si>
  <si>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</si>
  <si>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</si>
  <si>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</si>
  <si>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</si>
  <si>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</si>
  <si>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</si>
  <si>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</si>
  <si>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</si>
  <si>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</si>
  <si>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</si>
  <si>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</si>
  <si>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</si>
  <si>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</si>
  <si>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</si>
  <si>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</si>
  <si>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</si>
  <si>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</si>
  <si>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</si>
  <si>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</si>
  <si>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</si>
  <si>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</si>
  <si>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</si>
  <si>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</si>
  <si>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</si>
  <si>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</si>
  <si>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</si>
  <si>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</si>
  <si>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</si>
  <si>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</si>
  <si>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</si>
  <si>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</si>
  <si>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</si>
  <si>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</si>
  <si>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</si>
  <si>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</si>
  <si>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</si>
  <si>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</si>
  <si>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</si>
  <si>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</si>
  <si>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</si>
  <si>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</si>
  <si>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</si>
  <si>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</si>
  <si>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</si>
  <si>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</si>
  <si>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</si>
  <si>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</si>
  <si>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</si>
  <si>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</si>
  <si>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</si>
  <si>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</si>
  <si>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</si>
  <si>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</si>
  <si>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</si>
  <si>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</si>
  <si>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</si>
  <si>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</si>
  <si>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</si>
  <si>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</si>
  <si>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</si>
  <si>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</si>
  <si>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</si>
  <si>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</si>
  <si>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</si>
  <si>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</si>
  <si>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</si>
  <si>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</si>
  <si>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</si>
  <si>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</si>
  <si>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</si>
  <si>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</si>
  <si>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</si>
  <si>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</si>
  <si>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</si>
  <si>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</si>
  <si>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</si>
  <si>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</si>
  <si>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</si>
  <si>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</si>
  <si>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</si>
  <si>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</si>
  <si>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</si>
  <si>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</si>
  <si>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</si>
  <si>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</si>
  <si>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</si>
  <si>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</si>
  <si>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</si>
  <si>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</si>
  <si>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</si>
  <si>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</si>
  <si>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</si>
  <si>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</si>
  <si>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</si>
  <si>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</si>
  <si>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</si>
  <si>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</si>
  <si>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</si>
  <si>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</si>
  <si>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</si>
  <si>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</si>
  <si>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</si>
  <si>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</si>
  <si>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</si>
  <si>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</si>
  <si>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</si>
  <si>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</si>
  <si>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</si>
  <si>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</si>
  <si>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</si>
  <si>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</si>
  <si>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</si>
  <si>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</si>
  <si>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</si>
  <si>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</si>
  <si>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</si>
  <si>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</si>
  <si>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</si>
  <si>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</si>
  <si>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</si>
  <si>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</si>
  <si>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</si>
  <si>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</si>
  <si>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</si>
  <si>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</si>
  <si>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</si>
  <si>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</si>
  <si>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</si>
  <si>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</si>
  <si>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</si>
  <si>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</si>
  <si>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</si>
  <si>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</si>
  <si>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</si>
  <si>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</si>
  <si>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</si>
  <si>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</si>
  <si>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</si>
  <si>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</si>
  <si>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</si>
  <si>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</si>
  <si>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</si>
  <si>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</si>
  <si>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</si>
  <si>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</si>
  <si>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</si>
  <si>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</si>
  <si>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</si>
  <si>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</si>
  <si>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</si>
  <si>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</si>
  <si>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</si>
  <si>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</si>
  <si>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</si>
  <si>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</si>
  <si>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</si>
  <si>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</si>
  <si>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</si>
  <si>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</si>
  <si>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</si>
  <si>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</si>
  <si>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</si>
  <si>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</si>
  <si>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</si>
  <si>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</si>
  <si>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</si>
  <si>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</si>
  <si>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</si>
  <si>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</si>
  <si>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</si>
  <si>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</si>
  <si>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</si>
  <si>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</si>
  <si>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</si>
  <si>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</si>
  <si>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</si>
  <si>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</si>
  <si>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</si>
  <si>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</si>
  <si>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</si>
  <si>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</si>
  <si>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</si>
  <si>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</si>
  <si>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</si>
  <si>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</si>
  <si>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</si>
  <si>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</si>
  <si>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</si>
  <si>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</si>
  <si>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</si>
  <si>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</si>
  <si>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</si>
  <si>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</si>
  <si>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</si>
  <si>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</si>
  <si>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</si>
  <si>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</si>
  <si>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</si>
  <si>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</si>
  <si>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</si>
  <si>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</si>
  <si>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</si>
  <si>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</si>
  <si>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</si>
  <si>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</si>
  <si>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</si>
  <si>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</si>
  <si>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</si>
  <si>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</si>
  <si>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</si>
  <si>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</si>
  <si>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</si>
  <si>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</si>
  <si>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</si>
  <si>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</si>
  <si>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</si>
  <si>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</si>
  <si>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</si>
  <si>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</si>
  <si>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</si>
  <si>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</si>
  <si>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</si>
  <si>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</si>
  <si>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</si>
  <si>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</si>
  <si>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</si>
  <si>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</si>
  <si>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</si>
  <si>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</si>
  <si>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</si>
  <si>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</si>
  <si>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</si>
  <si>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</si>
  <si>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</si>
  <si>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</si>
  <si>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</si>
  <si>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</si>
  <si>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</si>
  <si>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</si>
  <si>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</si>
  <si>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</si>
  <si>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</si>
  <si>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</si>
  <si>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</si>
  <si>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</si>
  <si>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</si>
  <si>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</si>
  <si>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</si>
  <si>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</si>
  <si>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</si>
  <si>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</si>
  <si>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</si>
  <si>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</si>
  <si>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</si>
  <si>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</si>
  <si>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</si>
  <si>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</si>
  <si>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</si>
  <si>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</si>
  <si>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</si>
  <si>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</si>
  <si>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</si>
  <si>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</si>
  <si>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</si>
  <si>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</si>
  <si>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</si>
  <si>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</si>
  <si>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</si>
  <si>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</si>
  <si>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</si>
  <si>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</si>
  <si>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</si>
  <si>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</si>
  <si>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</si>
  <si>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</si>
  <si>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</si>
  <si>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</si>
  <si>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</si>
  <si>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</si>
  <si>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</si>
  <si>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</si>
  <si>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</si>
  <si>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</si>
  <si>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</si>
  <si>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</si>
  <si>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</si>
  <si>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</si>
  <si>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</si>
  <si>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</si>
  <si>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</si>
  <si>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</si>
  <si>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</si>
  <si>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</si>
  <si>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</si>
  <si>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</si>
  <si>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</si>
  <si>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</si>
  <si>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</si>
  <si>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</si>
  <si>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</si>
  <si>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</si>
  <si>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</si>
  <si>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</si>
  <si>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</si>
  <si>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</si>
  <si>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</si>
  <si>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</si>
  <si>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</si>
  <si>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</si>
  <si>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</si>
  <si>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</si>
  <si>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</si>
  <si>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</si>
  <si>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</si>
  <si>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</si>
  <si>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</si>
  <si>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</si>
  <si>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</si>
  <si>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</si>
  <si>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</si>
  <si>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</si>
  <si>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</si>
  <si>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</si>
  <si>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</si>
  <si>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</si>
  <si>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</si>
  <si>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</si>
  <si>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</si>
  <si>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</si>
  <si>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</si>
  <si>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</si>
  <si>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</si>
  <si>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</si>
  <si>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</si>
  <si>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</si>
  <si>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</si>
  <si>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</si>
  <si>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</si>
  <si>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</si>
  <si>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</si>
  <si>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</si>
  <si>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</si>
  <si>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</si>
  <si>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</si>
  <si>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</si>
  <si>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</si>
  <si>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</si>
  <si>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</si>
  <si>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</si>
  <si>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</si>
  <si>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</si>
  <si>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</si>
  <si>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</si>
  <si>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</si>
  <si>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</si>
  <si>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</si>
  <si>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</si>
  <si>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</si>
  <si>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</si>
  <si>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</si>
  <si>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</si>
  <si>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</si>
  <si>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</si>
  <si>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</si>
  <si>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</si>
  <si>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</si>
  <si>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</si>
  <si>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</si>
  <si>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</si>
  <si>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</si>
  <si>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</si>
  <si>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</si>
  <si>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</si>
  <si>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</si>
  <si>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</si>
  <si>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</si>
  <si>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</si>
  <si>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</si>
  <si>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</si>
  <si>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</si>
  <si>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</si>
  <si>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</si>
  <si>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</si>
  <si>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</si>
  <si>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</si>
  <si>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</si>
  <si>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</si>
  <si>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</si>
  <si>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</si>
  <si>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</si>
  <si>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</si>
  <si>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</si>
  <si>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</si>
  <si>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</si>
  <si>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</si>
  <si>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</si>
  <si>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</si>
  <si>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</si>
  <si>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</si>
  <si>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</si>
  <si>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</si>
  <si>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</si>
  <si>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</si>
  <si>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</si>
  <si>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</si>
  <si>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</si>
  <si>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</si>
  <si>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</si>
  <si>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</si>
  <si>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</si>
  <si>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</si>
  <si>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</si>
  <si>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</si>
  <si>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</si>
  <si>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</si>
  <si>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</si>
  <si>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</si>
  <si>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</si>
  <si>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</si>
  <si>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</si>
  <si>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</si>
  <si>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</si>
  <si>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</si>
  <si>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</si>
  <si>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</si>
  <si>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</si>
  <si>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</si>
  <si>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</si>
  <si>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</si>
  <si>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</si>
  <si>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</si>
  <si>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</si>
  <si>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</si>
  <si>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</si>
  <si>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</si>
  <si>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</si>
  <si>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</si>
  <si>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</si>
  <si>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</si>
  <si>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</si>
  <si>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</si>
  <si>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</si>
  <si>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</si>
  <si>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</si>
  <si>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</si>
  <si>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</si>
  <si>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</si>
  <si>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</si>
  <si>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</si>
  <si>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</si>
  <si>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</si>
  <si>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</si>
  <si>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</si>
  <si>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</si>
  <si>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</si>
  <si>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</si>
  <si>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</si>
  <si>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</si>
  <si>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</si>
  <si>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</si>
  <si>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</si>
  <si>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</si>
  <si>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</si>
  <si>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</si>
  <si>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</si>
  <si>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</si>
  <si>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</si>
  <si>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</si>
  <si>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</si>
  <si>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</si>
  <si>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</si>
  <si>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</si>
  <si>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</si>
  <si>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</si>
  <si>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</si>
  <si>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</si>
  <si>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</si>
  <si>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</si>
  <si>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</si>
  <si>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</si>
  <si>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</si>
  <si>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</si>
  <si>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</si>
  <si>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</si>
  <si>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</si>
  <si>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</si>
  <si>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</si>
  <si>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</si>
  <si>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</si>
  <si>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</si>
  <si>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</si>
  <si>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</si>
  <si>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</si>
  <si>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</si>
  <si>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</si>
  <si>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</si>
  <si>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</si>
  <si>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</si>
  <si>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</si>
  <si>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</si>
  <si>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</si>
  <si>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</si>
  <si>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</si>
  <si>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</si>
  <si>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</si>
  <si>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</si>
  <si>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</si>
  <si>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</si>
  <si>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</si>
  <si>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</si>
  <si>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</si>
  <si>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</si>
  <si>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</si>
  <si>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</si>
  <si>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</si>
  <si>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</si>
  <si>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</si>
  <si>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</si>
  <si>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</si>
  <si>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</si>
  <si>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</si>
  <si>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</si>
  <si>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</si>
  <si>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</si>
  <si>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</si>
  <si>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</si>
  <si>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</si>
  <si>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</si>
  <si>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</si>
  <si>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</si>
  <si>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</si>
  <si>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</si>
  <si>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</si>
  <si>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</si>
  <si>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</si>
  <si>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</si>
  <si>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</si>
  <si>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</si>
  <si>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</si>
  <si>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</si>
  <si>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</si>
  <si>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</si>
  <si>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</si>
  <si>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</si>
  <si>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</si>
  <si>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</si>
  <si>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</si>
  <si>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</si>
  <si>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</si>
  <si>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</si>
  <si>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</si>
  <si>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</si>
  <si>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</si>
  <si>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</si>
  <si>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</si>
  <si>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</si>
  <si>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</si>
  <si>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</si>
  <si>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</si>
  <si>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</si>
  <si>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</si>
  <si>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</si>
  <si>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</si>
  <si>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</si>
  <si>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</si>
  <si>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</si>
  <si>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</si>
  <si>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</si>
  <si>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</si>
  <si>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</si>
  <si>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</si>
  <si>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</si>
  <si>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</si>
  <si>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</si>
  <si>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</si>
  <si>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</si>
  <si>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</si>
  <si>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</si>
  <si>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</si>
  <si>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</si>
  <si>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</si>
  <si>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</si>
  <si>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</si>
  <si>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</si>
  <si>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</si>
  <si>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</si>
  <si>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</si>
  <si>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</si>
  <si>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</si>
  <si>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</si>
  <si>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</si>
  <si>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</si>
  <si>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</si>
  <si>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</si>
  <si>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</si>
  <si>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</si>
  <si>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</si>
  <si>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</si>
  <si>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</si>
  <si>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</si>
  <si>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</si>
  <si>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</si>
  <si>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</si>
  <si>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</si>
  <si>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</si>
  <si>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</si>
  <si>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</si>
  <si>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</si>
  <si>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</si>
  <si>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</si>
  <si>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</si>
  <si>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</si>
  <si>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</si>
  <si>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</si>
  <si>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</si>
  <si>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</si>
  <si>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</si>
  <si>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</si>
  <si>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</si>
  <si>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</si>
  <si>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</si>
  <si>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</si>
  <si>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</si>
  <si>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</si>
  <si>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</si>
  <si>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</si>
  <si>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</si>
  <si>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</si>
  <si>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</si>
  <si>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</si>
  <si>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</si>
  <si>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</si>
  <si>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</si>
  <si>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</si>
  <si>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</si>
  <si>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</si>
  <si>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</si>
  <si>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</si>
  <si>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</si>
  <si>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</si>
  <si>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</si>
  <si>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</si>
  <si>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</si>
  <si>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</si>
  <si>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</si>
  <si>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</si>
  <si>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</si>
  <si>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</si>
  <si>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</si>
  <si>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</si>
  <si>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</si>
  <si>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</si>
  <si>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</si>
  <si>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</si>
  <si>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</si>
  <si>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</si>
  <si>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</si>
  <si>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</si>
  <si>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</si>
  <si>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</si>
  <si>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</si>
  <si>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</si>
  <si>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</si>
  <si>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</si>
  <si>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</si>
  <si>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</si>
  <si>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</si>
  <si>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</si>
  <si>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</si>
  <si>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</si>
  <si>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</si>
  <si>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</si>
  <si>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</si>
  <si>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</si>
  <si>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</si>
  <si>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</si>
  <si>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</si>
  <si>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</si>
  <si>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</si>
  <si>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</si>
  <si>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</si>
  <si>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</si>
  <si>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</si>
  <si>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</si>
  <si>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</si>
  <si>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</si>
  <si>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</si>
  <si>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</si>
  <si>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</si>
  <si>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</si>
  <si>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</si>
  <si>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</si>
  <si>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</si>
  <si>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</si>
  <si>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</si>
  <si>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</si>
  <si>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</si>
  <si>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</si>
  <si>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</si>
  <si>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</si>
  <si>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</si>
  <si>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</si>
  <si>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</si>
  <si>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</si>
  <si>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</si>
  <si>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</si>
  <si>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</si>
  <si>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</si>
  <si>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</si>
  <si>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</si>
  <si>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</si>
  <si>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</si>
  <si>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</si>
  <si>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</si>
  <si>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</si>
  <si>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</si>
  <si>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</si>
  <si>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</si>
  <si>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</si>
  <si>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</si>
  <si>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</si>
  <si>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</si>
  <si>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</si>
  <si>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</si>
  <si>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</si>
  <si>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</si>
  <si>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</si>
  <si>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</si>
  <si>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</si>
  <si>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</si>
  <si>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</si>
  <si>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</si>
  <si>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</si>
  <si>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</si>
  <si>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</si>
  <si>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</si>
  <si>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</si>
  <si>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</si>
  <si>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</si>
  <si>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</si>
  <si>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</si>
  <si>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</si>
  <si>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</si>
  <si>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</si>
  <si>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</si>
  <si>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</si>
  <si>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</si>
  <si>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</si>
  <si>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</si>
  <si>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</si>
  <si>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</si>
  <si>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</si>
  <si>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</si>
  <si>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</si>
  <si>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</si>
  <si>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</si>
  <si>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</si>
  <si>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</si>
  <si>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</si>
  <si>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</si>
  <si>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</si>
  <si>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</si>
  <si>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</si>
  <si>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</si>
  <si>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</si>
  <si>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</si>
  <si>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</si>
  <si>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</si>
  <si>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</si>
  <si>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</si>
  <si>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</si>
  <si>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</si>
  <si>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</si>
  <si>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</si>
  <si>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</si>
  <si>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</si>
  <si>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</si>
  <si>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</si>
  <si>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</si>
  <si>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</si>
  <si>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</si>
  <si>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</si>
  <si>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</si>
  <si>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</si>
  <si>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</si>
  <si>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</si>
  <si>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</si>
  <si>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</si>
  <si>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</si>
  <si>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</si>
  <si>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</si>
  <si>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</si>
  <si>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</si>
  <si>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</si>
  <si>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</si>
  <si>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</si>
  <si>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</si>
  <si>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</si>
  <si>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</si>
  <si>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</si>
  <si>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</si>
  <si>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</si>
  <si>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</si>
  <si>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</si>
  <si>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</si>
  <si>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</si>
  <si>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</si>
  <si>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</si>
  <si>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</si>
  <si>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</si>
  <si>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</si>
  <si>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</si>
  <si>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</si>
  <si>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</si>
  <si>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</si>
  <si>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</si>
  <si>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</si>
  <si>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</si>
  <si>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</si>
  <si>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</si>
  <si>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</si>
  <si>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</si>
  <si>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</si>
  <si>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</si>
  <si>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</si>
  <si>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</si>
  <si>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</si>
  <si>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</si>
  <si>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</si>
  <si>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</si>
  <si>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</si>
  <si>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</si>
  <si>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</si>
  <si>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</si>
  <si>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</si>
  <si>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</si>
  <si>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</si>
  <si>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</si>
  <si>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</si>
  <si>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</si>
  <si>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</si>
  <si>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</si>
  <si>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</si>
  <si>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</si>
  <si>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</si>
  <si>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</si>
  <si>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</si>
  <si>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</si>
  <si>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</si>
  <si>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</si>
  <si>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</si>
  <si>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</si>
  <si>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</si>
  <si>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</si>
  <si>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</si>
  <si>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</si>
  <si>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</si>
  <si>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</si>
  <si>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</si>
  <si>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</si>
  <si>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</si>
  <si>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</si>
  <si>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</si>
  <si>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</si>
  <si>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</si>
  <si>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</si>
  <si>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</si>
  <si>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</si>
  <si>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</si>
  <si>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</si>
  <si>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</si>
  <si>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</si>
  <si>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</si>
  <si>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</si>
  <si>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</si>
  <si>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</si>
  <si>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</si>
  <si>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</si>
  <si>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</si>
  <si>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</si>
  <si>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</si>
  <si>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</si>
  <si>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</si>
  <si>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</si>
  <si>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</si>
  <si>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</si>
  <si>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</si>
  <si>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</si>
  <si>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</si>
  <si>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</si>
  <si>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</si>
  <si>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</si>
  <si>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</si>
  <si>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</si>
  <si>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</si>
  <si>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</si>
  <si>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</si>
  <si>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</si>
  <si>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</si>
  <si>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</si>
  <si>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</si>
  <si>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</si>
  <si>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</si>
  <si>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</si>
  <si>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</si>
  <si>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</si>
  <si>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</si>
  <si>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</si>
  <si>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</si>
  <si>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</si>
  <si>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</si>
  <si>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</si>
  <si>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</si>
  <si>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</si>
  <si>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</si>
  <si>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</si>
  <si>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</si>
  <si>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</si>
  <si>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</si>
  <si>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</si>
  <si>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</si>
  <si>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</si>
  <si>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</si>
  <si>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</si>
  <si>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</si>
  <si>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</si>
  <si>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</si>
  <si>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</si>
  <si>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</si>
  <si>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</si>
  <si>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</si>
  <si>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</si>
  <si>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</si>
  <si>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</si>
  <si>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</si>
  <si>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</si>
  <si>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</si>
  <si>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</si>
  <si>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</si>
  <si>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</si>
  <si>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</si>
  <si>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</si>
  <si>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</si>
  <si>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</si>
  <si>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</si>
  <si>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</si>
  <si>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</si>
  <si>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</si>
  <si>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</si>
  <si>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</si>
  <si>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</si>
  <si>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</si>
  <si>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</si>
  <si>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</si>
  <si>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</si>
  <si>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</si>
  <si>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</si>
  <si>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</si>
  <si>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</si>
  <si>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</si>
  <si>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</si>
  <si>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</si>
  <si>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</si>
  <si>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</si>
  <si>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</si>
  <si>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</si>
  <si>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</si>
  <si>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</si>
  <si>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</si>
  <si>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</si>
  <si>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</si>
  <si>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</si>
  <si>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</si>
  <si>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</si>
  <si>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</si>
  <si>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</si>
  <si>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</si>
  <si>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</si>
  <si>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</si>
  <si>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</si>
  <si>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</si>
  <si>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</si>
  <si>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</si>
  <si>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</si>
  <si>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</si>
  <si>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</si>
  <si>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</si>
  <si>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</si>
  <si>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</si>
  <si>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</si>
  <si>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</si>
  <si>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</si>
  <si>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</si>
  <si>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</si>
  <si>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</si>
  <si>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</si>
  <si>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</si>
  <si>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</si>
  <si>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</si>
  <si>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</si>
  <si>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</si>
  <si>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</si>
  <si>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</si>
  <si>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</si>
  <si>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</si>
  <si>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</si>
  <si>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</si>
  <si>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</si>
  <si>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</si>
  <si>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</si>
  <si>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</si>
  <si>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</si>
  <si>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</si>
  <si>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</si>
  <si>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</si>
  <si>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</si>
  <si>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</si>
  <si>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</si>
  <si>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</si>
  <si>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</si>
  <si>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</si>
  <si>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</si>
  <si>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</si>
  <si>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</si>
  <si>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</si>
  <si>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</si>
  <si>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</si>
  <si>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</si>
  <si>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</si>
  <si>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</si>
  <si>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</si>
  <si>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</si>
  <si>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</si>
  <si>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</si>
  <si>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</si>
  <si>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</si>
  <si>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</si>
  <si>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</si>
  <si>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</si>
  <si>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</si>
  <si>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</si>
  <si>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</si>
  <si>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</si>
  <si>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</si>
  <si>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</si>
  <si>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</si>
  <si>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</si>
  <si>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</si>
  <si>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</si>
  <si>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</si>
  <si>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</si>
  <si>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</si>
  <si>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</si>
  <si>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</si>
  <si>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</si>
  <si>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</si>
  <si>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</si>
  <si>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</si>
  <si>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</si>
  <si>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</si>
  <si>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</si>
  <si>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</si>
  <si>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</si>
  <si>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</si>
  <si>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</si>
  <si>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</si>
  <si>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</si>
  <si>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</si>
  <si>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</si>
  <si>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</si>
  <si>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</si>
  <si>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</si>
  <si>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</si>
  <si>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</si>
  <si>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</si>
  <si>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</si>
  <si>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</si>
  <si>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</si>
  <si>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</si>
  <si>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</si>
  <si>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</si>
  <si>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</si>
  <si>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</si>
  <si>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</si>
  <si>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</si>
  <si>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</si>
  <si>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</si>
  <si>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</si>
  <si>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</si>
  <si>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</si>
  <si>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</si>
  <si>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</si>
  <si>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</si>
  <si>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</si>
  <si>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</si>
  <si>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</si>
  <si>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</si>
  <si>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</si>
  <si>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</si>
  <si>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</si>
  <si>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</si>
  <si>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</si>
  <si>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</si>
  <si>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</si>
  <si>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</si>
  <si>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</si>
  <si>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</si>
  <si>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</si>
  <si>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</si>
  <si>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</si>
  <si>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</si>
  <si>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</si>
  <si>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</si>
  <si>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</si>
  <si>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</si>
  <si>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</si>
  <si>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</si>
  <si>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</si>
  <si>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</si>
  <si>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</si>
  <si>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</si>
  <si>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</si>
  <si>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</si>
  <si>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</si>
  <si>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</si>
  <si>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</si>
  <si>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</si>
  <si>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</si>
  <si>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</si>
  <si>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</si>
  <si>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</si>
  <si>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</si>
  <si>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</si>
  <si>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</si>
  <si>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</si>
  <si>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</si>
  <si>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</si>
  <si>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</si>
  <si>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</si>
  <si>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</si>
  <si>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</si>
  <si>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</si>
  <si>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</si>
  <si>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</si>
  <si>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</si>
  <si>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</si>
  <si>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</si>
  <si>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</si>
  <si>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</si>
  <si>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</si>
  <si>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</si>
  <si>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</si>
  <si>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</si>
  <si>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</si>
  <si>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</si>
  <si>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</si>
  <si>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</si>
  <si>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</si>
  <si>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</si>
  <si>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</si>
  <si>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</si>
  <si>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</si>
  <si>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</si>
  <si>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</si>
  <si>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</si>
  <si>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</si>
  <si>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</si>
  <si>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</si>
  <si>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</si>
  <si>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</si>
  <si>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</si>
  <si>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</si>
  <si>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</si>
  <si>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</si>
  <si>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</si>
  <si>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</si>
  <si>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</si>
  <si>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</si>
  <si>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</si>
  <si>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</si>
  <si>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</si>
  <si>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</si>
  <si>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</si>
  <si>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</si>
  <si>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</si>
  <si>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</si>
  <si>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</si>
  <si>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</si>
  <si>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</si>
  <si>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</si>
  <si>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</si>
  <si>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</si>
  <si>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</si>
  <si>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</si>
  <si>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</si>
  <si>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</si>
  <si>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</si>
  <si>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</si>
  <si>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</si>
  <si>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</si>
  <si>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</si>
  <si>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</si>
  <si>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</si>
  <si>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</si>
  <si>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</si>
  <si>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</si>
  <si>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</si>
  <si>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</si>
  <si>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</si>
  <si>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</si>
  <si>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</si>
  <si>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</si>
  <si>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</si>
  <si>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</si>
  <si>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</si>
  <si>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</si>
  <si>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</si>
  <si>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</si>
  <si>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</si>
  <si>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</si>
  <si>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</si>
  <si>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</si>
  <si>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</si>
  <si>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</si>
  <si>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</si>
  <si>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</si>
  <si>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</si>
  <si>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</si>
  <si>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</si>
  <si>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</si>
  <si>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</si>
  <si>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</si>
  <si>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</si>
  <si>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</si>
  <si>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</si>
  <si>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</si>
  <si>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</si>
  <si>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</si>
  <si>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</si>
  <si>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</si>
  <si>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</si>
  <si>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</si>
  <si>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</si>
  <si>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</si>
  <si>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</si>
  <si>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</si>
  <si>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</si>
  <si>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</si>
  <si>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</si>
  <si>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</si>
  <si>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</si>
  <si>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</si>
  <si>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</si>
  <si>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</si>
  <si>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</si>
  <si>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</si>
  <si>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</si>
  <si>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</si>
  <si>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</si>
  <si>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</si>
  <si>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</si>
  <si>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</si>
  <si>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</si>
  <si>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</si>
  <si>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</si>
  <si>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</si>
  <si>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</si>
  <si>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</si>
  <si>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</si>
  <si>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</si>
  <si>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</si>
  <si>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</si>
  <si>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</si>
  <si>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</si>
  <si>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</si>
  <si>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</si>
  <si>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</si>
  <si>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</si>
  <si>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</si>
  <si>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</si>
  <si>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</si>
  <si>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</si>
  <si>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</si>
  <si>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</si>
  <si>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</si>
  <si>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</si>
  <si>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</si>
  <si>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</si>
  <si>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</si>
  <si>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</si>
  <si>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</si>
  <si>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</si>
  <si>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</si>
  <si>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</si>
  <si>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</si>
  <si>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</si>
  <si>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</si>
  <si>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</si>
  <si>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</si>
  <si>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</si>
  <si>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</si>
  <si>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</si>
  <si>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</si>
  <si>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</si>
  <si>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</si>
  <si>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</si>
  <si>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</si>
  <si>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</si>
  <si>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</si>
  <si>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</si>
  <si>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</si>
  <si>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</si>
  <si>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</si>
  <si>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</si>
  <si>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</si>
  <si>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</si>
  <si>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</si>
  <si>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</si>
  <si>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</si>
  <si>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</si>
  <si>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</si>
  <si>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</si>
  <si>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</si>
  <si>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</si>
  <si>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</si>
  <si>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</si>
  <si>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</si>
  <si>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</si>
  <si>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</si>
  <si>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</si>
  <si>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</si>
  <si>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</si>
  <si>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</si>
  <si>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</si>
  <si>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</si>
  <si>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</si>
  <si>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</si>
  <si>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</si>
  <si>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</si>
  <si>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</si>
  <si>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</si>
  <si>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</si>
  <si>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</si>
  <si>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</si>
  <si>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</si>
  <si>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</si>
  <si>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</si>
  <si>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</si>
  <si>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</si>
  <si>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</si>
  <si>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</si>
  <si>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</si>
  <si>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</si>
  <si>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</si>
  <si>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</si>
  <si>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</si>
  <si>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</si>
  <si>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</si>
  <si>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</si>
  <si>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</si>
  <si>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</si>
  <si>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</si>
  <si>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</si>
  <si>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</si>
  <si>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</si>
  <si>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</si>
  <si>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</si>
  <si>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</si>
  <si>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</si>
  <si>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</si>
  <si>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</si>
  <si>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</si>
  <si>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</si>
  <si>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</si>
  <si>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</si>
  <si>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</si>
  <si>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</si>
  <si>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</si>
  <si>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</si>
  <si>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</si>
  <si>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</si>
  <si>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</si>
  <si>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</si>
  <si>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</si>
  <si>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</si>
  <si>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</si>
  <si>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</si>
  <si>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</si>
  <si>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</si>
  <si>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</si>
  <si>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</si>
  <si>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</si>
  <si>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</si>
  <si>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</si>
  <si>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</si>
  <si>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</si>
  <si>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</si>
  <si>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</si>
  <si>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</si>
  <si>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</si>
  <si>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</si>
  <si>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</si>
  <si>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</si>
  <si>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</si>
  <si>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</si>
  <si>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</si>
  <si>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</si>
  <si>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</si>
  <si>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</si>
  <si>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</si>
  <si>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</si>
  <si>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</si>
  <si>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</si>
  <si>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</si>
  <si>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</si>
  <si>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</si>
  <si>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</si>
  <si>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</si>
  <si>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</si>
  <si>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</si>
  <si>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</si>
  <si>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</si>
  <si>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</si>
  <si>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</si>
  <si>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</si>
  <si>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</si>
  <si>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</si>
  <si>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</si>
  <si>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</si>
  <si>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</si>
  <si>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</si>
  <si>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</si>
  <si>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</si>
  <si>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</si>
  <si>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</si>
  <si>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</si>
  <si>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</si>
  <si>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</si>
  <si>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</si>
  <si>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</si>
  <si>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</si>
  <si>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</si>
  <si>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</si>
  <si>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</si>
  <si>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</si>
  <si>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</si>
  <si>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</si>
  <si>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</si>
  <si>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</si>
  <si>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</si>
  <si>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</si>
  <si>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</si>
  <si>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</si>
  <si>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</si>
  <si>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</si>
  <si>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</si>
  <si>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</si>
  <si>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</si>
  <si>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</si>
  <si>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</si>
  <si>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</si>
  <si>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</si>
  <si>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</si>
  <si>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</si>
  <si>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</si>
  <si>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</si>
  <si>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</si>
  <si>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</si>
  <si>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</si>
  <si>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</si>
  <si>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</si>
  <si>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</si>
  <si>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</si>
  <si>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</si>
  <si>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</si>
  <si>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</si>
  <si>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</si>
  <si>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</si>
  <si>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</si>
  <si>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</si>
  <si>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</si>
  <si>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</si>
  <si>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</si>
  <si>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</si>
  <si>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</si>
  <si>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</si>
  <si>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</si>
  <si>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</si>
  <si>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</si>
  <si>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</si>
  <si>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</si>
  <si>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</si>
  <si>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</si>
  <si>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</si>
  <si>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</si>
  <si>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</si>
  <si>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</si>
  <si>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</si>
  <si>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</si>
  <si>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</si>
  <si>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</si>
  <si>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</si>
  <si>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</si>
  <si>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</si>
  <si>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</si>
  <si>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</si>
  <si>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</si>
  <si>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</si>
  <si>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</si>
  <si>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</si>
  <si>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</si>
  <si>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</si>
  <si>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</si>
  <si>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</si>
  <si>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</si>
  <si>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</si>
  <si>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</si>
  <si>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</si>
  <si>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</si>
  <si>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</si>
  <si>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</si>
  <si>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</si>
  <si>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</si>
  <si>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</si>
  <si>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</si>
  <si>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</si>
  <si>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</si>
  <si>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</si>
  <si>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</si>
  <si>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</si>
  <si>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</si>
  <si>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</si>
  <si>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</si>
  <si>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</si>
  <si>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</si>
  <si>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</si>
  <si>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</si>
  <si>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</si>
  <si>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</si>
  <si>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</si>
  <si>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</si>
  <si>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</si>
  <si>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</si>
  <si>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</si>
  <si>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</si>
  <si>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</si>
  <si>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</si>
  <si>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</si>
  <si>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</si>
  <si>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</si>
  <si>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</si>
  <si>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</si>
  <si>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</si>
  <si>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</si>
  <si>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</si>
  <si>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</si>
  <si>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</si>
  <si>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</si>
  <si>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</si>
  <si>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</si>
  <si>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</si>
  <si>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</si>
  <si>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</si>
  <si>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</si>
  <si>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</si>
  <si>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</si>
  <si>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</si>
  <si>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</si>
  <si>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</si>
  <si>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</si>
  <si>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</si>
  <si>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</si>
  <si>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</si>
  <si>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</si>
  <si>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</si>
  <si>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</si>
  <si>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</si>
  <si>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</si>
  <si>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</si>
  <si>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</si>
  <si>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</si>
  <si>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</si>
  <si>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</si>
  <si>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</si>
  <si>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</si>
  <si>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</si>
  <si>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</si>
  <si>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</si>
  <si>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</si>
  <si>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</si>
  <si>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</si>
  <si>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</si>
  <si>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</si>
  <si>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</si>
  <si>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</si>
  <si>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</si>
  <si>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</si>
  <si>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</si>
  <si>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</si>
  <si>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</si>
  <si>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</si>
  <si>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</si>
  <si>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</si>
  <si>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</si>
  <si>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</si>
  <si>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</si>
  <si>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</si>
  <si>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</si>
  <si>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</si>
  <si>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</si>
  <si>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</si>
  <si>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</si>
  <si>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</si>
  <si>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</si>
  <si>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</si>
  <si>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</si>
  <si>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</si>
  <si>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</si>
  <si>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</si>
  <si>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</si>
  <si>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</si>
  <si>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</si>
  <si>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</si>
  <si>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</si>
  <si>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</si>
  <si>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</si>
  <si>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</si>
  <si>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</si>
  <si>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</si>
  <si>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</si>
  <si>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</si>
  <si>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</si>
  <si>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</si>
  <si>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</si>
  <si>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</si>
  <si>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</si>
  <si>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</si>
  <si>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</si>
  <si>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</si>
  <si>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</si>
  <si>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</si>
  <si>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</si>
  <si>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</si>
  <si>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</si>
  <si>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</si>
  <si>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</si>
  <si>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</si>
  <si>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</si>
  <si>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</si>
  <si>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</si>
  <si>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</si>
  <si>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</si>
  <si>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</si>
  <si>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</si>
  <si>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</si>
  <si>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</si>
  <si>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</si>
  <si>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</si>
  <si>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</si>
  <si>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</si>
  <si>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</si>
  <si>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</si>
  <si>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</si>
  <si>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</si>
  <si>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</si>
  <si>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</si>
  <si>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</si>
  <si>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</si>
  <si>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</si>
  <si>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</si>
  <si>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</si>
  <si>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</si>
  <si>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</si>
  <si>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</si>
  <si>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</si>
  <si>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</si>
  <si>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</si>
  <si>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</si>
  <si>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</si>
  <si>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</si>
  <si>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</si>
  <si>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</si>
  <si>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</si>
  <si>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</si>
  <si>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</si>
  <si>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</si>
  <si>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</si>
  <si>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</si>
  <si>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</si>
  <si>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</si>
  <si>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</si>
  <si>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</si>
  <si>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</si>
  <si>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</si>
  <si>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</si>
  <si>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</si>
  <si>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</si>
  <si>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</si>
  <si>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</si>
  <si>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</si>
  <si>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</si>
  <si>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</si>
  <si>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</si>
  <si>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</si>
  <si>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</si>
  <si>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</si>
  <si>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</si>
  <si>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</si>
  <si>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</si>
  <si>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</si>
  <si>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</si>
  <si>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</si>
  <si>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</si>
  <si>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</si>
  <si>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</si>
  <si>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</si>
  <si>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</si>
  <si>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</si>
  <si>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</si>
  <si>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</si>
  <si>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</si>
  <si>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</si>
  <si>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</si>
  <si>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</si>
  <si>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</si>
  <si>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</si>
  <si>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</si>
  <si>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</si>
  <si>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</si>
  <si>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</si>
  <si>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</si>
  <si>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</si>
  <si>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</si>
  <si>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</si>
  <si>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</si>
  <si>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</si>
  <si>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</si>
  <si>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</si>
  <si>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</si>
  <si>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</si>
  <si>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</si>
  <si>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</si>
  <si>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</si>
  <si>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</si>
  <si>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</si>
  <si>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</si>
  <si>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</si>
  <si>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</si>
  <si>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</si>
  <si>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</si>
  <si>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</si>
  <si>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</si>
  <si>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</si>
  <si>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</si>
  <si>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</si>
  <si>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</si>
  <si>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</si>
  <si>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</si>
  <si>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</si>
  <si>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</si>
  <si>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</si>
  <si>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</si>
  <si>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</si>
  <si>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</si>
  <si>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</si>
  <si>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</si>
  <si>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</si>
  <si>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</si>
  <si>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</si>
  <si>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</si>
  <si>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</si>
  <si>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</si>
  <si>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</si>
  <si>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</si>
  <si>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</si>
  <si>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</si>
  <si>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</si>
  <si>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</si>
  <si>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</si>
  <si>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</si>
  <si>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</si>
  <si>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</si>
  <si>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</si>
  <si>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</si>
  <si>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</si>
  <si>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</si>
  <si>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</si>
  <si>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</si>
  <si>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</si>
  <si>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</si>
  <si>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</si>
  <si>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</si>
  <si>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</si>
  <si>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</si>
  <si>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</si>
  <si>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</si>
  <si>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</si>
  <si>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</si>
  <si>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</si>
  <si>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</si>
  <si>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</si>
  <si>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</si>
  <si>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</si>
  <si>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</si>
  <si>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</si>
  <si>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</si>
  <si>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</si>
  <si>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</si>
  <si>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</si>
  <si>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</si>
  <si>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</si>
  <si>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</si>
  <si>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</si>
  <si>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</si>
  <si>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</si>
  <si>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</si>
  <si>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</si>
  <si>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</si>
  <si>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</si>
  <si>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</si>
  <si>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</si>
  <si>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</si>
  <si>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</si>
  <si>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</si>
  <si>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</si>
  <si>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</si>
  <si>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</si>
  <si>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</si>
  <si>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</si>
  <si>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</si>
  <si>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</si>
  <si>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</si>
  <si>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</si>
  <si>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</si>
  <si>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</si>
  <si>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</si>
  <si>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</si>
  <si>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</si>
  <si>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</si>
  <si>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</si>
  <si>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</si>
  <si>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</si>
  <si>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</si>
  <si>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</si>
  <si>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</si>
  <si>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</si>
  <si>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</si>
  <si>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</si>
  <si>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</si>
  <si>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</si>
  <si>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</si>
  <si>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</si>
  <si>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</si>
  <si>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</si>
  <si>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</si>
  <si>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</si>
  <si>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</si>
  <si>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</si>
  <si>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</si>
  <si>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</si>
  <si>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</si>
  <si>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</si>
  <si>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</si>
  <si>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</si>
  <si>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</si>
  <si>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</si>
  <si>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</si>
  <si>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</si>
  <si>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</si>
  <si>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</si>
  <si>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</si>
  <si>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</si>
  <si>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</si>
  <si>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</si>
  <si>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</si>
  <si>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</si>
  <si>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</si>
  <si>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</si>
  <si>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</si>
  <si>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</si>
  <si>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</si>
  <si>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</si>
  <si>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</si>
  <si>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</si>
  <si>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</si>
  <si>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</si>
  <si>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</si>
  <si>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</si>
  <si>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</si>
  <si>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</si>
  <si>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</si>
  <si>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</si>
  <si>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</si>
  <si>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</si>
  <si>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</si>
  <si>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</si>
  <si>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</si>
  <si>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</si>
  <si>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</si>
  <si>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</si>
  <si>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</si>
  <si>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</si>
  <si>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</si>
  <si>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</si>
  <si>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</si>
  <si>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</si>
  <si>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</si>
  <si>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</si>
  <si>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</si>
  <si>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</si>
  <si>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</si>
  <si>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</si>
  <si>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</si>
  <si>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</si>
  <si>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</si>
  <si>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</si>
  <si>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</si>
  <si>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</si>
  <si>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</si>
  <si>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</si>
  <si>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</si>
  <si>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</si>
  <si>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</si>
  <si>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</si>
  <si>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</si>
  <si>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</si>
  <si>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</si>
  <si>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</si>
  <si>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</si>
  <si>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</si>
  <si>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</si>
  <si>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</si>
  <si>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</si>
  <si>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</si>
  <si>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</si>
  <si>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</si>
  <si>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</si>
  <si>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</si>
  <si>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</si>
  <si>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</si>
  <si>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</si>
  <si>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</si>
  <si>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</si>
  <si>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</si>
  <si>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</si>
  <si>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</si>
  <si>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</si>
  <si>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</si>
  <si>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</si>
  <si>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</si>
  <si>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</si>
  <si>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</si>
  <si>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</si>
  <si>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</si>
  <si>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</si>
  <si>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</si>
  <si>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</si>
  <si>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</si>
  <si>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</si>
  <si>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</si>
  <si>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</si>
  <si>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</si>
  <si>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</si>
  <si>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</si>
  <si>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</si>
  <si>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</si>
  <si>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</si>
  <si>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</si>
  <si>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</si>
  <si>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</si>
  <si>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</si>
  <si>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</si>
  <si>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</si>
  <si>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</si>
  <si>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</si>
  <si>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</si>
  <si>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</si>
  <si>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</si>
  <si>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</si>
  <si>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</si>
  <si>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</si>
  <si>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</si>
  <si>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</si>
  <si>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</si>
  <si>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</si>
  <si>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</si>
  <si>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</si>
  <si>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</si>
  <si>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</si>
  <si>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</si>
  <si>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</si>
  <si>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</si>
  <si>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</si>
  <si>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</si>
  <si>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</si>
  <si>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</si>
  <si>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</si>
  <si>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</si>
  <si>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</si>
  <si>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</si>
  <si>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</si>
  <si>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</si>
  <si>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</si>
  <si>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</si>
  <si>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</si>
  <si>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</si>
  <si>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</si>
  <si>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</si>
  <si>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</si>
  <si>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</si>
  <si>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</si>
  <si>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</si>
  <si>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</si>
  <si>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</si>
  <si>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</si>
  <si>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</si>
  <si>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</si>
  <si>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</si>
  <si>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</si>
  <si>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</si>
  <si>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</si>
  <si>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</si>
  <si>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</si>
  <si>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</si>
  <si>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</si>
  <si>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</si>
  <si>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</si>
  <si>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</si>
  <si>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</si>
  <si>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</si>
  <si>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</si>
  <si>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</si>
  <si>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</si>
  <si>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</si>
  <si>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</si>
  <si>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</si>
  <si>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</si>
  <si>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</si>
  <si>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</si>
  <si>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</si>
  <si>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</si>
  <si>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</si>
  <si>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</si>
  <si>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</si>
  <si>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</si>
  <si>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</si>
  <si>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</si>
  <si>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</si>
  <si>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</si>
  <si>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</si>
  <si>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</si>
  <si>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</si>
  <si>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</si>
  <si>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</si>
  <si>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</si>
  <si>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</si>
  <si>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</si>
  <si>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</si>
  <si>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</si>
  <si>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</si>
  <si>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</si>
  <si>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</si>
  <si>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</si>
  <si>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</si>
  <si>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</si>
  <si>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</si>
  <si>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</si>
  <si>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</si>
  <si>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</si>
  <si>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</si>
  <si>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</si>
  <si>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</si>
  <si>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</si>
  <si>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</si>
  <si>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</si>
  <si>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</si>
  <si>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</si>
  <si>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</si>
  <si>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</si>
  <si>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</si>
  <si>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</si>
  <si>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</si>
  <si>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</si>
  <si>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</si>
  <si>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</si>
  <si>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</si>
  <si>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</si>
  <si>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</si>
  <si>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</si>
  <si>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</si>
  <si>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</si>
  <si>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</si>
  <si>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</si>
  <si>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</si>
  <si>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</si>
  <si>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</si>
  <si>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</si>
  <si>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</si>
  <si>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</si>
  <si>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</si>
  <si>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</si>
  <si>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</si>
  <si>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</si>
  <si>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</si>
  <si>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</si>
  <si>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</si>
  <si>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</si>
  <si>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</si>
  <si>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</si>
  <si>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</si>
  <si>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</si>
  <si>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</si>
  <si>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</si>
  <si>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</si>
  <si>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</si>
  <si>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</si>
  <si>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</si>
  <si>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</si>
  <si>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</si>
  <si>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</si>
  <si>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</si>
  <si>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</si>
  <si>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</si>
  <si>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</si>
  <si>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</si>
  <si>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</si>
  <si>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</si>
  <si>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</si>
  <si>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</si>
  <si>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</si>
  <si>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</si>
  <si>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</si>
  <si>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</si>
  <si>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</si>
  <si>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</si>
  <si>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</si>
  <si>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</si>
  <si>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</si>
  <si>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</si>
  <si>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</si>
  <si>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</si>
  <si>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</si>
  <si>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</si>
  <si>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</si>
  <si>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</si>
  <si>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</si>
  <si>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</si>
  <si>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</si>
  <si>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</si>
  <si>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</si>
  <si>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</si>
  <si>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</si>
  <si>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</si>
  <si>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</si>
  <si>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</si>
  <si>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</si>
  <si>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</si>
  <si>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</si>
  <si>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</si>
  <si>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</si>
  <si>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</si>
  <si>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</si>
  <si>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</si>
  <si>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</si>
  <si>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</si>
  <si>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</si>
  <si>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</si>
  <si>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</si>
  <si>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</si>
  <si>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</si>
  <si>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</si>
  <si>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</si>
  <si>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</si>
  <si>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</si>
  <si>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</si>
  <si>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</si>
  <si>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</si>
  <si>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</si>
  <si>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</si>
  <si>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</si>
  <si>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</si>
  <si>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</si>
  <si>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</si>
  <si>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</si>
  <si>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</si>
  <si>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</si>
  <si>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</si>
  <si>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</si>
  <si>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</si>
  <si>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</si>
  <si>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</si>
  <si>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</si>
  <si>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</si>
  <si>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</si>
  <si>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</si>
  <si>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</si>
  <si>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</si>
  <si>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</si>
  <si>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</si>
  <si>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</si>
  <si>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</si>
  <si>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</si>
  <si>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</si>
  <si>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</si>
  <si>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</si>
  <si>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</si>
  <si>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</si>
  <si>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</si>
  <si>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</si>
  <si>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</si>
  <si>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</si>
  <si>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</si>
  <si>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</si>
  <si>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</si>
  <si>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</si>
  <si>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</si>
  <si>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</si>
  <si>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</si>
  <si>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</si>
  <si>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</si>
  <si>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</si>
  <si>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</si>
  <si>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</si>
  <si>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</si>
  <si>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</si>
  <si>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</si>
  <si>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</si>
  <si>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</si>
  <si>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</si>
  <si>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</si>
  <si>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</si>
  <si>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</si>
  <si>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</si>
  <si>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</si>
  <si>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</si>
  <si>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</si>
  <si>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</si>
  <si>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</si>
  <si>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</si>
  <si>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</si>
  <si>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</si>
  <si>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</si>
  <si>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</si>
  <si>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</si>
  <si>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</si>
  <si>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</si>
  <si>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</si>
  <si>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</si>
  <si>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</si>
  <si>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</si>
  <si>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</si>
  <si>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</si>
  <si>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</si>
  <si>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</si>
  <si>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</si>
  <si>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</si>
  <si>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</si>
  <si>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</si>
  <si>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</si>
  <si>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</si>
  <si>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</si>
  <si>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</si>
  <si>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</si>
  <si>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</si>
  <si>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</si>
  <si>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</si>
  <si>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</si>
  <si>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</si>
  <si>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</si>
  <si>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</si>
  <si>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</si>
  <si>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</si>
  <si>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</si>
  <si>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</si>
  <si>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</si>
  <si>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</si>
  <si>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</si>
  <si>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</si>
  <si>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</si>
  <si>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</si>
  <si>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</si>
  <si>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</si>
  <si>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</si>
  <si>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</si>
  <si>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</si>
  <si>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</si>
  <si>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</si>
  <si>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</si>
  <si>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</si>
  <si>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</si>
  <si>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</si>
  <si>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</si>
  <si>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</si>
  <si>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</si>
  <si>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</si>
  <si>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</si>
  <si>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</si>
  <si>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</si>
  <si>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</si>
  <si>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</si>
  <si>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</si>
  <si>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</si>
  <si>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</si>
  <si>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</si>
  <si>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</si>
  <si>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</si>
  <si>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</si>
  <si>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</si>
  <si>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</si>
  <si>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</si>
  <si>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</si>
  <si>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</si>
  <si>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</si>
  <si>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</si>
  <si>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</si>
  <si>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</si>
  <si>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</si>
  <si>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</si>
  <si>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</si>
  <si>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</si>
  <si>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</si>
  <si>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</si>
  <si>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</si>
  <si>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</si>
  <si>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</si>
  <si>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</si>
  <si>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</si>
  <si>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</si>
  <si>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</si>
  <si>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</si>
  <si>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</si>
  <si>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</si>
  <si>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</si>
  <si>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</si>
  <si>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</si>
  <si>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</si>
  <si>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</si>
  <si>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</si>
  <si>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</si>
  <si>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</si>
  <si>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</si>
  <si>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</si>
  <si>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</si>
  <si>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</si>
  <si>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</si>
  <si>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</si>
  <si>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</si>
  <si>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</si>
  <si>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</si>
  <si>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</si>
  <si>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</si>
  <si>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</si>
  <si>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</si>
  <si>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</si>
  <si>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</si>
  <si>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</si>
  <si>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</si>
  <si>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</si>
  <si>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</si>
  <si>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</si>
  <si>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</si>
  <si>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</si>
  <si>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</si>
  <si>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</si>
  <si>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</si>
  <si>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</si>
  <si>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</si>
  <si>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</si>
  <si>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</si>
  <si>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</si>
  <si>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</si>
  <si>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</si>
  <si>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</si>
  <si>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</si>
  <si>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</si>
  <si>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</si>
  <si>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</si>
  <si>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</si>
  <si>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</si>
  <si>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</si>
  <si>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</si>
  <si>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</si>
  <si>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</si>
  <si>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</si>
  <si>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</si>
  <si>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</si>
  <si>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</si>
  <si>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</si>
  <si>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</si>
  <si>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</si>
  <si>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</si>
  <si>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</si>
  <si>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</si>
  <si>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</si>
  <si>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</si>
  <si>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</si>
  <si>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</si>
  <si>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</si>
  <si>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</si>
  <si>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</si>
  <si>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</si>
  <si>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</si>
  <si>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</si>
  <si>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</si>
  <si>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</si>
  <si>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</si>
  <si>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</si>
  <si>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</si>
  <si>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</si>
  <si>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</si>
  <si>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</si>
  <si>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</si>
  <si>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</si>
  <si>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</si>
  <si>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</si>
  <si>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</si>
  <si>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</si>
  <si>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</si>
  <si>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</si>
  <si>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</si>
  <si>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</si>
  <si>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</si>
  <si>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</si>
  <si>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</si>
  <si>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</si>
  <si>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</si>
  <si>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</si>
  <si>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</si>
  <si>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</si>
  <si>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</si>
  <si>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</si>
  <si>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</si>
  <si>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</si>
  <si>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</si>
  <si>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</si>
  <si>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</si>
  <si>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</si>
  <si>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</si>
  <si>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</si>
  <si>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</si>
  <si>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</si>
  <si>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</si>
  <si>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</si>
  <si>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</si>
  <si>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</si>
  <si>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</si>
  <si>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</si>
  <si>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</si>
  <si>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</si>
  <si>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</si>
  <si>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</si>
  <si>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</si>
  <si>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</si>
  <si>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</si>
  <si>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</si>
  <si>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</si>
  <si>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</si>
  <si>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</si>
  <si>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</si>
  <si>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</si>
  <si>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</si>
  <si>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</si>
  <si>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</si>
  <si>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</si>
  <si>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</si>
  <si>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</si>
  <si>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</si>
  <si>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</si>
  <si>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</si>
  <si>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</si>
  <si>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</si>
  <si>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</si>
  <si>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</si>
  <si>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</si>
  <si>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</si>
  <si>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</si>
  <si>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</si>
  <si>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</si>
  <si>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</si>
  <si>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</si>
  <si>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</si>
  <si>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</si>
  <si>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</si>
  <si>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</si>
  <si>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</si>
  <si>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</si>
  <si>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</si>
  <si>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</si>
  <si>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</si>
  <si>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</si>
  <si>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</si>
  <si>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</si>
  <si>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</si>
  <si>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</si>
  <si>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</si>
  <si>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</si>
  <si>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</si>
  <si>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</si>
  <si>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</si>
  <si>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</si>
  <si>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</si>
  <si>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</si>
  <si>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</si>
  <si>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</si>
  <si>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</si>
  <si>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</si>
  <si>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</si>
  <si>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</si>
  <si>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</si>
  <si>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</si>
  <si>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</si>
  <si>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</si>
  <si>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</si>
  <si>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</si>
  <si>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</si>
  <si>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</si>
  <si>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</si>
  <si>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</si>
  <si>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</si>
  <si>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</si>
  <si>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</si>
  <si>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</si>
  <si>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</si>
  <si>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</si>
  <si>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</si>
  <si>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</si>
  <si>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</si>
  <si>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</si>
  <si>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</si>
  <si>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</si>
  <si>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</si>
  <si>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</si>
  <si>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</si>
  <si>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</si>
  <si>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</si>
  <si>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</si>
  <si>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</si>
  <si>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</si>
  <si>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</si>
  <si>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</si>
  <si>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</si>
  <si>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</si>
  <si>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</si>
  <si>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</si>
  <si>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</si>
  <si>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</si>
  <si>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</si>
  <si>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</si>
  <si>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</si>
  <si>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</si>
  <si>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</si>
  <si>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</si>
  <si>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</si>
  <si>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</si>
  <si>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</si>
  <si>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</si>
  <si>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</si>
  <si>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</si>
  <si>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</si>
  <si>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</si>
  <si>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</si>
  <si>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</si>
  <si>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</si>
  <si>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</si>
  <si>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</si>
  <si>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</si>
  <si>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</si>
  <si>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</si>
  <si>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</si>
  <si>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</si>
  <si>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</si>
  <si>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</si>
  <si>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</si>
  <si>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</si>
  <si>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</si>
  <si>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</si>
  <si>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</si>
  <si>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</si>
  <si>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</si>
  <si>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</si>
  <si>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</si>
  <si>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</si>
  <si>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</si>
  <si>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</si>
  <si>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</si>
  <si>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</si>
  <si>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</si>
  <si>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</si>
  <si>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</si>
  <si>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</si>
  <si>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</si>
  <si>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</si>
  <si>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</si>
  <si>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</si>
  <si>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</si>
  <si>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</si>
  <si>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</si>
  <si>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</si>
  <si>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</si>
  <si>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</si>
  <si>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</si>
  <si>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</si>
  <si>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</si>
  <si>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</si>
  <si>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</si>
  <si>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</si>
  <si>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</si>
  <si>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</si>
  <si>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</si>
  <si>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</si>
  <si>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</si>
  <si>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</si>
  <si>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</si>
  <si>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</si>
  <si>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</si>
  <si>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</si>
  <si>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</si>
  <si>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</si>
  <si>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</si>
  <si>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</si>
  <si>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</si>
  <si>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</si>
  <si>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</si>
  <si>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</si>
  <si>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</si>
  <si>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</si>
  <si>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</si>
  <si>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</si>
  <si>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</si>
  <si>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</si>
  <si>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</si>
  <si>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</si>
  <si>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</si>
  <si>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</si>
  <si>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</si>
  <si>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</si>
  <si>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</si>
  <si>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</si>
  <si>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</si>
  <si>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</si>
  <si>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</si>
  <si>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</si>
  <si>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</si>
  <si>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</si>
  <si>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</si>
  <si>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</si>
  <si>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</si>
  <si>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</si>
  <si>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</si>
  <si>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</si>
  <si>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</si>
  <si>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</si>
  <si>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</si>
  <si>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</si>
  <si>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</si>
  <si>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</si>
  <si>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</si>
  <si>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</si>
  <si>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</si>
  <si>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</si>
  <si>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</si>
  <si>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</si>
  <si>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</si>
  <si>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</si>
  <si>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</si>
  <si>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</si>
  <si>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</si>
  <si>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</si>
  <si>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</si>
  <si>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</si>
  <si>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</si>
  <si>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</si>
  <si>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</si>
  <si>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</si>
  <si>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</si>
  <si>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</si>
  <si>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</si>
  <si>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</si>
  <si>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</si>
  <si>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</si>
  <si>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</si>
  <si>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</si>
  <si>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</si>
  <si>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</si>
  <si>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</si>
  <si>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</si>
  <si>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</si>
  <si>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</si>
  <si>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</si>
  <si>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</si>
  <si>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</si>
  <si>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</si>
  <si>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</si>
  <si>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</si>
  <si>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</si>
  <si>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</si>
  <si>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</si>
  <si>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</si>
  <si>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</si>
  <si>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</si>
  <si>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</si>
  <si>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</si>
  <si>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</si>
  <si>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</si>
  <si>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</si>
  <si>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</si>
  <si>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</si>
  <si>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</si>
  <si>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</si>
  <si>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</si>
  <si>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</si>
  <si>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</si>
  <si>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</si>
  <si>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</si>
  <si>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</si>
  <si>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</si>
  <si>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</si>
  <si>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</si>
  <si>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</si>
  <si>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</si>
  <si>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</si>
  <si>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</si>
  <si>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</si>
  <si>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</si>
  <si>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</si>
  <si>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</si>
  <si>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</si>
  <si>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</si>
  <si>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</si>
  <si>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</si>
  <si>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</si>
  <si>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</si>
  <si>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</si>
  <si>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</si>
  <si>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</si>
  <si>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</si>
  <si>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</si>
  <si>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</si>
  <si>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</si>
  <si>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</si>
  <si>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</si>
  <si>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</si>
  <si>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</si>
  <si>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</si>
  <si>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</si>
  <si>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</si>
  <si>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</si>
  <si>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</si>
  <si>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</si>
  <si>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</si>
  <si>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</si>
  <si>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</si>
  <si>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</si>
  <si>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</si>
  <si>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</si>
  <si>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</si>
  <si>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</si>
  <si>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</si>
  <si>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</si>
  <si>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</si>
  <si>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</si>
  <si>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</si>
  <si>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</si>
  <si>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</si>
  <si>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</si>
  <si>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</si>
  <si>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</si>
  <si>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</si>
  <si>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</si>
  <si>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</si>
  <si>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</si>
  <si>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</si>
  <si>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</si>
  <si>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</si>
  <si>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</si>
  <si>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</si>
  <si>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</si>
  <si>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</si>
  <si>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</si>
  <si>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</si>
  <si>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</si>
  <si>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</si>
  <si>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</si>
  <si>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</si>
  <si>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</si>
  <si>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</si>
  <si>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</si>
  <si>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</si>
  <si>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</si>
  <si>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</si>
  <si>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</si>
  <si>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</si>
  <si>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</si>
  <si>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</si>
  <si>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</si>
  <si>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</si>
  <si>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</si>
  <si>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</si>
  <si>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</si>
  <si>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</si>
  <si>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</si>
  <si>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</si>
  <si>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</si>
  <si>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</si>
  <si>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</si>
  <si>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</si>
  <si>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</si>
  <si>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</si>
  <si>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</si>
  <si>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</si>
  <si>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</si>
  <si>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</si>
  <si>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</si>
  <si>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</si>
  <si>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</si>
  <si>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</si>
  <si>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</si>
  <si>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</si>
  <si>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</si>
  <si>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</si>
  <si>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</si>
  <si>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</si>
  <si>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</si>
  <si>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</si>
  <si>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</si>
  <si>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</si>
  <si>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</si>
  <si>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</si>
  <si>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</si>
  <si>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</si>
  <si>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</si>
  <si>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</si>
  <si>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</si>
  <si>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</si>
  <si>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</si>
  <si>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</si>
  <si>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</si>
  <si>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</si>
  <si>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</si>
  <si>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</si>
  <si>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</si>
  <si>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</si>
  <si>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</si>
  <si>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</si>
  <si>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</si>
  <si>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</si>
  <si>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</si>
  <si>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</si>
  <si>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</si>
  <si>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</si>
  <si>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</si>
  <si>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</si>
  <si>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</si>
  <si>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</si>
  <si>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</si>
  <si>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</si>
  <si>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</si>
  <si>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</si>
  <si>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</si>
  <si>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</si>
  <si>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</si>
  <si>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</si>
  <si>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</si>
  <si>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</si>
  <si>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</si>
  <si>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</si>
  <si>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</si>
  <si>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</si>
  <si>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</si>
  <si>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</si>
  <si>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</si>
  <si>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</si>
  <si>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</si>
  <si>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</si>
  <si>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</si>
  <si>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</si>
  <si>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</si>
  <si>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</si>
  <si>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</si>
  <si>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</si>
  <si>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</si>
  <si>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</si>
  <si>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</si>
  <si>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</si>
  <si>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</si>
  <si>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</si>
  <si>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</si>
  <si>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</si>
  <si>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</si>
  <si>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</si>
  <si>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</si>
  <si>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</si>
  <si>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</si>
  <si>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</si>
  <si>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</si>
  <si>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</si>
  <si>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</si>
  <si>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</si>
  <si>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</si>
  <si>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</si>
  <si>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</si>
  <si>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</si>
  <si>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</si>
  <si>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</si>
  <si>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</si>
  <si>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</si>
  <si>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</si>
  <si>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</si>
  <si>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</si>
  <si>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</si>
  <si>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</si>
  <si>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</si>
  <si>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</si>
  <si>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</si>
  <si>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</si>
  <si>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</si>
  <si>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</si>
  <si>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</si>
  <si>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</si>
  <si>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</si>
  <si>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</si>
  <si>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</si>
  <si>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</si>
  <si>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</si>
  <si>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</si>
  <si>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</si>
  <si>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</si>
  <si>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</si>
  <si>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</si>
  <si>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</si>
  <si>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</si>
  <si>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</si>
  <si>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</si>
  <si>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</si>
  <si>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</si>
  <si>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</si>
  <si>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</si>
  <si>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</si>
  <si>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</si>
  <si>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</si>
  <si>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</si>
  <si>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</si>
  <si>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</si>
  <si>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</si>
  <si>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</si>
  <si>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</si>
  <si>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</si>
  <si>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</si>
  <si>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</si>
  <si>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</si>
  <si>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</si>
  <si>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</si>
  <si>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</si>
  <si>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</si>
  <si>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</si>
  <si>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</si>
  <si>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</si>
  <si>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</si>
  <si>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</si>
  <si>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</si>
  <si>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</si>
  <si>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</si>
  <si>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</si>
  <si>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</si>
  <si>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</si>
  <si>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</si>
  <si>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</si>
  <si>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</si>
  <si>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</si>
  <si>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</si>
  <si>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</si>
  <si>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</si>
  <si>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</si>
  <si>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</si>
  <si>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</si>
  <si>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</si>
  <si>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</si>
  <si>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</si>
  <si>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</si>
  <si>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</si>
  <si>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</si>
  <si>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</si>
  <si>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</si>
  <si>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</si>
  <si>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</si>
  <si>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</si>
  <si>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</si>
  <si>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</si>
  <si>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</si>
  <si>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</si>
  <si>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</si>
  <si>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</si>
  <si>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</si>
  <si>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</si>
  <si>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</si>
  <si>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</si>
  <si>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</si>
  <si>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</si>
  <si>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</si>
  <si>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</si>
  <si>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</si>
  <si>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</si>
  <si>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</si>
  <si>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</si>
  <si>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</si>
  <si>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</si>
  <si>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</si>
  <si>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</si>
  <si>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</si>
  <si>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</si>
  <si>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</si>
  <si>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</si>
  <si>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</si>
  <si>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</si>
  <si>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</si>
  <si>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</si>
  <si>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</si>
  <si>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</si>
  <si>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</si>
  <si>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</si>
  <si>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</si>
  <si>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</si>
  <si>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</si>
  <si>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</si>
  <si>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</si>
  <si>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</si>
  <si>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</si>
  <si>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</si>
  <si>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</si>
  <si>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</si>
  <si>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</si>
  <si>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</si>
  <si>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</si>
  <si>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</si>
  <si>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</si>
  <si>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</si>
  <si>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</si>
  <si>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</si>
  <si>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</si>
  <si>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</si>
  <si>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</si>
  <si>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</si>
  <si>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</si>
  <si>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</si>
  <si>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</si>
  <si>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</si>
  <si>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</si>
  <si>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</si>
  <si>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</si>
  <si>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</si>
  <si>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</si>
  <si>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</si>
  <si>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</si>
  <si>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</si>
  <si>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</si>
  <si>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</si>
  <si>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</si>
  <si>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</si>
  <si>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</si>
  <si>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</si>
  <si>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</si>
  <si>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</si>
  <si>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</si>
  <si>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</si>
  <si>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</si>
  <si>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</si>
  <si>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</si>
  <si>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</si>
  <si>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</si>
  <si>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</si>
  <si>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</si>
  <si>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</si>
  <si>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</si>
  <si>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</si>
  <si>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</si>
  <si>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</si>
  <si>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</si>
  <si>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</si>
  <si>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</si>
  <si>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</si>
  <si>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</si>
  <si>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</si>
  <si>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</si>
  <si>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</si>
  <si>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</si>
  <si>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</si>
  <si>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</si>
  <si>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</si>
  <si>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</si>
  <si>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</si>
  <si>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</si>
  <si>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</si>
  <si>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</si>
  <si>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</si>
  <si>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</si>
  <si>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</si>
  <si>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</si>
  <si>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</si>
  <si>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</si>
  <si>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</si>
  <si>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</si>
  <si>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</si>
  <si>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</si>
  <si>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</si>
  <si>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</si>
  <si>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</si>
  <si>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</si>
  <si>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</si>
  <si>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</si>
  <si>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</si>
  <si>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</si>
  <si>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</si>
  <si>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</si>
  <si>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</si>
  <si>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</si>
  <si>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</si>
  <si>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</si>
  <si>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</si>
  <si>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</si>
  <si>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</si>
  <si>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</si>
  <si>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</si>
  <si>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</si>
  <si>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</si>
  <si>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</si>
  <si>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</si>
  <si>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</si>
  <si>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</si>
  <si>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</si>
  <si>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</si>
  <si>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</si>
  <si>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</si>
  <si>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</si>
  <si>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</si>
  <si>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</si>
  <si>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</si>
  <si>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</si>
  <si>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</si>
  <si>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</si>
  <si>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</si>
  <si>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</si>
  <si>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</si>
  <si>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</si>
  <si>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</si>
  <si>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</si>
  <si>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</si>
  <si>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</si>
  <si>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</si>
  <si>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</si>
  <si>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</si>
  <si>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</si>
  <si>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</si>
  <si>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</si>
  <si>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</si>
  <si>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</si>
  <si>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</si>
  <si>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</si>
  <si>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</si>
  <si>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</si>
  <si>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</si>
  <si>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</si>
  <si>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</si>
  <si>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</si>
  <si>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</si>
  <si>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</si>
  <si>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</si>
  <si>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</si>
  <si>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</si>
  <si>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</si>
  <si>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</si>
  <si>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</si>
  <si>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</si>
  <si>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</si>
  <si>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</si>
  <si>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</si>
  <si>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</si>
  <si>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</si>
  <si>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</si>
  <si>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</si>
  <si>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</si>
  <si>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</si>
  <si>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</si>
  <si>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</si>
  <si>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</si>
  <si>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</si>
  <si>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</si>
  <si>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</si>
  <si>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</si>
  <si>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</si>
  <si>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</si>
  <si>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</si>
  <si>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</si>
  <si>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</si>
  <si>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</si>
  <si>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</si>
  <si>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</si>
  <si>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</si>
  <si>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</si>
  <si>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</si>
  <si>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</si>
  <si>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</si>
  <si>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</si>
  <si>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</si>
  <si>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</si>
  <si>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</si>
  <si>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</si>
  <si>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</si>
  <si>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</si>
  <si>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</si>
  <si>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</si>
  <si>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</si>
  <si>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</si>
  <si>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</si>
  <si>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</si>
  <si>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</si>
  <si>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</si>
  <si>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</si>
  <si>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</si>
  <si>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</si>
  <si>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</si>
  <si>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</si>
  <si>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</si>
  <si>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</si>
  <si>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</si>
  <si>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</si>
  <si>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</si>
  <si>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</si>
  <si>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</si>
  <si>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</si>
  <si>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</si>
  <si>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</si>
  <si>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</si>
  <si>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</si>
  <si>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</si>
  <si>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</si>
  <si>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</si>
  <si>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</si>
  <si>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</si>
  <si>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</si>
  <si>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</si>
  <si>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</si>
  <si>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</si>
  <si>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</si>
  <si>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</si>
  <si>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</si>
  <si>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</si>
  <si>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</si>
  <si>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</si>
  <si>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</si>
  <si>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</si>
  <si>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</si>
  <si>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</si>
  <si>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</si>
  <si>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</si>
  <si>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</si>
  <si>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</si>
  <si>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</si>
  <si>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</si>
  <si>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</si>
  <si>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</si>
  <si>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</si>
  <si>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</si>
  <si>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</si>
  <si>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</si>
  <si>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</si>
  <si>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</si>
  <si>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</si>
  <si>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</si>
  <si>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</si>
  <si>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</si>
  <si>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</si>
  <si>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</si>
  <si>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</si>
  <si>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</si>
  <si>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</si>
  <si>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</si>
  <si>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</si>
  <si>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</si>
  <si>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</si>
  <si>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</si>
  <si>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</si>
  <si>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</si>
  <si>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</si>
  <si>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</si>
  <si>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</si>
  <si>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</si>
  <si>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</si>
  <si>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</si>
  <si>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</si>
  <si>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</si>
  <si>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</si>
  <si>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</si>
  <si>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</si>
  <si>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</si>
  <si>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</si>
  <si>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</si>
  <si>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</si>
  <si>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</si>
  <si>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</si>
  <si>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</si>
  <si>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</si>
  <si>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</si>
  <si>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</si>
  <si>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</si>
  <si>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</si>
  <si>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</si>
  <si>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</si>
  <si>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</si>
  <si>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</si>
  <si>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</si>
  <si>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</si>
  <si>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</si>
  <si>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</si>
  <si>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</si>
  <si>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</si>
  <si>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</si>
  <si>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</si>
  <si>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</si>
  <si>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</si>
  <si>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</si>
  <si>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</si>
  <si>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</si>
  <si>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</si>
  <si>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</si>
  <si>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</si>
  <si>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</si>
  <si>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</si>
  <si>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</si>
  <si>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</si>
  <si>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</si>
  <si>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</si>
  <si>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</si>
  <si>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</si>
  <si>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</si>
  <si>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</si>
  <si>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</si>
  <si>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</si>
  <si>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</si>
  <si>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</si>
  <si>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</si>
  <si>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</si>
  <si>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</si>
  <si>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</si>
  <si>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</si>
  <si>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</si>
  <si>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</si>
  <si>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</si>
  <si>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</si>
  <si>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</si>
  <si>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</si>
  <si>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</si>
  <si>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</si>
  <si>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</si>
  <si>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</si>
  <si>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</si>
  <si>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</si>
  <si>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</si>
  <si>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</si>
  <si>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</si>
  <si>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</si>
  <si>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</si>
  <si>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</si>
  <si>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</si>
  <si>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</si>
  <si>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</si>
  <si>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</si>
  <si>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</si>
  <si>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</si>
  <si>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</si>
  <si>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</si>
  <si>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</si>
  <si>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</si>
  <si>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</si>
  <si>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</si>
  <si>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</si>
  <si>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</si>
  <si>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</si>
  <si>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</si>
  <si>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</si>
  <si>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</si>
  <si>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</si>
  <si>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</si>
  <si>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</si>
  <si>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</si>
  <si>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</si>
  <si>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</si>
  <si>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</si>
  <si>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</si>
  <si>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</si>
  <si>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</si>
  <si>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</si>
  <si>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</si>
  <si>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</si>
  <si>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</si>
  <si>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</si>
  <si>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</si>
  <si>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</si>
  <si>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</si>
  <si>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</si>
  <si>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</si>
  <si>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</si>
  <si>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</si>
  <si>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</si>
  <si>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</si>
  <si>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</si>
  <si>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</si>
  <si>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</si>
  <si>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</si>
  <si>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</si>
  <si>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</si>
  <si>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</si>
  <si>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</si>
  <si>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</si>
  <si>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</si>
  <si>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</si>
  <si>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</si>
  <si>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</si>
  <si>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</si>
  <si>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</si>
  <si>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</si>
  <si>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</si>
  <si>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</si>
  <si>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</si>
  <si>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</si>
  <si>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</si>
  <si>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</si>
  <si>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</si>
  <si>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</si>
  <si>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</si>
  <si>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</si>
  <si>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</si>
  <si>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</si>
  <si>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</si>
  <si>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</si>
  <si>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</si>
  <si>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</si>
  <si>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</si>
  <si>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</si>
  <si>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</si>
  <si>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</si>
  <si>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</si>
  <si>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</si>
  <si>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</si>
  <si>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</si>
  <si>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</si>
  <si>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</si>
  <si>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</si>
  <si>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</si>
  <si>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</si>
  <si>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</si>
  <si>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</si>
  <si>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</si>
  <si>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</si>
  <si>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</si>
  <si>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</si>
  <si>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</si>
  <si>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</si>
  <si>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</si>
  <si>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</si>
  <si>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</si>
  <si>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</si>
  <si>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</si>
  <si>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</si>
  <si>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</si>
  <si>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</si>
  <si>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</si>
  <si>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</si>
  <si>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</si>
  <si>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</si>
  <si>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</si>
  <si>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</si>
  <si>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</si>
  <si>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</si>
  <si>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</si>
  <si>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</si>
  <si>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</si>
  <si>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</si>
  <si>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</si>
  <si>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</si>
  <si>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</si>
  <si>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</si>
  <si>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</si>
  <si>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</si>
  <si>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</si>
  <si>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</si>
  <si>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</si>
  <si>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</si>
  <si>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</si>
  <si>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</si>
  <si>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</si>
  <si>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</si>
  <si>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</si>
  <si>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</si>
  <si>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</si>
  <si>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</si>
  <si>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</si>
  <si>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</si>
  <si>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</si>
  <si>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</si>
  <si>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</si>
  <si>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</si>
  <si>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</si>
  <si>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</si>
  <si>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</si>
  <si>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</si>
  <si>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</si>
  <si>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</si>
  <si>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</si>
  <si>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</si>
  <si>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</si>
  <si>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</si>
  <si>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</si>
  <si>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</si>
  <si>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</si>
  <si>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</si>
  <si>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</si>
  <si>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</si>
  <si>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</si>
  <si>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</si>
  <si>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</si>
  <si>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</si>
  <si>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</si>
  <si>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</si>
  <si>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</si>
  <si>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</si>
  <si>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</si>
  <si>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</si>
  <si>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</si>
  <si>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</si>
  <si>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</si>
  <si>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</si>
  <si>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</si>
  <si>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</si>
  <si>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</si>
  <si>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</si>
  <si>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</si>
  <si>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</si>
  <si>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</si>
  <si>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</si>
  <si>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</si>
  <si>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</si>
  <si>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</si>
  <si>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</si>
  <si>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</si>
  <si>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</si>
  <si>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</si>
  <si>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</si>
  <si>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</si>
  <si>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</si>
  <si>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</si>
  <si>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</si>
  <si>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</si>
  <si>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</si>
  <si>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</si>
  <si>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</si>
  <si>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</si>
  <si>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</si>
  <si>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</si>
  <si>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</si>
  <si>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</si>
  <si>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</si>
  <si>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</si>
  <si>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</si>
  <si>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</si>
  <si>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</si>
  <si>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</si>
  <si>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</si>
  <si>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</si>
  <si>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</si>
  <si>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</si>
  <si>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</si>
  <si>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</si>
  <si>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</si>
  <si>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</si>
  <si>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</si>
  <si>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</si>
  <si>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</si>
  <si>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</si>
  <si>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</si>
  <si>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</si>
  <si>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</si>
  <si>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</si>
  <si>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</si>
  <si>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</si>
  <si>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</si>
  <si>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</si>
  <si>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</si>
  <si>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</si>
  <si>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</si>
  <si>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</si>
  <si>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</si>
  <si>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</si>
  <si>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</si>
  <si>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</si>
  <si>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</si>
  <si>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</si>
  <si>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</si>
  <si>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</si>
  <si>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</si>
  <si>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</si>
  <si>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</si>
  <si>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</si>
  <si>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</si>
  <si>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</si>
  <si>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</si>
  <si>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</si>
  <si>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</si>
  <si>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</si>
  <si>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</si>
  <si>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</si>
  <si>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</si>
  <si>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</si>
  <si>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</si>
  <si>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</si>
  <si>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</si>
  <si>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</si>
  <si>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</si>
  <si>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</si>
  <si>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</si>
  <si>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</si>
  <si>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</si>
  <si>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</si>
  <si>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</si>
  <si>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</si>
  <si>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</si>
  <si>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</si>
  <si>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</si>
  <si>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</si>
  <si>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</si>
  <si>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</si>
  <si>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</si>
  <si>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</si>
  <si>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</si>
  <si>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</si>
  <si>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</si>
  <si>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</si>
  <si>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</si>
  <si>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</si>
  <si>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</si>
  <si>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</si>
  <si>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</si>
  <si>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</si>
  <si>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</si>
  <si>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</si>
  <si>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</si>
  <si>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</si>
  <si>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</si>
  <si>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</si>
  <si>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</si>
  <si>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</si>
  <si>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</si>
  <si>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</si>
  <si>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</si>
  <si>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</si>
  <si>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</si>
  <si>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</si>
  <si>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</si>
  <si>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</si>
  <si>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</si>
  <si>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</si>
  <si>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</si>
  <si>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</si>
  <si>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</si>
  <si>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</si>
  <si>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</si>
  <si>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</si>
  <si>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</si>
  <si>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</si>
  <si>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</si>
  <si>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</si>
  <si>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</si>
  <si>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</si>
  <si>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</si>
  <si>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</si>
  <si>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</si>
  <si>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</si>
  <si>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</si>
  <si>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</si>
  <si>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</si>
  <si>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</si>
  <si>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</si>
  <si>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</si>
  <si>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</si>
  <si>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</si>
  <si>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</si>
  <si>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</si>
  <si>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</si>
  <si>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</si>
  <si>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</si>
  <si>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</si>
  <si>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</si>
  <si>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</si>
  <si>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</si>
  <si>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</si>
  <si>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</si>
  <si>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</si>
  <si>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</si>
  <si>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</si>
  <si>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</si>
  <si>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</si>
  <si>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</si>
  <si>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</si>
  <si>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</si>
  <si>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</si>
  <si>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</si>
  <si>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</si>
  <si>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</si>
  <si>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</si>
  <si>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</si>
  <si>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</si>
  <si>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</si>
  <si>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</si>
  <si>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</si>
  <si>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</si>
  <si>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</si>
  <si>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</si>
  <si>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</si>
  <si>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</si>
  <si>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</si>
  <si>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</si>
  <si>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</si>
  <si>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</si>
  <si>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</si>
  <si>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</si>
  <si>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</si>
  <si>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</si>
  <si>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</si>
  <si>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</si>
  <si>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</si>
  <si>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</si>
  <si>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</si>
  <si>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</si>
  <si>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</si>
  <si>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</si>
  <si>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</si>
  <si>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</si>
  <si>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</si>
  <si>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</si>
  <si>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</si>
  <si>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</si>
  <si>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</si>
  <si>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</si>
  <si>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</si>
  <si>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</si>
  <si>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</si>
  <si>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</si>
  <si>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</si>
  <si>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</si>
  <si>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</si>
  <si>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</si>
  <si>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</si>
  <si>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</si>
  <si>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</si>
  <si>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</si>
  <si>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</si>
  <si>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</si>
  <si>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</si>
  <si>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</si>
  <si>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</si>
  <si>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</si>
  <si>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</si>
  <si>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</si>
  <si>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</si>
  <si>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</si>
  <si>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</si>
  <si>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</si>
  <si>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</si>
  <si>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</si>
  <si>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</si>
  <si>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</si>
  <si>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</si>
  <si>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</si>
  <si>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</si>
  <si>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</si>
  <si>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</si>
  <si>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</si>
  <si>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</si>
  <si>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</si>
  <si>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</si>
  <si>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</si>
  <si>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</si>
  <si>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</si>
  <si>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</si>
  <si>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</si>
  <si>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</si>
  <si>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</si>
  <si>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</si>
  <si>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</si>
  <si>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</si>
  <si>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</si>
  <si>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</si>
  <si>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</si>
  <si>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</si>
  <si>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</si>
  <si>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</si>
  <si>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</si>
  <si>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</si>
  <si>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</si>
  <si>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</si>
  <si>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</si>
  <si>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</si>
  <si>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</si>
  <si>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</si>
  <si>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</si>
  <si>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</si>
  <si>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</si>
  <si>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</si>
  <si>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</si>
  <si>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</si>
  <si>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</si>
  <si>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</si>
  <si>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</si>
  <si>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</si>
  <si>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</si>
  <si>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</si>
  <si>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</si>
  <si>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</si>
  <si>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</si>
  <si>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</si>
  <si>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</si>
  <si>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</si>
  <si>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</si>
  <si>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</si>
  <si>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</si>
  <si>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</si>
  <si>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</si>
  <si>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</si>
  <si>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</si>
  <si>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</si>
  <si>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</si>
  <si>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</si>
  <si>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</si>
  <si>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</si>
  <si>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</si>
  <si>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</si>
  <si>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</si>
  <si>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</si>
  <si>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</si>
  <si>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</si>
  <si>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</si>
  <si>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</si>
  <si>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</si>
  <si>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</si>
  <si>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</si>
  <si>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</si>
  <si>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</si>
  <si>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</si>
  <si>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</si>
  <si>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</si>
  <si>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</si>
  <si>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</si>
  <si>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</si>
  <si>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</si>
  <si>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</si>
  <si>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</si>
  <si>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</si>
  <si>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</si>
  <si>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</si>
  <si>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</si>
  <si>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</si>
  <si>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</si>
  <si>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</si>
  <si>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</si>
  <si>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</si>
  <si>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</si>
  <si>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</si>
  <si>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</si>
  <si>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</si>
  <si>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</si>
  <si>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</si>
  <si>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</si>
  <si>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</si>
  <si>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</si>
  <si>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</si>
  <si>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</si>
  <si>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</si>
  <si>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</si>
  <si>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</si>
  <si>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</si>
  <si>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</si>
  <si>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</si>
  <si>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</si>
  <si>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</si>
  <si>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</si>
  <si>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</si>
  <si>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</si>
  <si>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</si>
  <si>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</si>
  <si>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</si>
  <si>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</si>
  <si>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</si>
  <si>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</si>
  <si>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</si>
  <si>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</si>
  <si>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</si>
  <si>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</si>
  <si>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</si>
  <si>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</si>
  <si>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</si>
  <si>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</si>
  <si>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</si>
  <si>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</si>
  <si>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</si>
  <si>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</si>
  <si>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</si>
  <si>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</si>
  <si>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</si>
  <si>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</si>
  <si>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</si>
  <si>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</si>
  <si>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</si>
  <si>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</si>
  <si>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</si>
  <si>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</si>
  <si>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</si>
  <si>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</si>
  <si>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</si>
  <si>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</si>
  <si>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</si>
  <si>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</si>
  <si>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</si>
  <si>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</si>
  <si>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</si>
  <si>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</si>
  <si>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</si>
  <si>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</si>
  <si>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</si>
  <si>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</si>
  <si>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</si>
  <si>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</si>
  <si>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</si>
  <si>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</si>
  <si>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</si>
  <si>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</si>
  <si>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</si>
  <si>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</si>
  <si>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</si>
  <si>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</si>
  <si>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</si>
  <si>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</si>
  <si>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</si>
  <si>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</si>
  <si>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</si>
  <si>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</si>
  <si>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</si>
  <si>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</si>
  <si>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</si>
  <si>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</si>
  <si>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</si>
  <si>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</si>
  <si>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</si>
  <si>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</si>
  <si>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</si>
  <si>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</si>
  <si>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</si>
  <si>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</si>
  <si>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</si>
  <si>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</si>
  <si>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</si>
  <si>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</si>
  <si>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</si>
  <si>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</si>
  <si>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</si>
  <si>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</si>
  <si>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</si>
  <si>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</si>
  <si>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</si>
  <si>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</si>
  <si>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</si>
  <si>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</si>
  <si>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</si>
  <si>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</si>
  <si>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</si>
  <si>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</si>
  <si>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</si>
  <si>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</si>
  <si>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</si>
  <si>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</si>
  <si>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</si>
  <si>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</si>
  <si>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</si>
  <si>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</si>
  <si>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</si>
  <si>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</si>
  <si>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</si>
  <si>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</si>
  <si>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</si>
  <si>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</si>
  <si>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</si>
  <si>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</si>
  <si>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</si>
  <si>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</si>
  <si>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</si>
  <si>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</si>
  <si>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</si>
  <si>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</si>
  <si>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</si>
  <si>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</si>
  <si>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</si>
  <si>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</si>
  <si>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</si>
  <si>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</si>
  <si>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</si>
  <si>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</si>
  <si>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</si>
  <si>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</si>
  <si>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</si>
  <si>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</si>
  <si>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</si>
  <si>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</si>
  <si>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</si>
  <si>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</si>
  <si>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</si>
  <si>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</si>
  <si>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</si>
  <si>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</si>
  <si>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</si>
  <si>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</si>
  <si>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</si>
  <si>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</si>
  <si>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</si>
  <si>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</si>
  <si>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</si>
  <si>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</si>
  <si>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</si>
  <si>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</si>
  <si>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</si>
  <si>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</si>
  <si>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</si>
  <si>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</si>
  <si>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</si>
  <si>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</si>
  <si>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</si>
  <si>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</si>
  <si>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</si>
  <si>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</si>
  <si>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</si>
  <si>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</si>
  <si>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</si>
  <si>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</si>
  <si>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</si>
  <si>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</si>
  <si>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</si>
  <si>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</si>
  <si>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</si>
  <si>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</si>
  <si>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</si>
  <si>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</si>
  <si>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</si>
  <si>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</si>
  <si>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</si>
  <si>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</si>
  <si>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</si>
  <si>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</si>
  <si>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</si>
  <si>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</si>
  <si>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</si>
  <si>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</si>
  <si>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</si>
  <si>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</si>
  <si>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</si>
  <si>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</si>
  <si>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</si>
  <si>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</si>
  <si>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</si>
  <si>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</si>
  <si>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</si>
  <si>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</si>
  <si>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</si>
  <si>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</si>
  <si>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</si>
  <si>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</si>
  <si>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</si>
  <si>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</si>
  <si>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</si>
  <si>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</si>
  <si>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</si>
  <si>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</si>
  <si>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</si>
  <si>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</si>
  <si>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</si>
  <si>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</si>
  <si>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</si>
  <si>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</si>
  <si>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</si>
  <si>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</si>
  <si>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</si>
  <si>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</si>
  <si>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</si>
  <si>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</si>
  <si>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</si>
  <si>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</si>
  <si>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</si>
  <si>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</si>
  <si>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</si>
  <si>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</si>
  <si>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</si>
  <si>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</si>
  <si>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</si>
  <si>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</si>
  <si>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</si>
  <si>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</si>
  <si>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</si>
  <si>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</si>
  <si>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</si>
  <si>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</si>
  <si>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</si>
  <si>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</si>
  <si>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</si>
  <si>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</si>
  <si>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</si>
  <si>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</si>
  <si>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</si>
  <si>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</si>
  <si>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</si>
  <si>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</si>
  <si>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</si>
  <si>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</si>
  <si>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</si>
  <si>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</si>
  <si>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</si>
  <si>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</si>
  <si>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</si>
  <si>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</si>
  <si>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</si>
  <si>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</si>
  <si>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</si>
  <si>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</si>
  <si>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</si>
  <si>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</si>
  <si>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</si>
  <si>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</si>
  <si>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</si>
  <si>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</si>
  <si>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</si>
  <si>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</si>
  <si>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</si>
  <si>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</si>
  <si>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</si>
  <si>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</si>
  <si>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</si>
  <si>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</si>
  <si>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</si>
  <si>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</si>
  <si>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</si>
  <si>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</si>
  <si>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</si>
  <si>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</si>
  <si>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</si>
  <si>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</si>
  <si>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</si>
  <si>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</si>
  <si>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</si>
  <si>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</si>
  <si>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</si>
  <si>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</si>
  <si>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</si>
  <si>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</si>
  <si>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</si>
  <si>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</si>
  <si>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</si>
  <si>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</si>
  <si>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</si>
  <si>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</si>
  <si>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</si>
  <si>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</si>
  <si>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</si>
  <si>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</si>
  <si>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</si>
  <si>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</si>
  <si>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</si>
  <si>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</si>
  <si>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</si>
  <si>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</si>
  <si>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</si>
  <si>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</si>
  <si>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</si>
  <si>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</si>
  <si>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</si>
  <si>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</si>
  <si>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</si>
  <si>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</si>
  <si>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</si>
  <si>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</si>
  <si>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</si>
  <si>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</si>
  <si>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</si>
  <si>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</si>
  <si>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</si>
  <si>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</si>
  <si>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</si>
  <si>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</si>
  <si>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</si>
  <si>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</si>
  <si>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</si>
  <si>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</si>
  <si>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</si>
  <si>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</si>
  <si>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</si>
  <si>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</si>
  <si>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</si>
  <si>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</si>
  <si>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</si>
  <si>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</si>
  <si>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</si>
  <si>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</si>
  <si>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</si>
  <si>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</si>
  <si>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</si>
  <si>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</si>
  <si>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</si>
  <si>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</si>
  <si>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</si>
  <si>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</si>
  <si>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</si>
  <si>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</si>
  <si>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</si>
  <si>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</si>
  <si>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</si>
  <si>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</si>
  <si>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</si>
  <si>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</si>
  <si>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</si>
  <si>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</si>
  <si>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</si>
  <si>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</si>
  <si>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</si>
  <si>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</si>
  <si>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</si>
  <si>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</si>
  <si>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</si>
  <si>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</si>
  <si>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</si>
  <si>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</si>
  <si>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</si>
  <si>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</si>
  <si>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</si>
  <si>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</si>
  <si>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</si>
  <si>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</si>
  <si>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</si>
  <si>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</si>
  <si>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</si>
  <si>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</si>
  <si>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</si>
  <si>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</si>
  <si>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</si>
  <si>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</si>
  <si>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</si>
  <si>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</si>
  <si>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</si>
  <si>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</si>
  <si>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</si>
  <si>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</si>
  <si>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</si>
  <si>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</si>
  <si>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</si>
  <si>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</si>
  <si>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</si>
  <si>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</si>
  <si>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</si>
  <si>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</si>
  <si>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</si>
  <si>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</si>
  <si>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</si>
  <si>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</si>
  <si>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</si>
  <si>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</si>
  <si>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</si>
  <si>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</si>
  <si>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</si>
  <si>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</si>
  <si>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</si>
  <si>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</si>
  <si>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</si>
  <si>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</si>
  <si>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</si>
  <si>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</si>
  <si>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</si>
  <si>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</si>
  <si>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</si>
  <si>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</si>
  <si>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</si>
  <si>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</si>
  <si>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</si>
  <si>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</si>
  <si>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</si>
  <si>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</si>
  <si>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</si>
  <si>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</si>
  <si>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</si>
  <si>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</si>
  <si>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</si>
  <si>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</si>
  <si>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</si>
  <si>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</si>
  <si>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</si>
  <si>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</si>
  <si>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</si>
  <si>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</si>
  <si>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</si>
  <si>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</si>
  <si>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</si>
  <si>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</si>
  <si>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</si>
  <si>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</si>
  <si>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</si>
  <si>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</si>
  <si>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</si>
  <si>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</si>
  <si>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</si>
  <si>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</si>
  <si>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</si>
  <si>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</si>
  <si>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</si>
  <si>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</si>
  <si>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</si>
  <si>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</si>
  <si>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</si>
  <si>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</si>
  <si>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</si>
  <si>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</si>
  <si>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</si>
  <si>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</si>
  <si>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</si>
  <si>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</si>
  <si>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</si>
  <si>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</si>
  <si>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</si>
  <si>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</si>
  <si>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</si>
  <si>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</si>
  <si>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</si>
  <si>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</si>
  <si>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</si>
  <si>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</si>
  <si>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</si>
  <si>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</si>
  <si>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</si>
  <si>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</si>
  <si>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</si>
  <si>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</si>
  <si>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</si>
  <si>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</si>
  <si>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</si>
  <si>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</si>
  <si>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</si>
  <si>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</si>
  <si>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</si>
  <si>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</si>
  <si>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</si>
  <si>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</si>
  <si>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</si>
  <si>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</si>
  <si>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</si>
  <si>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</si>
  <si>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</si>
  <si>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</si>
  <si>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</si>
  <si>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</si>
  <si>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</si>
  <si>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</si>
  <si>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</si>
  <si>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</si>
  <si>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</si>
  <si>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</si>
  <si>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</si>
  <si>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</si>
  <si>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</si>
  <si>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</si>
  <si>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</si>
  <si>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</si>
  <si>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</si>
  <si>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</si>
  <si>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</si>
  <si>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</si>
  <si>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</si>
  <si>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</si>
  <si>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</si>
  <si>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</si>
  <si>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</si>
  <si>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</si>
  <si>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</si>
  <si>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</si>
  <si>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</si>
  <si>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</si>
  <si>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</si>
  <si>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</si>
  <si>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</si>
  <si>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</si>
  <si>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</si>
  <si>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</si>
  <si>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</si>
  <si>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</si>
  <si>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</si>
  <si>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</si>
  <si>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</si>
  <si>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</si>
  <si>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</si>
  <si>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</si>
  <si>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</si>
  <si>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</si>
  <si>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</si>
  <si>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</si>
  <si>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</si>
  <si>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</si>
  <si>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</si>
  <si>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</si>
  <si>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</si>
  <si>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</si>
  <si>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</si>
  <si>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</si>
  <si>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</si>
  <si>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</si>
  <si>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</si>
  <si>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</si>
  <si>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</si>
  <si>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</si>
  <si>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</si>
  <si>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</si>
  <si>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</si>
  <si>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</si>
  <si>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</si>
  <si>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</si>
  <si>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</si>
  <si>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</si>
  <si>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</si>
  <si>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</si>
  <si>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</si>
  <si>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</si>
  <si>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</si>
  <si>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</si>
  <si>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</si>
  <si>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</si>
  <si>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</si>
  <si>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</si>
  <si>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</si>
  <si>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</si>
  <si>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</si>
  <si>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</si>
  <si>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</si>
  <si>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</si>
  <si>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</si>
  <si>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</si>
  <si>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</si>
  <si>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</si>
  <si>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</si>
  <si>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</si>
  <si>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</si>
  <si>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</si>
  <si>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</si>
  <si>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</si>
  <si>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</si>
  <si>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</si>
  <si>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</si>
  <si>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</si>
  <si>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</si>
  <si>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</si>
  <si>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</si>
  <si>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</si>
  <si>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</si>
  <si>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</si>
  <si>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</si>
  <si>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</si>
  <si>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</si>
  <si>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</si>
  <si>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</si>
  <si>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</si>
  <si>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</si>
  <si>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</si>
  <si>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</si>
  <si>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</si>
  <si>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</si>
  <si>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</si>
  <si>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</si>
  <si>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</si>
  <si>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</si>
  <si>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</si>
  <si>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</si>
  <si>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</si>
  <si>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</si>
  <si>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</si>
  <si>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</si>
  <si>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</si>
  <si>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</si>
  <si>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</si>
  <si>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</si>
  <si>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</si>
  <si>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</si>
  <si>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</si>
  <si>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</si>
  <si>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</si>
  <si>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</si>
  <si>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</si>
  <si>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</si>
  <si>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</si>
  <si>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</si>
  <si>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</si>
  <si>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</si>
  <si>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</si>
  <si>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</si>
  <si>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</si>
  <si>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</si>
  <si>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</si>
  <si>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</si>
  <si>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</si>
  <si>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</si>
  <si>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</si>
  <si>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</si>
  <si>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</si>
  <si>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</si>
  <si>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</si>
  <si>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</si>
  <si>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</si>
  <si>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</si>
  <si>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</si>
  <si>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</si>
  <si>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</si>
  <si>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</si>
  <si>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</si>
  <si>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</si>
  <si>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</si>
  <si>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</si>
  <si>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</si>
  <si>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</si>
  <si>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</si>
  <si>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</si>
  <si>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</si>
  <si>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</si>
  <si>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</si>
  <si>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</si>
  <si>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</si>
  <si>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</si>
  <si>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</si>
  <si>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</si>
  <si>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</si>
  <si>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</si>
  <si>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</si>
  <si>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</si>
  <si>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</si>
  <si>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</si>
  <si>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</si>
  <si>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</si>
  <si>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</si>
  <si>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</si>
  <si>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</si>
  <si>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</si>
  <si>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</si>
  <si>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</si>
  <si>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</si>
  <si>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</si>
  <si>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</si>
  <si>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</si>
  <si>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</si>
  <si>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</si>
  <si>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</si>
  <si>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</si>
  <si>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</si>
  <si>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</si>
  <si>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</si>
  <si>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</si>
  <si>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</si>
  <si>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</si>
  <si>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</si>
  <si>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</si>
  <si>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</si>
  <si>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</si>
  <si>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</si>
  <si>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</si>
  <si>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</si>
  <si>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</si>
  <si>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</si>
  <si>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</si>
  <si>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</si>
  <si>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</si>
  <si>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</si>
  <si>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</si>
  <si>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</si>
  <si>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</si>
  <si>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</si>
  <si>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</si>
  <si>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</si>
  <si>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</si>
  <si>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</si>
  <si>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</si>
  <si>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</si>
  <si>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</si>
  <si>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</si>
  <si>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</si>
  <si>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</si>
  <si>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</si>
  <si>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</si>
  <si>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</si>
  <si>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</si>
  <si>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</si>
  <si>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</si>
  <si>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</si>
  <si>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</si>
  <si>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</si>
  <si>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</si>
  <si>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</si>
  <si>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</si>
  <si>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</si>
  <si>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</si>
  <si>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</si>
  <si>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</si>
  <si>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</si>
  <si>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</si>
  <si>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</si>
  <si>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</si>
  <si>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</si>
  <si>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</si>
  <si>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</si>
  <si>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</si>
  <si>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</si>
  <si>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</si>
  <si>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</si>
  <si>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</si>
  <si>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</si>
  <si>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</si>
  <si>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</si>
  <si>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</si>
  <si>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</si>
  <si>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</si>
  <si>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</si>
  <si>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</si>
  <si>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</si>
  <si>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</si>
  <si>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</si>
  <si>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</si>
  <si>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</si>
  <si>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</si>
  <si>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</si>
  <si>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</si>
  <si>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</si>
  <si>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</si>
  <si>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</si>
  <si>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</si>
  <si>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</si>
  <si>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</si>
  <si>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</si>
  <si>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</si>
  <si>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</si>
  <si>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</si>
  <si>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</si>
  <si>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</si>
  <si>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</si>
  <si>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</si>
  <si>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</si>
  <si>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</si>
  <si>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</si>
  <si>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</si>
  <si>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</si>
  <si>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</si>
  <si>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</si>
  <si>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</si>
  <si>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</si>
  <si>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</si>
  <si>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</si>
  <si>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</si>
  <si>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</si>
  <si>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</si>
  <si>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</si>
  <si>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</si>
  <si>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</si>
  <si>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</si>
  <si>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</si>
  <si>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</si>
  <si>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</si>
  <si>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</si>
  <si>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</si>
  <si>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</si>
  <si>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</si>
  <si>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</si>
  <si>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</si>
  <si>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</si>
  <si>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</si>
  <si>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</si>
  <si>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</si>
  <si>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</si>
  <si>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</si>
  <si>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</si>
  <si>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</si>
  <si>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</si>
  <si>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</si>
  <si>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</si>
  <si>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</si>
  <si>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</si>
  <si>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</si>
  <si>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</si>
  <si>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</si>
  <si>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</si>
  <si>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</si>
  <si>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</si>
  <si>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</si>
  <si>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</si>
  <si>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</si>
  <si>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</si>
  <si>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</si>
  <si>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</si>
  <si>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</si>
  <si>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</si>
  <si>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</si>
  <si>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</si>
  <si>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</si>
  <si>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</si>
  <si>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</si>
  <si>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</si>
  <si>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</si>
  <si>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</si>
  <si>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</si>
  <si>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</si>
  <si>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</si>
  <si>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</si>
  <si>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</si>
  <si>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</si>
  <si>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</si>
  <si>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</si>
  <si>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</si>
  <si>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</si>
  <si>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</si>
  <si>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</si>
  <si>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</si>
  <si>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</si>
  <si>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</si>
  <si>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</si>
  <si>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</si>
  <si>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</si>
  <si>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</si>
  <si>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</si>
  <si>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</si>
  <si>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</si>
  <si>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</si>
  <si>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</si>
  <si>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</si>
  <si>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</si>
  <si>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</si>
  <si>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</si>
  <si>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</si>
  <si>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</si>
  <si>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</si>
  <si>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</si>
  <si>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</si>
  <si>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</si>
  <si>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</si>
  <si>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</si>
  <si>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</si>
  <si>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</si>
  <si>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</si>
  <si>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</si>
  <si>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</si>
  <si>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</si>
  <si>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</si>
  <si>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</si>
  <si>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</si>
  <si>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</si>
  <si>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</si>
  <si>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</si>
  <si>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</si>
  <si>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</si>
  <si>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</si>
  <si>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</si>
  <si>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</si>
  <si>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</si>
  <si>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</si>
  <si>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</si>
  <si>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</si>
  <si>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</si>
  <si>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</si>
  <si>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</si>
  <si>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</si>
  <si>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</si>
  <si>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</si>
  <si>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</si>
  <si>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</si>
  <si>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</si>
  <si>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</si>
  <si>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</si>
  <si>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</si>
  <si>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</si>
  <si>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</si>
  <si>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</si>
  <si>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</si>
  <si>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</si>
  <si>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</si>
  <si>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</si>
  <si>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</si>
  <si>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</si>
  <si>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</si>
  <si>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</si>
  <si>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</si>
  <si>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</si>
  <si>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</si>
  <si>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</si>
  <si>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</si>
  <si>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</si>
  <si>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</si>
  <si>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</si>
  <si>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</si>
  <si>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</si>
  <si>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</si>
  <si>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</si>
  <si>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</si>
  <si>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</si>
  <si>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</si>
  <si>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</si>
  <si>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</si>
  <si>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</si>
  <si>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</si>
  <si>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</si>
  <si>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</si>
  <si>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</si>
  <si>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</si>
  <si>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</si>
  <si>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</si>
  <si>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</si>
  <si>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</si>
  <si>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</si>
  <si>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</si>
  <si>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</si>
  <si>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</si>
  <si>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</si>
  <si>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</si>
  <si>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</si>
  <si>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</si>
  <si>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</si>
  <si>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</si>
  <si>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</si>
  <si>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</si>
  <si>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</si>
  <si>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</si>
  <si>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</si>
  <si>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</si>
  <si>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</si>
  <si>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</si>
  <si>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</si>
  <si>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</si>
  <si>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</si>
  <si>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</si>
  <si>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</si>
  <si>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</si>
  <si>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</si>
  <si>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</si>
  <si>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</si>
  <si>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</si>
  <si>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</si>
  <si>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</si>
  <si>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</si>
  <si>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</si>
  <si>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</si>
  <si>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</si>
  <si>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</si>
  <si>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</si>
  <si>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</si>
  <si>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</si>
  <si>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</si>
  <si>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</si>
  <si>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</si>
  <si>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</si>
  <si>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</si>
  <si>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</si>
  <si>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</si>
  <si>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</si>
  <si>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</si>
  <si>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</si>
  <si>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</si>
  <si>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</si>
  <si>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</si>
  <si>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</si>
  <si>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</si>
  <si>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</si>
  <si>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</si>
  <si>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</si>
  <si>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</si>
  <si>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</si>
  <si>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</si>
  <si>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</si>
  <si>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</si>
  <si>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</si>
  <si>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</si>
  <si>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</si>
  <si>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</si>
  <si>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</si>
  <si>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</si>
  <si>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</si>
  <si>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</si>
  <si>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</si>
  <si>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</si>
  <si>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</si>
  <si>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</si>
  <si>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</si>
  <si>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</si>
  <si>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</si>
  <si>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</si>
  <si>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</si>
  <si>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</si>
  <si>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</si>
  <si>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</si>
  <si>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</si>
  <si>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</si>
  <si>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</si>
  <si>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</si>
  <si>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</si>
  <si>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</si>
  <si>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</si>
  <si>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</si>
  <si>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</si>
  <si>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</si>
  <si>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</si>
  <si>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</si>
  <si>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</si>
  <si>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</si>
  <si>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</si>
  <si>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</si>
  <si>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</si>
  <si>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</si>
  <si>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</si>
  <si>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</si>
  <si>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</si>
  <si>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</si>
  <si>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</si>
  <si>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</si>
  <si>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</si>
  <si>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</si>
  <si>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</si>
  <si>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</si>
  <si>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</si>
  <si>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</si>
  <si>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</si>
  <si>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</si>
  <si>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</si>
  <si>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</si>
  <si>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</si>
  <si>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</si>
  <si>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</si>
  <si>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</si>
  <si>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</si>
  <si>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</si>
  <si>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</si>
  <si>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</si>
  <si>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</si>
  <si>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</si>
  <si>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</si>
  <si>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</si>
  <si>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</si>
  <si>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</si>
  <si>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</si>
  <si>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</si>
  <si>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</si>
  <si>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</si>
  <si>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</si>
  <si>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</si>
  <si>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</si>
  <si>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</si>
  <si>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</si>
  <si>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</si>
  <si>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</si>
  <si>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</si>
  <si>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</si>
  <si>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</si>
  <si>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</si>
  <si>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</si>
  <si>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</si>
  <si>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</si>
  <si>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</si>
  <si>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</si>
  <si>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</si>
  <si>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</si>
  <si>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</si>
  <si>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</si>
  <si>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</si>
  <si>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</si>
  <si>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</si>
  <si>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</si>
  <si>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</si>
  <si>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</si>
  <si>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</si>
  <si>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</si>
  <si>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</si>
  <si>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</si>
  <si>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</si>
  <si>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</si>
  <si>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</si>
  <si>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</si>
  <si>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</si>
  <si>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</si>
  <si>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</si>
  <si>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</si>
  <si>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</si>
  <si>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</si>
  <si>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</si>
  <si>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</si>
  <si>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</si>
  <si>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</si>
  <si>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</si>
  <si>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</si>
  <si>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</si>
  <si>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</si>
  <si>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</si>
  <si>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</si>
  <si>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</si>
  <si>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</si>
  <si>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</si>
  <si>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</si>
  <si>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</si>
  <si>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</si>
  <si>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</si>
  <si>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</si>
  <si>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</si>
  <si>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</si>
  <si>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</si>
  <si>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</si>
  <si>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</si>
  <si>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</si>
  <si>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</si>
  <si>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</si>
  <si>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</si>
  <si>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</si>
  <si>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</si>
  <si>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</si>
  <si>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</si>
  <si>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</si>
  <si>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</si>
  <si>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</si>
  <si>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</si>
  <si>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</si>
  <si>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</si>
  <si>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</si>
  <si>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</si>
  <si>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</si>
  <si>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</si>
  <si>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</si>
  <si>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</si>
  <si>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</si>
  <si>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</si>
  <si>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</si>
  <si>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</si>
  <si>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</si>
  <si>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</si>
  <si>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</si>
  <si>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</si>
  <si>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</si>
  <si>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</si>
  <si>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</si>
  <si>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</si>
  <si>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</si>
  <si>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</si>
  <si>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</si>
  <si>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</si>
  <si>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</si>
  <si>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</si>
  <si>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</si>
  <si>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</si>
  <si>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</si>
  <si>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</si>
  <si>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</si>
  <si>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</si>
  <si>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</si>
  <si>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</si>
  <si>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</si>
  <si>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</si>
  <si>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</si>
  <si>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</si>
  <si>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</si>
  <si>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</si>
  <si>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</si>
  <si>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</si>
  <si>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</si>
  <si>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</si>
  <si>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</si>
  <si>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</si>
  <si>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</si>
  <si>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</si>
  <si>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</si>
  <si>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</si>
  <si>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</si>
  <si>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</si>
  <si>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</si>
  <si>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</si>
  <si>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</si>
  <si>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</si>
  <si>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</si>
  <si>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</si>
  <si>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</si>
  <si>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</si>
  <si>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</si>
  <si>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</si>
  <si>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</si>
  <si>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</si>
  <si>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</si>
  <si>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</si>
  <si>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</si>
  <si>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</si>
  <si>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</si>
  <si>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</si>
  <si>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</si>
  <si>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</si>
  <si>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</si>
  <si>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</si>
  <si>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</si>
  <si>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</si>
  <si>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</si>
  <si>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</si>
  <si>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</si>
  <si>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</si>
  <si>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</si>
  <si>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</si>
  <si>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</si>
  <si>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</si>
  <si>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</si>
  <si>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</si>
  <si>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</si>
  <si>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</si>
  <si>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</si>
  <si>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</si>
  <si>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</si>
  <si>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</si>
  <si>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</si>
  <si>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</si>
  <si>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</si>
  <si>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</si>
  <si>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</si>
  <si>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</si>
  <si>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</si>
  <si>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</si>
  <si>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</si>
  <si>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</si>
  <si>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</si>
  <si>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</si>
  <si>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</si>
  <si>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</si>
  <si>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</si>
  <si>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</si>
  <si>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</si>
  <si>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</si>
  <si>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</si>
  <si>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</si>
  <si>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</si>
  <si>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</si>
  <si>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</si>
  <si>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</si>
  <si>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</si>
  <si>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</si>
  <si>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</si>
  <si>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</si>
  <si>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</si>
  <si>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</si>
  <si>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</si>
  <si>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</si>
  <si>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</si>
  <si>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</si>
  <si>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</si>
  <si>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</si>
  <si>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</si>
  <si>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</si>
  <si>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</si>
  <si>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</si>
  <si>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</si>
  <si>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</si>
  <si>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</si>
  <si>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</si>
  <si>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</si>
  <si>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</si>
  <si>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</si>
  <si>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</si>
  <si>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</si>
  <si>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</si>
  <si>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</si>
  <si>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</si>
  <si>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</si>
  <si>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</si>
  <si>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</si>
  <si>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</si>
  <si>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</si>
  <si>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</si>
  <si>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</si>
  <si>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</si>
  <si>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</si>
  <si>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</si>
  <si>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</si>
  <si>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</si>
  <si>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</si>
  <si>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</si>
  <si>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</si>
  <si>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</si>
  <si>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</si>
  <si>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</si>
  <si>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</si>
  <si>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</si>
  <si>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</si>
  <si>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</si>
  <si>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</si>
  <si>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</si>
  <si>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</si>
  <si>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</si>
  <si>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</si>
  <si>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</si>
  <si>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</si>
  <si>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</si>
  <si>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</si>
  <si>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</si>
  <si>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</si>
  <si>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</si>
  <si>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</si>
  <si>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</si>
  <si>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</si>
  <si>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</si>
  <si>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</si>
  <si>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</si>
  <si>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</si>
  <si>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</si>
  <si>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</si>
  <si>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</si>
  <si>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</si>
  <si>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</si>
  <si>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</si>
  <si>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</si>
  <si>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</si>
  <si>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</si>
  <si>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</si>
  <si>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</si>
  <si>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</si>
  <si>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</si>
  <si>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</si>
  <si>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</si>
  <si>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</si>
  <si>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</si>
  <si>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</si>
  <si>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</si>
  <si>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</si>
  <si>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</si>
  <si>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</si>
  <si>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</si>
  <si>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</si>
  <si>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</si>
  <si>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</si>
  <si>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</si>
  <si>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</si>
  <si>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</si>
  <si>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</si>
  <si>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</si>
  <si>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</si>
  <si>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</si>
  <si>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</si>
  <si>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</si>
  <si>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</si>
  <si>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</si>
  <si>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</si>
  <si>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</si>
  <si>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</si>
  <si>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</si>
  <si>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</si>
  <si>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</si>
  <si>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</si>
  <si>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</si>
  <si>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</si>
  <si>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</si>
  <si>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</si>
  <si>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</si>
  <si>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</si>
  <si>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</si>
  <si>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</si>
  <si>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</si>
  <si>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</si>
  <si>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</si>
  <si>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</si>
  <si>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</si>
  <si>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</si>
  <si>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</si>
  <si>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</si>
  <si>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</si>
  <si>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</si>
  <si>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</si>
  <si>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</si>
  <si>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</si>
  <si>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</si>
  <si>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</si>
  <si>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</si>
  <si>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</si>
  <si>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</si>
  <si>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</si>
  <si>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</si>
  <si>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</si>
  <si>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</si>
  <si>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</si>
  <si>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</si>
  <si>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</si>
  <si>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</si>
  <si>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</si>
  <si>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</si>
  <si>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</si>
  <si>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</si>
  <si>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</si>
  <si>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</si>
  <si>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</si>
  <si>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</si>
  <si>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</si>
  <si>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</si>
  <si>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</si>
  <si>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</si>
  <si>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</si>
  <si>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</si>
  <si>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</si>
  <si>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</si>
  <si>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</si>
  <si>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</si>
  <si>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</si>
  <si>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</si>
  <si>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</si>
  <si>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</si>
  <si>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</si>
  <si>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</si>
  <si>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</si>
  <si>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</si>
  <si>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</si>
  <si>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</si>
  <si>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</si>
  <si>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</si>
  <si>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</si>
  <si>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</si>
  <si>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</si>
  <si>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</si>
  <si>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</si>
  <si>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</si>
  <si>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</si>
  <si>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</si>
  <si>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</si>
  <si>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</si>
  <si>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</si>
  <si>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</si>
  <si>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</si>
  <si>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</si>
  <si>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</si>
  <si>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</si>
  <si>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</si>
  <si>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</si>
  <si>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</si>
  <si>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</si>
  <si>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</si>
  <si>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</si>
  <si>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</si>
  <si>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</si>
  <si>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</si>
  <si>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</si>
  <si>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</si>
  <si>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</si>
  <si>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</si>
  <si>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</si>
  <si>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</si>
  <si>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</si>
  <si>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</si>
  <si>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</si>
  <si>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</si>
  <si>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</si>
  <si>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</si>
  <si>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</si>
  <si>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</si>
  <si>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</si>
  <si>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</si>
  <si>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</si>
  <si>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</si>
  <si>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</si>
  <si>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</si>
  <si>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</si>
  <si>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</si>
  <si>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</si>
  <si>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</si>
  <si>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</si>
  <si>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</si>
  <si>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</si>
  <si>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</si>
  <si>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</si>
  <si>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</si>
  <si>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</si>
  <si>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</si>
  <si>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</si>
  <si>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</si>
  <si>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</si>
  <si>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</si>
  <si>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</si>
  <si>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</si>
  <si>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</si>
  <si>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</si>
  <si>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</si>
  <si>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</si>
  <si>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</si>
  <si>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</si>
  <si>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</si>
  <si>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</si>
  <si>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</si>
  <si>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</si>
  <si>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</si>
  <si>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</si>
  <si>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</si>
  <si>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</si>
  <si>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</si>
  <si>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</si>
  <si>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</si>
  <si>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</si>
  <si>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</si>
  <si>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</si>
  <si>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</si>
  <si>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</si>
  <si>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</si>
  <si>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</si>
  <si>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</si>
  <si>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</si>
  <si>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</si>
  <si>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</si>
  <si>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</si>
  <si>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</si>
  <si>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</si>
  <si>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</si>
  <si>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</si>
  <si>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</si>
  <si>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</si>
  <si>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</si>
  <si>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</si>
  <si>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</si>
  <si>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</si>
  <si>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</si>
  <si>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</si>
  <si>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</si>
  <si>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</si>
  <si>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</si>
  <si>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</si>
  <si>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</si>
  <si>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</si>
  <si>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</si>
  <si>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</si>
  <si>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</si>
  <si>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</si>
  <si>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</si>
  <si>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</si>
  <si>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</si>
  <si>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</si>
  <si>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</si>
  <si>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</si>
  <si>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</si>
  <si>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</si>
  <si>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</si>
  <si>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</si>
  <si>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</si>
  <si>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</si>
  <si>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</si>
  <si>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</si>
  <si>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</si>
  <si>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</si>
  <si>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</si>
  <si>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</si>
  <si>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</si>
  <si>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</si>
  <si>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</si>
  <si>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</si>
  <si>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</si>
  <si>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</si>
  <si>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</si>
  <si>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</si>
  <si>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</si>
  <si>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</si>
  <si>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</si>
  <si>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</si>
  <si>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</si>
  <si>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</si>
  <si>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</si>
  <si>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</si>
  <si>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</si>
  <si>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</si>
  <si>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</si>
  <si>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</si>
  <si>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</si>
  <si>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</si>
  <si>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</si>
  <si>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</si>
  <si>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</si>
  <si>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</si>
  <si>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</si>
  <si>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</si>
  <si>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</si>
  <si>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</si>
  <si>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</si>
  <si>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</si>
  <si>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</si>
  <si>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</si>
  <si>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</si>
  <si>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</si>
  <si>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</si>
  <si>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</si>
  <si>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</si>
  <si>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</si>
  <si>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</si>
  <si>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</si>
  <si>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</si>
  <si>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</si>
  <si>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</si>
  <si>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</si>
  <si>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</si>
  <si>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</si>
  <si>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</si>
  <si>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</si>
  <si>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</si>
  <si>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</si>
  <si>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</si>
  <si>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</si>
  <si>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</si>
  <si>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</si>
  <si>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</si>
  <si>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</si>
  <si>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</si>
  <si>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</si>
  <si>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</si>
  <si>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</si>
  <si>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</si>
  <si>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</si>
  <si>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</si>
  <si>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</si>
  <si>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</si>
  <si>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</si>
  <si>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</si>
  <si>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</si>
  <si>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</si>
  <si>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</si>
  <si>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</si>
  <si>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</si>
  <si>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</si>
  <si>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</si>
  <si>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</si>
  <si>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</si>
  <si>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</si>
  <si>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</si>
  <si>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</si>
  <si>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</si>
  <si>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</si>
  <si>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</si>
  <si>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</si>
  <si>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</si>
  <si>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</si>
  <si>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</si>
  <si>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</si>
  <si>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</si>
  <si>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</si>
  <si>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</si>
  <si>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</si>
  <si>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</si>
  <si>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</si>
  <si>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</si>
  <si>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</si>
  <si>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</si>
  <si>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</si>
  <si>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</si>
  <si>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</si>
  <si>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</si>
  <si>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</si>
  <si>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</si>
  <si>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</si>
  <si>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</si>
  <si>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</si>
  <si>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</si>
  <si>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</si>
  <si>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</si>
  <si>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</si>
  <si>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</si>
  <si>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</si>
  <si>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</si>
  <si>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</si>
  <si>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</si>
  <si>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</si>
  <si>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</si>
  <si>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</si>
  <si>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</si>
  <si>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</si>
  <si>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</si>
  <si>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</si>
  <si>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</si>
  <si>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</si>
  <si>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</si>
  <si>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</si>
  <si>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</si>
  <si>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</si>
  <si>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</si>
  <si>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</si>
  <si>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</si>
  <si>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</si>
  <si>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</si>
  <si>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</si>
  <si>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</si>
  <si>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</si>
  <si>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</si>
  <si>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</si>
  <si>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</si>
  <si>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</si>
  <si>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</si>
  <si>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</si>
  <si>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</si>
  <si>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</si>
  <si>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</si>
  <si>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</si>
  <si>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</si>
  <si>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</si>
  <si>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</si>
  <si>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</si>
  <si>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</si>
  <si>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</si>
  <si>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</si>
  <si>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</si>
  <si>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</si>
  <si>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</si>
  <si>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</si>
  <si>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</si>
  <si>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</si>
  <si>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</si>
  <si>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</si>
  <si>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</si>
  <si>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</si>
  <si>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</si>
  <si>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</si>
  <si>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</si>
  <si>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</si>
  <si>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</si>
  <si>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</si>
  <si>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</si>
  <si>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</si>
  <si>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</si>
  <si>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</si>
  <si>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</si>
  <si>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</si>
  <si>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</si>
  <si>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</si>
  <si>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</si>
  <si>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</si>
  <si>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</si>
  <si>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</si>
  <si>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</si>
  <si>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</si>
  <si>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</si>
  <si>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</si>
  <si>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</si>
  <si>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</si>
  <si>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</si>
  <si>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</si>
  <si>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</si>
  <si>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</si>
  <si>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</si>
  <si>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</si>
  <si>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</si>
  <si>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</si>
  <si>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</si>
  <si>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</si>
  <si>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</si>
  <si>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</si>
  <si>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</si>
  <si>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</si>
  <si>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</si>
  <si>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</si>
  <si>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</si>
  <si>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</si>
  <si>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</si>
  <si>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</si>
  <si>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</si>
  <si>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</si>
  <si>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</si>
  <si>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</si>
  <si>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</si>
  <si>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</si>
  <si>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</si>
  <si>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</si>
  <si>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</si>
  <si>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</si>
  <si>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</si>
  <si>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</si>
  <si>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</si>
  <si>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</si>
  <si>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</si>
  <si>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</si>
  <si>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</si>
  <si>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</si>
  <si>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</si>
  <si>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</si>
  <si>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</si>
  <si>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</si>
  <si>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</si>
  <si>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</si>
  <si>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</si>
  <si>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</si>
  <si>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</si>
  <si>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</si>
  <si>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</si>
  <si>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</si>
  <si>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</si>
  <si>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</si>
  <si>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</si>
  <si>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</si>
  <si>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</si>
  <si>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</si>
  <si>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</si>
  <si>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</si>
  <si>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</si>
  <si>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</si>
  <si>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</si>
  <si>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</si>
  <si>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</si>
  <si>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</si>
  <si>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</si>
  <si>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</si>
  <si>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</si>
  <si>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</si>
  <si>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</si>
  <si>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</si>
  <si>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</si>
  <si>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</si>
  <si>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</si>
  <si>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</si>
  <si>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</si>
  <si>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</si>
  <si>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</si>
  <si>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</si>
  <si>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</si>
  <si>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</si>
  <si>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</si>
  <si>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</si>
  <si>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</si>
  <si>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</si>
  <si>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</si>
  <si>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</si>
  <si>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</si>
  <si>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</si>
  <si>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</si>
  <si>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</si>
  <si>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</si>
  <si>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</si>
  <si>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</si>
  <si>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</si>
  <si>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</si>
  <si>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</si>
  <si>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</si>
  <si>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</si>
  <si>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</si>
  <si>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</si>
  <si>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</si>
  <si>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</si>
  <si>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</si>
  <si>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</si>
  <si>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</si>
  <si>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</si>
  <si>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</si>
  <si>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</si>
  <si>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</si>
  <si>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</si>
  <si>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</si>
  <si>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</si>
  <si>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</si>
  <si>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</si>
  <si>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</si>
  <si>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</si>
  <si>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</si>
  <si>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</si>
  <si>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</si>
  <si>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</si>
  <si>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</si>
  <si>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</si>
  <si>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</si>
  <si>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</si>
  <si>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</si>
  <si>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</si>
  <si>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</si>
  <si>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</si>
  <si>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</si>
  <si>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</si>
  <si>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</si>
  <si>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</si>
  <si>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</si>
  <si>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</si>
  <si>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</si>
  <si>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</si>
  <si>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</si>
  <si>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</si>
  <si>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</si>
  <si>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</si>
  <si>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</si>
  <si>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</si>
  <si>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</si>
  <si>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</si>
  <si>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</si>
  <si>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</si>
  <si>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</si>
  <si>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</si>
  <si>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</si>
  <si>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</si>
  <si>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</si>
  <si>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</si>
  <si>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</si>
  <si>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</si>
  <si>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</si>
  <si>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</si>
  <si>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</si>
  <si>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</si>
  <si>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</si>
  <si>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</si>
  <si>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</si>
  <si>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</si>
  <si>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</si>
  <si>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</si>
  <si>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</si>
  <si>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</si>
  <si>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</si>
  <si>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</si>
  <si>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</si>
  <si>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</si>
  <si>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</si>
  <si>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</si>
  <si>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</si>
  <si>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</si>
  <si>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</si>
  <si>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</si>
  <si>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</si>
  <si>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</si>
  <si>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</si>
  <si>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</si>
  <si>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</si>
  <si>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</si>
  <si>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</si>
  <si>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</si>
  <si>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</si>
  <si>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</si>
  <si>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</si>
  <si>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</si>
  <si>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</si>
  <si>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</si>
  <si>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</si>
  <si>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</si>
  <si>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</si>
  <si>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</si>
  <si>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</si>
  <si>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</si>
  <si>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</si>
  <si>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</si>
  <si>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</si>
  <si>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</si>
  <si>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</si>
  <si>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</si>
  <si>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</si>
  <si>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</si>
  <si>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</si>
  <si>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</si>
  <si>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</si>
  <si>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</si>
  <si>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</si>
  <si>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</si>
  <si>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</si>
  <si>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</si>
  <si>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</si>
  <si>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</si>
  <si>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</si>
  <si>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</si>
  <si>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</si>
  <si>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</si>
  <si>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</si>
  <si>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</si>
  <si>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</si>
  <si>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</si>
  <si>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</si>
  <si>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</si>
  <si>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</si>
  <si>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</si>
  <si>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</si>
  <si>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</si>
  <si>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</si>
  <si>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</si>
  <si>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</si>
  <si>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</si>
  <si>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</si>
  <si>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</si>
  <si>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</si>
  <si>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</si>
  <si>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</si>
  <si>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</si>
  <si>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</si>
  <si>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</si>
  <si>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</si>
  <si>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</si>
  <si>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</si>
  <si>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</si>
  <si>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</si>
  <si>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</si>
  <si>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</si>
  <si>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</si>
  <si>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</si>
  <si>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</si>
  <si>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</si>
  <si>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</si>
  <si>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</si>
  <si>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</si>
  <si>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</si>
  <si>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</si>
  <si>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</si>
  <si>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</si>
  <si>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</si>
  <si>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</si>
  <si>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</si>
  <si>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</si>
  <si>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</si>
  <si>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</si>
  <si>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</si>
  <si>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</si>
  <si>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</si>
  <si>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</si>
  <si>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</si>
  <si>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</si>
  <si>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</si>
  <si>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</si>
  <si>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</si>
  <si>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</si>
  <si>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</si>
  <si>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</si>
  <si>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</si>
  <si>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</si>
  <si>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</si>
  <si>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</si>
  <si>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</si>
  <si>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</si>
  <si>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</si>
  <si>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</si>
  <si>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</si>
  <si>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</si>
  <si>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</si>
  <si>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</si>
  <si>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</si>
  <si>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</si>
  <si>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</si>
  <si>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</si>
  <si>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</si>
  <si>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</si>
  <si>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</si>
  <si>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</si>
  <si>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</si>
  <si>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</si>
  <si>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</si>
  <si>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</si>
  <si>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</si>
  <si>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</si>
  <si>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</si>
  <si>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</si>
  <si>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</si>
  <si>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</si>
  <si>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</si>
  <si>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</si>
  <si>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</si>
  <si>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</si>
  <si>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</si>
  <si>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</si>
  <si>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</si>
  <si>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</si>
  <si>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</si>
  <si>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</si>
  <si>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</si>
  <si>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</si>
  <si>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</si>
  <si>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</si>
  <si>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</si>
  <si>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</si>
  <si>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</si>
  <si>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</si>
  <si>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</si>
  <si>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</si>
  <si>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</si>
  <si>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</si>
  <si>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</si>
  <si>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</si>
  <si>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</si>
  <si>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</si>
  <si>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</si>
  <si>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</si>
  <si>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</si>
  <si>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</si>
  <si>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</si>
  <si>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</si>
  <si>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</si>
  <si>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</si>
  <si>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</si>
  <si>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</si>
  <si>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</si>
  <si>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</si>
  <si>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</si>
  <si>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</si>
  <si>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</si>
  <si>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</si>
  <si>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</si>
  <si>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</si>
  <si>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</si>
  <si>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</si>
  <si>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</si>
  <si>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</si>
  <si>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</si>
  <si>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</si>
  <si>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</si>
  <si>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</si>
  <si>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</si>
  <si>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</si>
  <si>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</si>
  <si>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</si>
  <si>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</si>
  <si>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</si>
  <si>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</si>
  <si>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</si>
  <si>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</si>
  <si>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</si>
  <si>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</si>
  <si>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</si>
  <si>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</si>
  <si>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</si>
  <si>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</si>
  <si>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</si>
  <si>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</si>
  <si>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</si>
  <si>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</si>
  <si>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</si>
  <si>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</si>
  <si>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</si>
  <si>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</si>
  <si>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</si>
  <si>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</si>
  <si>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</si>
  <si>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</si>
  <si>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</si>
  <si>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</si>
  <si>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</si>
  <si>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</si>
  <si>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</si>
  <si>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</si>
  <si>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</si>
  <si>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</si>
  <si>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</si>
  <si>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</si>
  <si>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</si>
  <si>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</si>
  <si>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</si>
  <si>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</si>
  <si>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</si>
  <si>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</si>
  <si>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</si>
  <si>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</si>
  <si>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</si>
  <si>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</si>
  <si>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</si>
  <si>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</si>
  <si>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</si>
  <si>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</si>
  <si>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</si>
  <si>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</si>
  <si>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</si>
  <si>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</si>
  <si>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</si>
  <si>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</si>
  <si>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</si>
  <si>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</si>
  <si>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</si>
  <si>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</si>
  <si>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</si>
  <si>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</si>
  <si>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</si>
  <si>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</si>
  <si>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</si>
  <si>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</si>
  <si>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</si>
  <si>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</si>
  <si>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</si>
  <si>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</si>
  <si>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</si>
  <si>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</si>
  <si>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</si>
  <si>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</si>
  <si>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</si>
  <si>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</si>
  <si>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</si>
  <si>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</si>
  <si>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</si>
  <si>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</si>
  <si>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</si>
  <si>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</si>
  <si>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</si>
  <si>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</si>
  <si>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</si>
  <si>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</si>
  <si>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</si>
  <si>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</si>
  <si>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</si>
  <si>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</si>
  <si>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</si>
  <si>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</si>
  <si>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</si>
  <si>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</si>
  <si>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</si>
  <si>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</si>
  <si>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</si>
  <si>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</si>
  <si>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</si>
  <si>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</si>
  <si>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</si>
  <si>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</si>
  <si>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</si>
  <si>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</si>
  <si>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</si>
  <si>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</si>
  <si>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</si>
  <si>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</si>
  <si>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</si>
  <si>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</si>
  <si>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</si>
  <si>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</si>
  <si>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</si>
  <si>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</si>
  <si>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</si>
  <si>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</si>
  <si>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</si>
  <si>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</si>
  <si>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</si>
  <si>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</si>
  <si>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</si>
  <si>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</si>
  <si>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</si>
  <si>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</si>
  <si>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</si>
  <si>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</si>
  <si>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</si>
  <si>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</si>
  <si>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</si>
  <si>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</si>
  <si>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</si>
  <si>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</si>
  <si>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</si>
  <si>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</si>
  <si>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</si>
  <si>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</si>
  <si>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</si>
  <si>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</si>
  <si>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</si>
  <si>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</si>
  <si>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</si>
  <si>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</si>
  <si>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</si>
  <si>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</si>
  <si>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</si>
  <si>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</si>
  <si>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</si>
  <si>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</si>
  <si>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</si>
  <si>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</si>
  <si>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</si>
  <si>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</si>
  <si>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</si>
  <si>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</si>
  <si>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</si>
  <si>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</si>
  <si>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</si>
  <si>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</si>
  <si>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</si>
  <si>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</si>
  <si>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</si>
  <si>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</si>
  <si>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</si>
  <si>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</si>
  <si>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</si>
  <si>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</si>
  <si>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</si>
  <si>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</si>
  <si>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</si>
  <si>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</si>
  <si>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</si>
  <si>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</si>
  <si>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</si>
  <si>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</si>
  <si>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</si>
  <si>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</si>
  <si>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</si>
  <si>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</si>
  <si>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</si>
  <si>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</si>
  <si>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</si>
  <si>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</si>
  <si>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</si>
  <si>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</si>
  <si>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</si>
  <si>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</si>
  <si>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</si>
  <si>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</si>
  <si>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</si>
  <si>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</si>
  <si>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</si>
  <si>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</si>
  <si>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</si>
  <si>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</si>
  <si>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</si>
  <si>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</si>
  <si>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</si>
  <si>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</si>
  <si>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</si>
  <si>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</si>
  <si>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</si>
  <si>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</si>
  <si>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</si>
  <si>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</si>
  <si>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</si>
  <si>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</si>
  <si>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</si>
  <si>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</si>
  <si>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</si>
  <si>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</si>
  <si>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</si>
  <si>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</si>
  <si>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</si>
  <si>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</si>
  <si>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</si>
  <si>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</si>
  <si>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</si>
  <si>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</si>
  <si>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</si>
  <si>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</si>
  <si>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</si>
  <si>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</si>
  <si>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</si>
  <si>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</si>
  <si>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</si>
  <si>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</si>
  <si>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</si>
  <si>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</si>
  <si>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</si>
  <si>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</si>
  <si>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</si>
  <si>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</si>
  <si>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</si>
  <si>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</si>
  <si>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</si>
  <si>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</si>
  <si>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</si>
  <si>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</si>
  <si>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</si>
  <si>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</si>
  <si>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</si>
  <si>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</si>
  <si>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</si>
  <si>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</si>
  <si>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</si>
  <si>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</si>
  <si>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</si>
  <si>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</si>
  <si>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</si>
  <si>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</si>
  <si>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</si>
  <si>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</si>
  <si>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</si>
  <si>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</si>
  <si>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</si>
  <si>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</si>
  <si>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</si>
  <si>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</si>
  <si>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</si>
  <si>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</si>
  <si>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</si>
  <si>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</si>
  <si>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</si>
  <si>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</si>
  <si>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</si>
  <si>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</si>
  <si>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</si>
  <si>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</si>
  <si>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</si>
  <si>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</si>
  <si>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</si>
  <si>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</si>
  <si>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</si>
  <si>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</si>
  <si>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</si>
  <si>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</si>
  <si>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</si>
  <si>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</si>
  <si>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</si>
  <si>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</si>
  <si>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</si>
  <si>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</si>
  <si>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</si>
  <si>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</si>
  <si>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</si>
  <si>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</si>
  <si>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</si>
  <si>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</si>
  <si>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</si>
  <si>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</si>
  <si>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</si>
  <si>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</si>
  <si>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</si>
  <si>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</si>
  <si>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</si>
  <si>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</si>
  <si>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</si>
  <si>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</si>
  <si>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</si>
  <si>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</si>
  <si>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</si>
  <si>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</si>
  <si>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</si>
  <si>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</si>
  <si>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</si>
  <si>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</si>
  <si>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</si>
  <si>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</si>
  <si>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</si>
  <si>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</si>
  <si>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</si>
  <si>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</si>
  <si>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</si>
  <si>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</si>
  <si>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</si>
  <si>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</si>
  <si>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</si>
  <si>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</si>
  <si>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</si>
  <si>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</si>
  <si>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</si>
  <si>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</si>
  <si>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</si>
  <si>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</si>
  <si>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</si>
  <si>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</si>
  <si>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</si>
  <si>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</si>
  <si>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</si>
  <si>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</si>
  <si>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</si>
  <si>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</si>
  <si>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</si>
  <si>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</si>
  <si>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</si>
  <si>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</si>
  <si>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</si>
  <si>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</si>
  <si>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</si>
  <si>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</si>
  <si>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</si>
  <si>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</si>
  <si>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</si>
  <si>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</si>
  <si>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</si>
  <si>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</si>
  <si>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</si>
  <si>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</si>
  <si>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</si>
  <si>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</si>
  <si>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</si>
  <si>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</si>
  <si>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</si>
  <si>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</si>
  <si>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</si>
  <si>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</si>
  <si>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</si>
  <si>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</si>
  <si>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Aditya</t>
  </si>
  <si>
    <t>Aryan</t>
  </si>
  <si>
    <t>Name</t>
  </si>
  <si>
    <t>Total Profit</t>
  </si>
  <si>
    <t>Column1</t>
  </si>
  <si>
    <t>Updated_city</t>
  </si>
  <si>
    <t>Swastik</t>
  </si>
  <si>
    <t>Kiran</t>
  </si>
  <si>
    <t>Kunal</t>
  </si>
  <si>
    <t>Mark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</si>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</sst>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1">
    <cellStyle name="Normal" xfId="0" builtinId="0"/>
  </cellStyles>
  <dxfs count="28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23" Type="http://schemas.microsoft.com/office/2017/10/relationships/person" Target="persons/person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27" dataDxfId="26">
  <autoFilter ref="A1:P15346" xr:uid="{23D40609-0D37-44F2-BF14-FEE146D1F4F4}"/>
  <tableColumns count="16">
    <tableColumn id="1" xr3:uid="{BEFAA74B-7BE5-40C4-84BC-FB0330EFCE96}" name="order_id" dataDxfId="25"/>
    <tableColumn id="16" xr3:uid="{5BC49952-D897-4DBD-A1E7-7FDADBDE30AF}" name="Column1" dataDxfId="24"/>
    <tableColumn id="2" xr3:uid="{A84FD1CF-4325-47C5-A3C5-CE23DD09CCA1}" name="region" dataDxfId="23"/>
    <tableColumn id="3" xr3:uid="{C6CE2A79-CED8-4310-BB82-2A6156EF841F}" name="category" dataDxfId="22"/>
    <tableColumn id="4" xr3:uid="{13FCC81E-87E0-4B2C-B62F-DED26B9FE808}" name="sales" dataDxfId="21"/>
    <tableColumn id="5" xr3:uid="{419C2AAE-08C7-456C-9808-1C4740709F48}" name="discount" dataDxfId="20"/>
    <tableColumn id="6" xr3:uid="{4F0C6185-D157-4056-A319-F7522006EDF2}" name="discount value" dataDxfId="19">
      <calculatedColumnFormula>E2*F2</calculatedColumnFormula>
    </tableColumn>
    <tableColumn id="7" xr3:uid="{C732C5D7-809F-4EA4-81ED-DDDA5F3DE93B}" name="Net revenue" dataDxfId="18">
      <calculatedColumnFormula>E2-G2</calculatedColumnFormula>
    </tableColumn>
    <tableColumn id="8" xr3:uid="{846C86FB-5EA1-4A82-BB42-5EDDE3026B38}" name="quantity" dataDxfId="17"/>
    <tableColumn id="9" xr3:uid="{724AC64F-08A6-42C4-9716-7AC863F71A8E}" name="order_date" dataDxfId="16"/>
    <tableColumn id="10" xr3:uid="{09C7F287-ADA3-4BE9-9EFA-433429385BA3}" name="delivery_date" dataDxfId="15"/>
    <tableColumn id="11" xr3:uid="{4CF136D4-E530-4B68-B8BF-24C10A1F7C51}" name="customer_type" dataDxfId="14"/>
    <tableColumn id="12" xr3:uid="{4801D672-DB1A-40EC-83CD-EC1F7DDEDCD0}" name="payment_mode" dataDxfId="13"/>
    <tableColumn id="13" xr3:uid="{C4828BAD-6715-49FA-9C48-6C12E9175D5B}" name="profit" dataDxfId="12"/>
    <tableColumn id="14" xr3:uid="{01FBE1BF-57F5-4DEE-A4F1-AF8EE0E91961}" name="city" dataDxfId="11"/>
    <tableColumn id="15" xr3:uid="{C84F6E91-92F6-4BCB-AE1E-FC05B6571A70}" name="Updated_city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J1" zoomScale="95" zoomScaleNormal="111" workbookViewId="0">
      <selection activeCell="E5848" sqref="E5848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20.2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15390</v>
      </c>
    </row>
    <row r="2" spans="1:20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/>
      <c r="R2" s="4"/>
      <c r="S2" s="5"/>
      <c r="T2" s="4"/>
    </row>
    <row r="3" spans="1:20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/>
    </row>
    <row r="4" spans="1:20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/>
    </row>
    <row r="5" spans="1:20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/>
    </row>
    <row r="6" spans="1:20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/>
    </row>
    <row r="7" spans="1:20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/>
    </row>
    <row r="8" spans="1:20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/>
      <c r="R8" s="7" t="s">
        <v>15380</v>
      </c>
    </row>
    <row r="9" spans="1:20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/>
      <c r="R9" s="8">
        <f>SUM(E2:E15346)</f>
        <v>39262877.519999973</v>
      </c>
    </row>
    <row r="10" spans="1:20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E10*F10</f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/>
    </row>
    <row r="11" spans="1:20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/>
    </row>
    <row r="12" spans="1:20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/>
      <c r="R12" s="7" t="s">
        <v>15381</v>
      </c>
    </row>
    <row r="13" spans="1:20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/>
      <c r="R13" s="9">
        <f>AVERAGE(H2:H15346)</f>
        <v>1915.1920821179576</v>
      </c>
    </row>
    <row r="14" spans="1:20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/>
    </row>
    <row r="15" spans="1:20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/>
    </row>
    <row r="16" spans="1:20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/>
      <c r="R16" s="7" t="s">
        <v>15382</v>
      </c>
    </row>
    <row r="17" spans="1:18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/>
      <c r="R17" s="9">
        <f>MIN(E2:E15346)</f>
        <v>100.1</v>
      </c>
    </row>
    <row r="18" spans="1:18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/>
    </row>
    <row r="19" spans="1:18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/>
    </row>
    <row r="20" spans="1:18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/>
      <c r="R20" s="7" t="s">
        <v>15383</v>
      </c>
    </row>
    <row r="21" spans="1:18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/>
      <c r="R21" s="9">
        <f>MAX(E2:E15346)</f>
        <v>4999.87</v>
      </c>
    </row>
    <row r="22" spans="1:18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/>
    </row>
    <row r="23" spans="1:18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/>
    </row>
    <row r="24" spans="1:18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/>
    </row>
    <row r="25" spans="1:18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/>
      <c r="R25" s="7" t="s">
        <v>15384</v>
      </c>
    </row>
    <row r="26" spans="1:18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/>
      <c r="R26" s="8">
        <f>COUNT(F2:F15346)</f>
        <v>15345</v>
      </c>
    </row>
    <row r="27" spans="1:18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/>
    </row>
    <row r="28" spans="1:18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/>
    </row>
    <row r="29" spans="1:18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/>
      <c r="R29" s="7" t="s">
        <v>15388</v>
      </c>
    </row>
    <row r="30" spans="1:18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/>
      <c r="R30" s="8">
        <f>SUM(Totalprofit)</f>
        <v>6872139.8099999921</v>
      </c>
    </row>
    <row r="31" spans="1:18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/>
    </row>
    <row r="32" spans="1:18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/>
      <c r="R32" s="7" t="s">
        <v>15379</v>
      </c>
    </row>
    <row r="33" spans="1:18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/>
      <c r="R33">
        <f>SUM(netrevenue)</f>
        <v>29388622.500100061</v>
      </c>
    </row>
    <row r="34" spans="1:18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/>
    </row>
    <row r="35" spans="1:18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/>
    </row>
    <row r="36" spans="1:18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/>
    </row>
    <row r="37" spans="1:18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/>
    </row>
    <row r="38" spans="1:18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/>
    </row>
    <row r="39" spans="1:18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/>
    </row>
    <row r="40" spans="1:18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/>
    </row>
    <row r="41" spans="1:18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/>
    </row>
    <row r="42" spans="1:18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/>
    </row>
    <row r="43" spans="1:18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/>
    </row>
    <row r="44" spans="1:18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/>
    </row>
    <row r="45" spans="1:18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/>
    </row>
    <row r="46" spans="1:18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/>
    </row>
    <row r="47" spans="1:18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/>
    </row>
    <row r="48" spans="1:18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conditionalFormatting sqref="E3:E15346">
    <cfRule type="top10" dxfId="9" priority="1" rank="10"/>
  </conditionalFormatting>
  <conditionalFormatting sqref="F2:F15346">
    <cfRule type="cellIs" dxfId="8" priority="3" operator="greaterThan">
      <formula>1000</formula>
    </cfRule>
  </conditionalFormatting>
  <conditionalFormatting sqref="G2:G15346">
    <cfRule type="cellIs" dxfId="7" priority="2" operator="greaterThan">
      <formula>1000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C6"/>
  <sheetViews>
    <sheetView tabSelected="1" zoomScale="156" workbookViewId="0">
      <selection activeCell="B4" sqref="B4"/>
    </sheetView>
  </sheetViews>
  <sheetFormatPr defaultRowHeight="14.4" x14ac:dyDescent="0.3"/>
  <cols>
    <col min="3" max="3" width="8.88671875" customWidth="1"/>
  </cols>
  <sheetData>
    <row r="1" spans="1:3" x14ac:dyDescent="0.3">
      <c r="A1" s="11" t="s">
        <v>15387</v>
      </c>
      <c r="B1" s="12" t="s">
        <v>15394</v>
      </c>
      <c r="C1" s="13" t="s">
        <v>15395</v>
      </c>
    </row>
    <row r="2" spans="1:3" x14ac:dyDescent="0.3">
      <c r="A2" s="16" t="s">
        <v>15385</v>
      </c>
      <c r="B2" s="10">
        <v>50</v>
      </c>
      <c r="C2" s="15" t="str">
        <f>IF(B2&gt;40,"pass","Fail")</f>
        <v>pass</v>
      </c>
    </row>
    <row r="3" spans="1:3" x14ac:dyDescent="0.3">
      <c r="A3" s="14" t="s">
        <v>15386</v>
      </c>
      <c r="B3" s="10">
        <v>40</v>
      </c>
      <c r="C3" s="15" t="str">
        <f>IF(B3&gt;35,"pass","Fail")</f>
        <v>pass</v>
      </c>
    </row>
    <row r="4" spans="1:3" x14ac:dyDescent="0.3">
      <c r="A4" s="14" t="s">
        <v>15391</v>
      </c>
      <c r="B4" s="10">
        <v>45</v>
      </c>
      <c r="C4" s="15" t="str">
        <f t="shared" ref="C4:C6" si="0">IF(B4&gt;40,"pass","Fail")</f>
        <v>pass</v>
      </c>
    </row>
    <row r="5" spans="1:3" x14ac:dyDescent="0.3">
      <c r="A5" s="14" t="s">
        <v>15392</v>
      </c>
      <c r="B5" s="10">
        <v>32</v>
      </c>
      <c r="C5" s="15" t="str">
        <f t="shared" si="0"/>
        <v>Fail</v>
      </c>
    </row>
    <row r="6" spans="1:3" x14ac:dyDescent="0.3">
      <c r="A6" s="14" t="s">
        <v>15393</v>
      </c>
      <c r="B6" s="10">
        <v>79</v>
      </c>
      <c r="C6" s="15" t="str">
        <f t="shared" si="0"/>
        <v>pass</v>
      </c>
    </row>
  </sheetData>
  <conditionalFormatting sqref="A2:A6">
    <cfRule type="expression" dxfId="6" priority="1">
      <formula>B2&lt;=34</formula>
    </cfRule>
    <cfRule type="expression" dxfId="5" priority="2">
      <formula>B2&gt;=35</formula>
    </cfRule>
  </conditionalFormatting>
  <conditionalFormatting sqref="B2:B6">
    <cfRule type="cellIs" dxfId="4" priority="6" operator="greaterThanOrEqual">
      <formula>35</formula>
    </cfRule>
    <cfRule type="cellIs" dxfId="3" priority="9" operator="greaterThanOrEqual">
      <formula>45.5</formula>
    </cfRule>
  </conditionalFormatting>
  <conditionalFormatting sqref="B5">
    <cfRule type="cellIs" dxfId="2" priority="3" operator="lessThan">
      <formula>35</formula>
    </cfRule>
  </conditionalFormatting>
  <conditionalFormatting sqref="C2:C6">
    <cfRule type="containsText" dxfId="1" priority="4" operator="containsText" text="Fail">
      <formula>NOT(ISERROR(SEARCH("Fail",C2)))</formula>
    </cfRule>
    <cfRule type="containsText" dxfId="0" priority="5" operator="containsText" text="pass">
      <formula>NOT(ISERROR(SEARCH("pass",C2)))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ConditionalStatment</vt:lpstr>
      <vt:lpstr>netrevenue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2026-09-18T13:28:44Z</dcterms:modified>
</cp:coreProperties>
</file>