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DMIN SUPPORT\FEE AGENT\"/>
    </mc:Choice>
  </mc:AlternateContent>
  <xr:revisionPtr revIDLastSave="0" documentId="13_ncr:1_{B44E29FE-A887-4A10-A097-87FBCBF92C72}" xr6:coauthVersionLast="47" xr6:coauthVersionMax="47" xr10:uidLastSave="{00000000-0000-0000-0000-000000000000}"/>
  <bookViews>
    <workbookView xWindow="-110" yWindow="-110" windowWidth="19420" windowHeight="10300" tabRatio="570" activeTab="3" xr2:uid="{5A0FA951-33E5-476C-9D22-EC95BAB2445F}"/>
  </bookViews>
  <sheets>
    <sheet name="AGENT EMM" sheetId="1" r:id="rId1"/>
    <sheet name="EGENT EBS" sheetId="4" r:id="rId2"/>
    <sheet name="REKAP" sheetId="5" r:id="rId3"/>
    <sheet name="PPh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8" i="5"/>
  <c r="D9" i="5"/>
  <c r="D8" i="5"/>
  <c r="C40" i="4"/>
  <c r="C21" i="4"/>
  <c r="C2" i="4"/>
  <c r="J55" i="4"/>
  <c r="J57" i="4" s="1"/>
  <c r="J40" i="4" s="1"/>
  <c r="H54" i="4"/>
  <c r="H53" i="4"/>
  <c r="H52" i="4"/>
  <c r="H51" i="4"/>
  <c r="H50" i="4"/>
  <c r="H49" i="4"/>
  <c r="H48" i="4"/>
  <c r="H47" i="4"/>
  <c r="H46" i="4"/>
  <c r="B46" i="4"/>
  <c r="B47" i="4" s="1"/>
  <c r="B48" i="4" s="1"/>
  <c r="B49" i="4" s="1"/>
  <c r="B50" i="4" s="1"/>
  <c r="B51" i="4" s="1"/>
  <c r="B52" i="4" s="1"/>
  <c r="B53" i="4" s="1"/>
  <c r="B54" i="4" s="1"/>
  <c r="H45" i="4"/>
  <c r="J36" i="4"/>
  <c r="J38" i="4" s="1"/>
  <c r="J21" i="4" s="1"/>
  <c r="H35" i="4"/>
  <c r="H34" i="4"/>
  <c r="H33" i="4"/>
  <c r="H32" i="4"/>
  <c r="H31" i="4"/>
  <c r="H30" i="4"/>
  <c r="H29" i="4"/>
  <c r="H28" i="4"/>
  <c r="B28" i="4"/>
  <c r="B29" i="4" s="1"/>
  <c r="B30" i="4" s="1"/>
  <c r="B31" i="4" s="1"/>
  <c r="B32" i="4" s="1"/>
  <c r="B33" i="4" s="1"/>
  <c r="B34" i="4" s="1"/>
  <c r="B35" i="4" s="1"/>
  <c r="H27" i="4"/>
  <c r="B27" i="4"/>
  <c r="H26" i="4"/>
  <c r="J17" i="4"/>
  <c r="J19" i="4" s="1"/>
  <c r="J2" i="4" s="1"/>
  <c r="H16" i="4"/>
  <c r="H15" i="4"/>
  <c r="H14" i="4"/>
  <c r="H13" i="4"/>
  <c r="H12" i="4"/>
  <c r="H11" i="4"/>
  <c r="H10" i="4"/>
  <c r="H9" i="4"/>
  <c r="H8" i="4"/>
  <c r="B8" i="4"/>
  <c r="B9" i="4" s="1"/>
  <c r="B10" i="4" s="1"/>
  <c r="B11" i="4" s="1"/>
  <c r="B12" i="4" s="1"/>
  <c r="B13" i="4" s="1"/>
  <c r="B14" i="4" s="1"/>
  <c r="B15" i="4" s="1"/>
  <c r="B16" i="4" s="1"/>
  <c r="H7" i="4"/>
  <c r="J55" i="1" l="1"/>
  <c r="J57" i="1" s="1"/>
  <c r="J40" i="1" s="1"/>
  <c r="H54" i="1"/>
  <c r="H53" i="1"/>
  <c r="H52" i="1"/>
  <c r="H51" i="1"/>
  <c r="H50" i="1"/>
  <c r="H49" i="1"/>
  <c r="H48" i="1"/>
  <c r="H47" i="1"/>
  <c r="H46" i="1"/>
  <c r="B46" i="1"/>
  <c r="B47" i="1" s="1"/>
  <c r="B48" i="1" s="1"/>
  <c r="B49" i="1" s="1"/>
  <c r="B50" i="1" s="1"/>
  <c r="B51" i="1" s="1"/>
  <c r="B52" i="1" s="1"/>
  <c r="B53" i="1" s="1"/>
  <c r="B54" i="1" s="1"/>
  <c r="H45" i="1"/>
  <c r="J36" i="1"/>
  <c r="J38" i="1" s="1"/>
  <c r="J21" i="1" s="1"/>
  <c r="H35" i="1"/>
  <c r="H34" i="1"/>
  <c r="H33" i="1"/>
  <c r="H32" i="1"/>
  <c r="H31" i="1"/>
  <c r="H30" i="1"/>
  <c r="H29" i="1"/>
  <c r="H28" i="1"/>
  <c r="H27" i="1"/>
  <c r="B27" i="1"/>
  <c r="B28" i="1" s="1"/>
  <c r="B29" i="1" s="1"/>
  <c r="B30" i="1" s="1"/>
  <c r="B31" i="1" s="1"/>
  <c r="B32" i="1" s="1"/>
  <c r="B33" i="1" s="1"/>
  <c r="B34" i="1" s="1"/>
  <c r="B35" i="1" s="1"/>
  <c r="H26" i="1"/>
  <c r="J19" i="1"/>
  <c r="J2" i="1" s="1"/>
  <c r="J17" i="1"/>
  <c r="H7" i="1"/>
  <c r="H8" i="1"/>
  <c r="H9" i="1"/>
  <c r="H10" i="1"/>
  <c r="H11" i="1"/>
  <c r="H12" i="1"/>
  <c r="H16" i="1" l="1"/>
  <c r="H15" i="1"/>
  <c r="H14" i="1"/>
  <c r="H13" i="1"/>
  <c r="C7" i="5"/>
  <c r="B8" i="1"/>
  <c r="B9" i="1" s="1"/>
  <c r="B10" i="1" s="1"/>
  <c r="B11" i="1" s="1"/>
  <c r="B12" i="1" s="1"/>
  <c r="B13" i="1" s="1"/>
  <c r="B14" i="1" s="1"/>
  <c r="B15" i="1" s="1"/>
  <c r="B16" i="1" s="1"/>
  <c r="E7" i="5" l="1"/>
  <c r="D7" i="5"/>
  <c r="C5" i="2"/>
  <c r="B8" i="5"/>
  <c r="B9" i="5" l="1"/>
  <c r="M5" i="2" s="1"/>
  <c r="H5" i="2"/>
  <c r="F9" i="5" l="1"/>
  <c r="N7" i="2" s="1"/>
  <c r="N9" i="2" s="1"/>
  <c r="F8" i="5"/>
  <c r="I7" i="2" s="1"/>
  <c r="I9" i="2" s="1"/>
  <c r="F7" i="5"/>
  <c r="D7" i="2" s="1"/>
  <c r="I8" i="2" l="1"/>
  <c r="I10" i="2" s="1"/>
  <c r="I11" i="2"/>
  <c r="D11" i="2"/>
  <c r="D9" i="2"/>
  <c r="D8" i="2" s="1"/>
  <c r="D10" i="2" s="1"/>
  <c r="N11" i="2"/>
  <c r="N8" i="2"/>
  <c r="N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H6" authorId="0" shapeId="0" xr:uid="{66357B54-F21C-4B87-B3AB-D9C7EB263C05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  <comment ref="H25" authorId="0" shapeId="0" xr:uid="{22BF4351-5DE7-4887-998E-A4E96C3CC959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  <comment ref="H44" authorId="0" shapeId="0" xr:uid="{36A1E1A2-0764-4714-A8A5-1A0AA9D34985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H6" authorId="0" shapeId="0" xr:uid="{41A23721-3BBB-4F76-820E-65625A823F75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  <comment ref="H25" authorId="0" shapeId="0" xr:uid="{048E2FAD-8D81-4777-A67D-4EFEBF1C925B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  <comment ref="H44" authorId="0" shapeId="0" xr:uid="{370ABD59-EC1E-4B63-A120-9DC15A5628C0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C7" authorId="0" shapeId="0" xr:uid="{9B7B7D23-67C9-4FF3-AF8D-D62C07BF989E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PENULISAN NAMA LENGKAP HARUS SAMA DENGAN SHEET SEBELUMNYA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C5" authorId="0" shapeId="0" xr:uid="{635C1563-4922-4060-8E2F-11D0BD8E08FA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dari nomor</t>
        </r>
      </text>
    </comment>
  </commentList>
</comments>
</file>

<file path=xl/sharedStrings.xml><?xml version="1.0" encoding="utf-8"?>
<sst xmlns="http://schemas.openxmlformats.org/spreadsheetml/2006/main" count="152" uniqueCount="36">
  <si>
    <t>Nilai</t>
  </si>
  <si>
    <t>Biaya Jasa (Tenaga)</t>
  </si>
  <si>
    <t>Biaya Jasa (include pph)</t>
  </si>
  <si>
    <t>Total Nilai Kwitansi</t>
  </si>
  <si>
    <t>Pembayaran</t>
  </si>
  <si>
    <t>Nama Agent</t>
  </si>
  <si>
    <t>:</t>
  </si>
  <si>
    <t>No</t>
  </si>
  <si>
    <t>Jenis Produk</t>
  </si>
  <si>
    <t>No. SBG</t>
  </si>
  <si>
    <t>Nama Nasabah</t>
  </si>
  <si>
    <t>Tanggal Transaksi</t>
  </si>
  <si>
    <t>Tanggal Pelunasan</t>
  </si>
  <si>
    <t>Total Hari</t>
  </si>
  <si>
    <t>SM</t>
  </si>
  <si>
    <t>UP</t>
  </si>
  <si>
    <t>TOTAL</t>
  </si>
  <si>
    <t>NAMA AGENT</t>
  </si>
  <si>
    <t>EMAS</t>
  </si>
  <si>
    <t>ELEKTRONIK</t>
  </si>
  <si>
    <t>Nama</t>
  </si>
  <si>
    <t>URAIAN</t>
  </si>
  <si>
    <t>ATAS NAMA</t>
  </si>
  <si>
    <t>BANK</t>
  </si>
  <si>
    <t>NO.REK</t>
  </si>
  <si>
    <t>pph21 (2,5%)</t>
  </si>
  <si>
    <t>WAJIB DI ISI</t>
  </si>
  <si>
    <t>BCA</t>
  </si>
  <si>
    <t>% FEE</t>
  </si>
  <si>
    <t>GRAND TOTAL</t>
  </si>
  <si>
    <t>Nomor HP</t>
  </si>
  <si>
    <t>Periode Bulan</t>
  </si>
  <si>
    <t>A</t>
  </si>
  <si>
    <t>B</t>
  </si>
  <si>
    <t>C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</si>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</sst>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\-_-;_-@_-"/>
    <numFmt numFmtId="165" formatCode="[$-409]d\-mmm\-yy;@"/>
    <numFmt numFmtId="167" formatCode="_-* #,##0.00_-;\-* #,##0.0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Border="0" applyProtection="0">
      <alignment vertical="center"/>
    </xf>
  </cellStyleXfs>
  <cellXfs count="43">
    <xf numFmtId="0" fontId="0" fillId="0" borderId="0" xfId="0"/>
    <xf numFmtId="0" fontId="0" fillId="0" borderId="1" xfId="0" applyBorder="1" applyAlignment="1">
      <alignment vertical="center"/>
    </xf>
    <xf numFmtId="164" fontId="5" fillId="2" borderId="1" xfId="2" applyNumberFormat="1" applyFont="1" applyFill="1" applyBorder="1" applyProtection="1">
      <alignment vertical="center"/>
    </xf>
    <xf numFmtId="164" fontId="5" fillId="0" borderId="1" xfId="2" applyNumberFormat="1" applyFont="1" applyBorder="1" applyProtection="1">
      <alignment vertical="center"/>
    </xf>
    <xf numFmtId="0" fontId="6" fillId="0" borderId="1" xfId="0" applyFont="1" applyBorder="1" applyAlignment="1">
      <alignment vertical="center"/>
    </xf>
    <xf numFmtId="164" fontId="6" fillId="0" borderId="1" xfId="2" applyNumberFormat="1" applyFont="1" applyBorder="1" applyProtection="1">
      <alignment vertical="center"/>
    </xf>
    <xf numFmtId="0" fontId="3" fillId="0" borderId="1" xfId="0" applyFont="1" applyBorder="1" applyAlignment="1">
      <alignment vertical="center"/>
    </xf>
    <xf numFmtId="164" fontId="3" fillId="0" borderId="1" xfId="2" applyNumberFormat="1" applyFont="1" applyBorder="1" applyProtection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9" fillId="3" borderId="0" xfId="0" applyFont="1" applyFill="1" applyAlignment="1">
      <alignment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12" fillId="0" borderId="0" xfId="1" applyNumberFormat="1" applyFont="1" applyAlignment="1">
      <alignment vertical="center"/>
    </xf>
    <xf numFmtId="41" fontId="12" fillId="0" borderId="0" xfId="1" applyFont="1" applyAlignment="1">
      <alignment vertical="center"/>
    </xf>
    <xf numFmtId="17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7" fontId="11" fillId="0" borderId="1" xfId="1" applyNumberFormat="1" applyFont="1" applyBorder="1" applyAlignment="1">
      <alignment horizontal="center" vertical="center" wrapText="1"/>
    </xf>
    <xf numFmtId="41" fontId="11" fillId="0" borderId="1" xfId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167" fontId="12" fillId="0" borderId="1" xfId="1" applyNumberFormat="1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1" fontId="11" fillId="3" borderId="1" xfId="0" applyNumberFormat="1" applyFont="1" applyFill="1" applyBorder="1" applyAlignment="1">
      <alignment vertical="center"/>
    </xf>
    <xf numFmtId="10" fontId="11" fillId="3" borderId="1" xfId="0" applyNumberFormat="1" applyFont="1" applyFill="1" applyBorder="1" applyAlignment="1">
      <alignment horizontal="right" vertical="center"/>
    </xf>
    <xf numFmtId="43" fontId="11" fillId="3" borderId="1" xfId="0" applyNumberFormat="1" applyFont="1" applyFill="1" applyBorder="1" applyAlignment="1">
      <alignment horizontal="center" vertical="center"/>
    </xf>
    <xf numFmtId="41" fontId="13" fillId="3" borderId="0" xfId="1" applyFont="1" applyFill="1" applyAlignment="1">
      <alignment vertical="center"/>
    </xf>
    <xf numFmtId="0" fontId="11" fillId="3" borderId="1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right" vertical="center"/>
    </xf>
  </cellXfs>
  <cellStyles count="3">
    <cellStyle name="Comma [0]" xfId="1" builtinId="6"/>
    <cellStyle name="Excel Built-in Explanatory Text" xfId="2" xr:uid="{D2A43E73-A28B-4B43-AAEC-2269B03D98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64B0-DDBE-4D51-9A7E-42DABA036914}">
  <dimension ref="A1:J57"/>
  <sheetViews>
    <sheetView showGridLines="0" topLeftCell="A19" zoomScale="70" zoomScaleNormal="70" workbookViewId="0">
      <selection activeCell="O23" sqref="O23"/>
    </sheetView>
  </sheetViews>
  <sheetFormatPr defaultColWidth="8.7265625" defaultRowHeight="12.5" x14ac:dyDescent="0.35"/>
  <cols>
    <col min="1" max="1" width="15.26953125" style="18" bestFit="1" customWidth="1"/>
    <col min="2" max="2" width="5" style="20" customWidth="1"/>
    <col min="3" max="3" width="22.7265625" style="20" bestFit="1" customWidth="1"/>
    <col min="4" max="4" width="14.7265625" style="20" bestFit="1" customWidth="1"/>
    <col min="5" max="5" width="23.1796875" style="20" bestFit="1" customWidth="1"/>
    <col min="6" max="6" width="14.54296875" style="20" customWidth="1"/>
    <col min="7" max="7" width="15.1796875" style="20" customWidth="1"/>
    <col min="8" max="8" width="9" style="20" bestFit="1" customWidth="1"/>
    <col min="9" max="9" width="6" style="21" customWidth="1"/>
    <col min="10" max="10" width="16.81640625" style="22" customWidth="1"/>
    <col min="11" max="16384" width="8.7265625" style="20"/>
  </cols>
  <sheetData>
    <row r="1" spans="1:10" x14ac:dyDescent="0.35">
      <c r="B1" s="19"/>
    </row>
    <row r="2" spans="1:10" x14ac:dyDescent="0.35">
      <c r="A2" s="18" t="s">
        <v>5</v>
      </c>
      <c r="B2" s="19" t="s">
        <v>6</v>
      </c>
      <c r="C2" s="20" t="s">
        <v>32</v>
      </c>
      <c r="J2" s="38">
        <f>J19</f>
        <v>0</v>
      </c>
    </row>
    <row r="3" spans="1:10" x14ac:dyDescent="0.35">
      <c r="A3" s="18" t="s">
        <v>30</v>
      </c>
      <c r="B3" s="19" t="s">
        <v>6</v>
      </c>
    </row>
    <row r="4" spans="1:10" x14ac:dyDescent="0.35">
      <c r="A4" s="18" t="s">
        <v>31</v>
      </c>
      <c r="B4" s="19" t="s">
        <v>6</v>
      </c>
      <c r="C4" s="23">
        <v>45383</v>
      </c>
    </row>
    <row r="6" spans="1:10" s="28" customFormat="1" ht="25" x14ac:dyDescent="0.35">
      <c r="A6" s="24"/>
      <c r="B6" s="25" t="s">
        <v>7</v>
      </c>
      <c r="C6" s="25" t="s">
        <v>8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6" t="s">
        <v>14</v>
      </c>
      <c r="J6" s="27" t="s">
        <v>15</v>
      </c>
    </row>
    <row r="7" spans="1:10" x14ac:dyDescent="0.35">
      <c r="B7" s="29">
        <v>1</v>
      </c>
      <c r="C7" s="30"/>
      <c r="D7" s="30"/>
      <c r="E7" s="30"/>
      <c r="F7" s="31"/>
      <c r="G7" s="31"/>
      <c r="H7" s="30">
        <f t="shared" ref="H7:H16" si="0">G7-F7</f>
        <v>0</v>
      </c>
      <c r="I7" s="32"/>
      <c r="J7" s="33"/>
    </row>
    <row r="8" spans="1:10" x14ac:dyDescent="0.35">
      <c r="B8" s="29">
        <f t="shared" ref="B8:B16" si="1">B7+1</f>
        <v>2</v>
      </c>
      <c r="C8" s="30"/>
      <c r="D8" s="30"/>
      <c r="E8" s="30"/>
      <c r="F8" s="31"/>
      <c r="G8" s="31"/>
      <c r="H8" s="30">
        <f t="shared" si="0"/>
        <v>0</v>
      </c>
      <c r="I8" s="32"/>
      <c r="J8" s="33"/>
    </row>
    <row r="9" spans="1:10" x14ac:dyDescent="0.35">
      <c r="B9" s="29">
        <f t="shared" si="1"/>
        <v>3</v>
      </c>
      <c r="C9" s="30"/>
      <c r="D9" s="30"/>
      <c r="E9" s="30"/>
      <c r="F9" s="31"/>
      <c r="G9" s="31"/>
      <c r="H9" s="30">
        <f t="shared" si="0"/>
        <v>0</v>
      </c>
      <c r="I9" s="32"/>
      <c r="J9" s="33"/>
    </row>
    <row r="10" spans="1:10" x14ac:dyDescent="0.35">
      <c r="B10" s="29">
        <f t="shared" si="1"/>
        <v>4</v>
      </c>
      <c r="C10" s="30"/>
      <c r="D10" s="30"/>
      <c r="E10" s="30"/>
      <c r="F10" s="31"/>
      <c r="G10" s="31"/>
      <c r="H10" s="30">
        <f t="shared" si="0"/>
        <v>0</v>
      </c>
      <c r="I10" s="32"/>
      <c r="J10" s="33"/>
    </row>
    <row r="11" spans="1:10" x14ac:dyDescent="0.35">
      <c r="B11" s="29">
        <f t="shared" si="1"/>
        <v>5</v>
      </c>
      <c r="C11" s="30"/>
      <c r="D11" s="30"/>
      <c r="E11" s="30"/>
      <c r="F11" s="31"/>
      <c r="G11" s="31"/>
      <c r="H11" s="30">
        <f t="shared" si="0"/>
        <v>0</v>
      </c>
      <c r="I11" s="32"/>
      <c r="J11" s="33"/>
    </row>
    <row r="12" spans="1:10" x14ac:dyDescent="0.35">
      <c r="B12" s="29">
        <f t="shared" si="1"/>
        <v>6</v>
      </c>
      <c r="C12" s="30"/>
      <c r="D12" s="30"/>
      <c r="E12" s="30"/>
      <c r="F12" s="31"/>
      <c r="G12" s="31"/>
      <c r="H12" s="30">
        <f t="shared" si="0"/>
        <v>0</v>
      </c>
      <c r="I12" s="32"/>
      <c r="J12" s="33"/>
    </row>
    <row r="13" spans="1:10" x14ac:dyDescent="0.35">
      <c r="B13" s="29">
        <f t="shared" si="1"/>
        <v>7</v>
      </c>
      <c r="C13" s="30"/>
      <c r="D13" s="30"/>
      <c r="E13" s="30"/>
      <c r="F13" s="31"/>
      <c r="G13" s="31"/>
      <c r="H13" s="30">
        <f t="shared" si="0"/>
        <v>0</v>
      </c>
      <c r="I13" s="32"/>
      <c r="J13" s="33"/>
    </row>
    <row r="14" spans="1:10" x14ac:dyDescent="0.35">
      <c r="B14" s="29">
        <f t="shared" si="1"/>
        <v>8</v>
      </c>
      <c r="C14" s="30"/>
      <c r="D14" s="30"/>
      <c r="E14" s="30"/>
      <c r="F14" s="31"/>
      <c r="G14" s="31"/>
      <c r="H14" s="30">
        <f t="shared" si="0"/>
        <v>0</v>
      </c>
      <c r="I14" s="32"/>
      <c r="J14" s="33"/>
    </row>
    <row r="15" spans="1:10" x14ac:dyDescent="0.35">
      <c r="B15" s="29">
        <f t="shared" si="1"/>
        <v>9</v>
      </c>
      <c r="C15" s="30"/>
      <c r="D15" s="30"/>
      <c r="E15" s="30"/>
      <c r="F15" s="31"/>
      <c r="G15" s="31"/>
      <c r="H15" s="30">
        <f t="shared" si="0"/>
        <v>0</v>
      </c>
      <c r="I15" s="32"/>
      <c r="J15" s="33"/>
    </row>
    <row r="16" spans="1:10" x14ac:dyDescent="0.35">
      <c r="B16" s="29">
        <f t="shared" si="1"/>
        <v>10</v>
      </c>
      <c r="C16" s="30"/>
      <c r="D16" s="30"/>
      <c r="E16" s="30"/>
      <c r="F16" s="31"/>
      <c r="G16" s="31"/>
      <c r="H16" s="30">
        <f t="shared" si="0"/>
        <v>0</v>
      </c>
      <c r="I16" s="32"/>
      <c r="J16" s="33"/>
    </row>
    <row r="17" spans="1:10" x14ac:dyDescent="0.35">
      <c r="B17" s="39" t="s">
        <v>16</v>
      </c>
      <c r="C17" s="39"/>
      <c r="D17" s="39"/>
      <c r="E17" s="39"/>
      <c r="F17" s="39"/>
      <c r="G17" s="39"/>
      <c r="H17" s="39"/>
      <c r="I17" s="39"/>
      <c r="J17" s="35">
        <f>SUM(J7:J16)</f>
        <v>0</v>
      </c>
    </row>
    <row r="18" spans="1:10" x14ac:dyDescent="0.35">
      <c r="B18" s="39" t="s">
        <v>28</v>
      </c>
      <c r="C18" s="39"/>
      <c r="D18" s="39"/>
      <c r="E18" s="39"/>
      <c r="F18" s="39"/>
      <c r="G18" s="39"/>
      <c r="H18" s="39"/>
      <c r="I18" s="39"/>
      <c r="J18" s="36">
        <v>2.5000000000000001E-3</v>
      </c>
    </row>
    <row r="19" spans="1:10" x14ac:dyDescent="0.35">
      <c r="B19" s="39" t="s">
        <v>29</v>
      </c>
      <c r="C19" s="39"/>
      <c r="D19" s="39"/>
      <c r="E19" s="39"/>
      <c r="F19" s="39"/>
      <c r="G19" s="39"/>
      <c r="H19" s="39"/>
      <c r="I19" s="39"/>
      <c r="J19" s="37">
        <f>J17*J18</f>
        <v>0</v>
      </c>
    </row>
    <row r="21" spans="1:10" x14ac:dyDescent="0.35">
      <c r="A21" s="18" t="s">
        <v>5</v>
      </c>
      <c r="B21" s="19" t="s">
        <v>6</v>
      </c>
      <c r="C21" s="20" t="s">
        <v>33</v>
      </c>
      <c r="J21" s="38">
        <f>J38</f>
        <v>0</v>
      </c>
    </row>
    <row r="22" spans="1:10" x14ac:dyDescent="0.35">
      <c r="A22" s="18" t="s">
        <v>30</v>
      </c>
      <c r="B22" s="19" t="s">
        <v>6</v>
      </c>
    </row>
    <row r="23" spans="1:10" x14ac:dyDescent="0.35">
      <c r="A23" s="18" t="s">
        <v>31</v>
      </c>
      <c r="B23" s="19" t="s">
        <v>6</v>
      </c>
      <c r="C23" s="23">
        <v>45383</v>
      </c>
    </row>
    <row r="25" spans="1:10" s="28" customFormat="1" ht="25" x14ac:dyDescent="0.35">
      <c r="A25" s="24"/>
      <c r="B25" s="25" t="s">
        <v>7</v>
      </c>
      <c r="C25" s="25" t="s">
        <v>8</v>
      </c>
      <c r="D25" s="25" t="s">
        <v>9</v>
      </c>
      <c r="E25" s="25" t="s">
        <v>10</v>
      </c>
      <c r="F25" s="25" t="s">
        <v>11</v>
      </c>
      <c r="G25" s="25" t="s">
        <v>12</v>
      </c>
      <c r="H25" s="25" t="s">
        <v>13</v>
      </c>
      <c r="I25" s="26" t="s">
        <v>14</v>
      </c>
      <c r="J25" s="27" t="s">
        <v>15</v>
      </c>
    </row>
    <row r="26" spans="1:10" x14ac:dyDescent="0.35">
      <c r="B26" s="29">
        <v>1</v>
      </c>
      <c r="C26" s="30"/>
      <c r="D26" s="30"/>
      <c r="E26" s="30"/>
      <c r="F26" s="31"/>
      <c r="G26" s="31"/>
      <c r="H26" s="30">
        <f t="shared" ref="H26:H35" si="2">G26-F26</f>
        <v>0</v>
      </c>
      <c r="I26" s="32"/>
      <c r="J26" s="33"/>
    </row>
    <row r="27" spans="1:10" x14ac:dyDescent="0.35">
      <c r="B27" s="29">
        <f t="shared" ref="B27:B35" si="3">B26+1</f>
        <v>2</v>
      </c>
      <c r="C27" s="30"/>
      <c r="D27" s="30"/>
      <c r="E27" s="30"/>
      <c r="F27" s="31"/>
      <c r="G27" s="31"/>
      <c r="H27" s="30">
        <f t="shared" si="2"/>
        <v>0</v>
      </c>
      <c r="I27" s="32"/>
      <c r="J27" s="33"/>
    </row>
    <row r="28" spans="1:10" x14ac:dyDescent="0.35">
      <c r="B28" s="29">
        <f t="shared" si="3"/>
        <v>3</v>
      </c>
      <c r="C28" s="30"/>
      <c r="D28" s="30"/>
      <c r="E28" s="30"/>
      <c r="F28" s="31"/>
      <c r="G28" s="31"/>
      <c r="H28" s="30">
        <f t="shared" si="2"/>
        <v>0</v>
      </c>
      <c r="I28" s="32"/>
      <c r="J28" s="33"/>
    </row>
    <row r="29" spans="1:10" x14ac:dyDescent="0.35">
      <c r="B29" s="29">
        <f t="shared" si="3"/>
        <v>4</v>
      </c>
      <c r="C29" s="30"/>
      <c r="D29" s="30"/>
      <c r="E29" s="30"/>
      <c r="F29" s="31"/>
      <c r="G29" s="31"/>
      <c r="H29" s="30">
        <f t="shared" si="2"/>
        <v>0</v>
      </c>
      <c r="I29" s="32"/>
      <c r="J29" s="33"/>
    </row>
    <row r="30" spans="1:10" x14ac:dyDescent="0.35">
      <c r="B30" s="29">
        <f t="shared" si="3"/>
        <v>5</v>
      </c>
      <c r="C30" s="30"/>
      <c r="D30" s="30"/>
      <c r="E30" s="30"/>
      <c r="F30" s="31"/>
      <c r="G30" s="31"/>
      <c r="H30" s="30">
        <f t="shared" si="2"/>
        <v>0</v>
      </c>
      <c r="I30" s="32"/>
      <c r="J30" s="33"/>
    </row>
    <row r="31" spans="1:10" x14ac:dyDescent="0.35">
      <c r="B31" s="29">
        <f t="shared" si="3"/>
        <v>6</v>
      </c>
      <c r="C31" s="30"/>
      <c r="D31" s="30"/>
      <c r="E31" s="30"/>
      <c r="F31" s="31"/>
      <c r="G31" s="31"/>
      <c r="H31" s="30">
        <f t="shared" si="2"/>
        <v>0</v>
      </c>
      <c r="I31" s="32"/>
      <c r="J31" s="33"/>
    </row>
    <row r="32" spans="1:10" x14ac:dyDescent="0.35">
      <c r="B32" s="29">
        <f t="shared" si="3"/>
        <v>7</v>
      </c>
      <c r="C32" s="30"/>
      <c r="D32" s="30"/>
      <c r="E32" s="30"/>
      <c r="F32" s="31"/>
      <c r="G32" s="31"/>
      <c r="H32" s="30">
        <f t="shared" si="2"/>
        <v>0</v>
      </c>
      <c r="I32" s="32"/>
      <c r="J32" s="33"/>
    </row>
    <row r="33" spans="1:10" x14ac:dyDescent="0.35">
      <c r="B33" s="29">
        <f t="shared" si="3"/>
        <v>8</v>
      </c>
      <c r="C33" s="30"/>
      <c r="D33" s="30"/>
      <c r="E33" s="30"/>
      <c r="F33" s="31"/>
      <c r="G33" s="31"/>
      <c r="H33" s="30">
        <f t="shared" si="2"/>
        <v>0</v>
      </c>
      <c r="I33" s="32"/>
      <c r="J33" s="33"/>
    </row>
    <row r="34" spans="1:10" x14ac:dyDescent="0.35">
      <c r="B34" s="29">
        <f t="shared" si="3"/>
        <v>9</v>
      </c>
      <c r="C34" s="30"/>
      <c r="D34" s="30"/>
      <c r="E34" s="30"/>
      <c r="F34" s="31"/>
      <c r="G34" s="31"/>
      <c r="H34" s="30">
        <f t="shared" si="2"/>
        <v>0</v>
      </c>
      <c r="I34" s="32"/>
      <c r="J34" s="33"/>
    </row>
    <row r="35" spans="1:10" x14ac:dyDescent="0.35">
      <c r="B35" s="29">
        <f t="shared" si="3"/>
        <v>10</v>
      </c>
      <c r="C35" s="30"/>
      <c r="D35" s="30"/>
      <c r="E35" s="30"/>
      <c r="F35" s="31"/>
      <c r="G35" s="31"/>
      <c r="H35" s="30">
        <f t="shared" si="2"/>
        <v>0</v>
      </c>
      <c r="I35" s="32"/>
      <c r="J35" s="33"/>
    </row>
    <row r="36" spans="1:10" x14ac:dyDescent="0.35">
      <c r="B36" s="40" t="s">
        <v>16</v>
      </c>
      <c r="C36" s="41"/>
      <c r="D36" s="41"/>
      <c r="E36" s="41"/>
      <c r="F36" s="41"/>
      <c r="G36" s="41"/>
      <c r="H36" s="41"/>
      <c r="I36" s="42"/>
      <c r="J36" s="35">
        <f>SUM(J26:J35)</f>
        <v>0</v>
      </c>
    </row>
    <row r="37" spans="1:10" x14ac:dyDescent="0.35">
      <c r="B37" s="40" t="s">
        <v>28</v>
      </c>
      <c r="C37" s="41"/>
      <c r="D37" s="41"/>
      <c r="E37" s="41"/>
      <c r="F37" s="41"/>
      <c r="G37" s="41"/>
      <c r="H37" s="41"/>
      <c r="I37" s="42"/>
      <c r="J37" s="36">
        <v>2.5000000000000001E-3</v>
      </c>
    </row>
    <row r="38" spans="1:10" x14ac:dyDescent="0.35">
      <c r="B38" s="40" t="s">
        <v>29</v>
      </c>
      <c r="C38" s="41"/>
      <c r="D38" s="41"/>
      <c r="E38" s="41"/>
      <c r="F38" s="41"/>
      <c r="G38" s="41"/>
      <c r="H38" s="41"/>
      <c r="I38" s="42"/>
      <c r="J38" s="37">
        <f>J36*J37</f>
        <v>0</v>
      </c>
    </row>
    <row r="40" spans="1:10" x14ac:dyDescent="0.35">
      <c r="A40" s="18" t="s">
        <v>5</v>
      </c>
      <c r="B40" s="19" t="s">
        <v>6</v>
      </c>
      <c r="C40" s="20" t="s">
        <v>34</v>
      </c>
      <c r="J40" s="38">
        <f>J57</f>
        <v>0</v>
      </c>
    </row>
    <row r="41" spans="1:10" x14ac:dyDescent="0.35">
      <c r="A41" s="18" t="s">
        <v>30</v>
      </c>
      <c r="B41" s="19" t="s">
        <v>6</v>
      </c>
    </row>
    <row r="42" spans="1:10" x14ac:dyDescent="0.35">
      <c r="A42" s="18" t="s">
        <v>31</v>
      </c>
      <c r="B42" s="19" t="s">
        <v>6</v>
      </c>
      <c r="C42" s="23">
        <v>45383</v>
      </c>
    </row>
    <row r="44" spans="1:10" s="28" customFormat="1" ht="25" x14ac:dyDescent="0.35">
      <c r="A44" s="24"/>
      <c r="B44" s="25" t="s">
        <v>7</v>
      </c>
      <c r="C44" s="25" t="s">
        <v>8</v>
      </c>
      <c r="D44" s="25" t="s">
        <v>9</v>
      </c>
      <c r="E44" s="25" t="s">
        <v>10</v>
      </c>
      <c r="F44" s="25" t="s">
        <v>11</v>
      </c>
      <c r="G44" s="25" t="s">
        <v>12</v>
      </c>
      <c r="H44" s="25" t="s">
        <v>13</v>
      </c>
      <c r="I44" s="26" t="s">
        <v>14</v>
      </c>
      <c r="J44" s="27" t="s">
        <v>15</v>
      </c>
    </row>
    <row r="45" spans="1:10" x14ac:dyDescent="0.35">
      <c r="B45" s="29">
        <v>1</v>
      </c>
      <c r="C45" s="30"/>
      <c r="D45" s="30"/>
      <c r="E45" s="30"/>
      <c r="F45" s="31"/>
      <c r="G45" s="31"/>
      <c r="H45" s="30">
        <f t="shared" ref="H45:H54" si="4">G45-F45</f>
        <v>0</v>
      </c>
      <c r="I45" s="32"/>
      <c r="J45" s="33"/>
    </row>
    <row r="46" spans="1:10" x14ac:dyDescent="0.35">
      <c r="B46" s="29">
        <f t="shared" ref="B46:B54" si="5">B45+1</f>
        <v>2</v>
      </c>
      <c r="C46" s="30"/>
      <c r="D46" s="30"/>
      <c r="E46" s="30"/>
      <c r="F46" s="31"/>
      <c r="G46" s="31"/>
      <c r="H46" s="30">
        <f t="shared" si="4"/>
        <v>0</v>
      </c>
      <c r="I46" s="32"/>
      <c r="J46" s="33"/>
    </row>
    <row r="47" spans="1:10" x14ac:dyDescent="0.35">
      <c r="B47" s="29">
        <f t="shared" si="5"/>
        <v>3</v>
      </c>
      <c r="C47" s="30"/>
      <c r="D47" s="30"/>
      <c r="E47" s="30"/>
      <c r="F47" s="31"/>
      <c r="G47" s="31"/>
      <c r="H47" s="30">
        <f t="shared" si="4"/>
        <v>0</v>
      </c>
      <c r="I47" s="32"/>
      <c r="J47" s="33"/>
    </row>
    <row r="48" spans="1:10" x14ac:dyDescent="0.35">
      <c r="B48" s="29">
        <f t="shared" si="5"/>
        <v>4</v>
      </c>
      <c r="C48" s="30"/>
      <c r="D48" s="30"/>
      <c r="E48" s="30"/>
      <c r="F48" s="31"/>
      <c r="G48" s="31"/>
      <c r="H48" s="30">
        <f t="shared" si="4"/>
        <v>0</v>
      </c>
      <c r="I48" s="32"/>
      <c r="J48" s="33"/>
    </row>
    <row r="49" spans="2:10" x14ac:dyDescent="0.35">
      <c r="B49" s="29">
        <f t="shared" si="5"/>
        <v>5</v>
      </c>
      <c r="C49" s="30"/>
      <c r="D49" s="30"/>
      <c r="E49" s="30"/>
      <c r="F49" s="31"/>
      <c r="G49" s="31"/>
      <c r="H49" s="30">
        <f t="shared" si="4"/>
        <v>0</v>
      </c>
      <c r="I49" s="32"/>
      <c r="J49" s="33"/>
    </row>
    <row r="50" spans="2:10" x14ac:dyDescent="0.35">
      <c r="B50" s="29">
        <f t="shared" si="5"/>
        <v>6</v>
      </c>
      <c r="C50" s="30"/>
      <c r="D50" s="30"/>
      <c r="E50" s="30"/>
      <c r="F50" s="31"/>
      <c r="G50" s="31"/>
      <c r="H50" s="30">
        <f t="shared" si="4"/>
        <v>0</v>
      </c>
      <c r="I50" s="32"/>
      <c r="J50" s="33"/>
    </row>
    <row r="51" spans="2:10" x14ac:dyDescent="0.35">
      <c r="B51" s="29">
        <f t="shared" si="5"/>
        <v>7</v>
      </c>
      <c r="C51" s="30"/>
      <c r="D51" s="30"/>
      <c r="E51" s="30"/>
      <c r="F51" s="31"/>
      <c r="G51" s="31"/>
      <c r="H51" s="30">
        <f t="shared" si="4"/>
        <v>0</v>
      </c>
      <c r="I51" s="32"/>
      <c r="J51" s="33"/>
    </row>
    <row r="52" spans="2:10" x14ac:dyDescent="0.35">
      <c r="B52" s="29">
        <f t="shared" si="5"/>
        <v>8</v>
      </c>
      <c r="C52" s="30"/>
      <c r="D52" s="30"/>
      <c r="E52" s="30"/>
      <c r="F52" s="31"/>
      <c r="G52" s="31"/>
      <c r="H52" s="30">
        <f t="shared" si="4"/>
        <v>0</v>
      </c>
      <c r="I52" s="32"/>
      <c r="J52" s="33"/>
    </row>
    <row r="53" spans="2:10" x14ac:dyDescent="0.35">
      <c r="B53" s="29">
        <f t="shared" si="5"/>
        <v>9</v>
      </c>
      <c r="C53" s="30"/>
      <c r="D53" s="30"/>
      <c r="E53" s="30"/>
      <c r="F53" s="31"/>
      <c r="G53" s="31"/>
      <c r="H53" s="30">
        <f t="shared" si="4"/>
        <v>0</v>
      </c>
      <c r="I53" s="32"/>
      <c r="J53" s="33"/>
    </row>
    <row r="54" spans="2:10" x14ac:dyDescent="0.35">
      <c r="B54" s="29">
        <f t="shared" si="5"/>
        <v>10</v>
      </c>
      <c r="C54" s="30"/>
      <c r="D54" s="30"/>
      <c r="E54" s="30"/>
      <c r="F54" s="31"/>
      <c r="G54" s="31"/>
      <c r="H54" s="30">
        <f t="shared" si="4"/>
        <v>0</v>
      </c>
      <c r="I54" s="32"/>
      <c r="J54" s="33"/>
    </row>
    <row r="55" spans="2:10" x14ac:dyDescent="0.35">
      <c r="B55" s="40" t="s">
        <v>16</v>
      </c>
      <c r="C55" s="41"/>
      <c r="D55" s="41"/>
      <c r="E55" s="41"/>
      <c r="F55" s="41"/>
      <c r="G55" s="41"/>
      <c r="H55" s="41"/>
      <c r="I55" s="42"/>
      <c r="J55" s="35">
        <f>SUM(J45:J54)</f>
        <v>0</v>
      </c>
    </row>
    <row r="56" spans="2:10" x14ac:dyDescent="0.35">
      <c r="B56" s="40" t="s">
        <v>28</v>
      </c>
      <c r="C56" s="41"/>
      <c r="D56" s="41"/>
      <c r="E56" s="41"/>
      <c r="F56" s="41"/>
      <c r="G56" s="41"/>
      <c r="H56" s="41"/>
      <c r="I56" s="42"/>
      <c r="J56" s="36">
        <v>2.5000000000000001E-3</v>
      </c>
    </row>
    <row r="57" spans="2:10" x14ac:dyDescent="0.35">
      <c r="B57" s="40" t="s">
        <v>29</v>
      </c>
      <c r="C57" s="41"/>
      <c r="D57" s="41"/>
      <c r="E57" s="41"/>
      <c r="F57" s="41"/>
      <c r="G57" s="41"/>
      <c r="H57" s="41"/>
      <c r="I57" s="42"/>
      <c r="J57" s="37">
        <f>J55*J56</f>
        <v>0</v>
      </c>
    </row>
  </sheetData>
  <mergeCells count="9">
    <mergeCell ref="B17:I17"/>
    <mergeCell ref="B18:I18"/>
    <mergeCell ref="B19:I19"/>
    <mergeCell ref="B36:I36"/>
    <mergeCell ref="B37:I37"/>
    <mergeCell ref="B38:I38"/>
    <mergeCell ref="B55:I55"/>
    <mergeCell ref="B56:I56"/>
    <mergeCell ref="B57:I5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F5ED-260F-49AC-99D2-6D19144B127A}">
  <dimension ref="A1:J57"/>
  <sheetViews>
    <sheetView showGridLines="0" zoomScale="70" zoomScaleNormal="70" workbookViewId="0">
      <selection activeCell="M16" sqref="M16"/>
    </sheetView>
  </sheetViews>
  <sheetFormatPr defaultColWidth="8.7265625" defaultRowHeight="12.5" x14ac:dyDescent="0.35"/>
  <cols>
    <col min="1" max="1" width="15.26953125" style="18" bestFit="1" customWidth="1"/>
    <col min="2" max="2" width="5" style="20" customWidth="1"/>
    <col min="3" max="3" width="22.7265625" style="20" bestFit="1" customWidth="1"/>
    <col min="4" max="4" width="14.7265625" style="20" bestFit="1" customWidth="1"/>
    <col min="5" max="5" width="23.1796875" style="20" bestFit="1" customWidth="1"/>
    <col min="6" max="6" width="14.54296875" style="20" customWidth="1"/>
    <col min="7" max="7" width="15.1796875" style="20" customWidth="1"/>
    <col min="8" max="8" width="9" style="20" bestFit="1" customWidth="1"/>
    <col min="9" max="9" width="6" style="21" customWidth="1"/>
    <col min="10" max="10" width="16.81640625" style="22" customWidth="1"/>
    <col min="11" max="16384" width="8.7265625" style="20"/>
  </cols>
  <sheetData>
    <row r="1" spans="1:10" x14ac:dyDescent="0.35">
      <c r="B1" s="19"/>
    </row>
    <row r="2" spans="1:10" x14ac:dyDescent="0.35">
      <c r="A2" s="18" t="s">
        <v>5</v>
      </c>
      <c r="B2" s="19" t="s">
        <v>6</v>
      </c>
      <c r="C2" s="20" t="str">
        <f>'AGENT EMM'!C2</f>
        <v>A</v>
      </c>
      <c r="J2" s="38">
        <f>J19</f>
        <v>0</v>
      </c>
    </row>
    <row r="3" spans="1:10" x14ac:dyDescent="0.35">
      <c r="A3" s="18" t="s">
        <v>30</v>
      </c>
      <c r="B3" s="19" t="s">
        <v>6</v>
      </c>
    </row>
    <row r="4" spans="1:10" x14ac:dyDescent="0.35">
      <c r="A4" s="18" t="s">
        <v>31</v>
      </c>
      <c r="B4" s="19" t="s">
        <v>6</v>
      </c>
      <c r="C4" s="23">
        <v>45383</v>
      </c>
    </row>
    <row r="6" spans="1:10" s="28" customFormat="1" ht="25" x14ac:dyDescent="0.35">
      <c r="A6" s="24"/>
      <c r="B6" s="25" t="s">
        <v>7</v>
      </c>
      <c r="C6" s="25" t="s">
        <v>8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6" t="s">
        <v>14</v>
      </c>
      <c r="J6" s="27" t="s">
        <v>15</v>
      </c>
    </row>
    <row r="7" spans="1:10" x14ac:dyDescent="0.35">
      <c r="B7" s="29">
        <v>1</v>
      </c>
      <c r="C7" s="30"/>
      <c r="D7" s="30"/>
      <c r="E7" s="30"/>
      <c r="F7" s="31"/>
      <c r="G7" s="31"/>
      <c r="H7" s="30">
        <f t="shared" ref="H7:H16" si="0">G7-F7</f>
        <v>0</v>
      </c>
      <c r="I7" s="32"/>
      <c r="J7" s="33"/>
    </row>
    <row r="8" spans="1:10" x14ac:dyDescent="0.35">
      <c r="B8" s="29">
        <f t="shared" ref="B8:B16" si="1">B7+1</f>
        <v>2</v>
      </c>
      <c r="C8" s="30"/>
      <c r="D8" s="30"/>
      <c r="E8" s="30"/>
      <c r="F8" s="31"/>
      <c r="G8" s="31"/>
      <c r="H8" s="30">
        <f t="shared" si="0"/>
        <v>0</v>
      </c>
      <c r="I8" s="32"/>
      <c r="J8" s="33"/>
    </row>
    <row r="9" spans="1:10" x14ac:dyDescent="0.35">
      <c r="B9" s="29">
        <f t="shared" si="1"/>
        <v>3</v>
      </c>
      <c r="C9" s="30"/>
      <c r="D9" s="30"/>
      <c r="E9" s="30"/>
      <c r="F9" s="31"/>
      <c r="G9" s="31"/>
      <c r="H9" s="30">
        <f t="shared" si="0"/>
        <v>0</v>
      </c>
      <c r="I9" s="32"/>
      <c r="J9" s="33"/>
    </row>
    <row r="10" spans="1:10" x14ac:dyDescent="0.35">
      <c r="B10" s="29">
        <f t="shared" si="1"/>
        <v>4</v>
      </c>
      <c r="C10" s="30"/>
      <c r="D10" s="30"/>
      <c r="E10" s="30"/>
      <c r="F10" s="31"/>
      <c r="G10" s="31"/>
      <c r="H10" s="30">
        <f t="shared" si="0"/>
        <v>0</v>
      </c>
      <c r="I10" s="32"/>
      <c r="J10" s="33"/>
    </row>
    <row r="11" spans="1:10" x14ac:dyDescent="0.35">
      <c r="B11" s="29">
        <f t="shared" si="1"/>
        <v>5</v>
      </c>
      <c r="C11" s="30"/>
      <c r="D11" s="30"/>
      <c r="E11" s="30"/>
      <c r="F11" s="31"/>
      <c r="G11" s="31"/>
      <c r="H11" s="30">
        <f t="shared" si="0"/>
        <v>0</v>
      </c>
      <c r="I11" s="32"/>
      <c r="J11" s="33"/>
    </row>
    <row r="12" spans="1:10" x14ac:dyDescent="0.35">
      <c r="B12" s="29">
        <f t="shared" si="1"/>
        <v>6</v>
      </c>
      <c r="C12" s="30"/>
      <c r="D12" s="30"/>
      <c r="E12" s="30"/>
      <c r="F12" s="31"/>
      <c r="G12" s="31"/>
      <c r="H12" s="30">
        <f t="shared" si="0"/>
        <v>0</v>
      </c>
      <c r="I12" s="32"/>
      <c r="J12" s="33"/>
    </row>
    <row r="13" spans="1:10" x14ac:dyDescent="0.35">
      <c r="B13" s="29">
        <f t="shared" si="1"/>
        <v>7</v>
      </c>
      <c r="C13" s="30"/>
      <c r="D13" s="30"/>
      <c r="E13" s="30"/>
      <c r="F13" s="31"/>
      <c r="G13" s="31"/>
      <c r="H13" s="30">
        <f t="shared" si="0"/>
        <v>0</v>
      </c>
      <c r="I13" s="32"/>
      <c r="J13" s="33"/>
    </row>
    <row r="14" spans="1:10" x14ac:dyDescent="0.35">
      <c r="B14" s="29">
        <f t="shared" si="1"/>
        <v>8</v>
      </c>
      <c r="C14" s="30"/>
      <c r="D14" s="30"/>
      <c r="E14" s="30"/>
      <c r="F14" s="31"/>
      <c r="G14" s="31"/>
      <c r="H14" s="30">
        <f t="shared" si="0"/>
        <v>0</v>
      </c>
      <c r="I14" s="32"/>
      <c r="J14" s="33"/>
    </row>
    <row r="15" spans="1:10" x14ac:dyDescent="0.35">
      <c r="B15" s="29">
        <f t="shared" si="1"/>
        <v>9</v>
      </c>
      <c r="C15" s="30"/>
      <c r="D15" s="30"/>
      <c r="E15" s="30"/>
      <c r="F15" s="31"/>
      <c r="G15" s="31"/>
      <c r="H15" s="30">
        <f t="shared" si="0"/>
        <v>0</v>
      </c>
      <c r="I15" s="32"/>
      <c r="J15" s="33"/>
    </row>
    <row r="16" spans="1:10" x14ac:dyDescent="0.35">
      <c r="B16" s="29">
        <f t="shared" si="1"/>
        <v>10</v>
      </c>
      <c r="C16" s="30"/>
      <c r="D16" s="30"/>
      <c r="E16" s="30"/>
      <c r="F16" s="31"/>
      <c r="G16" s="31"/>
      <c r="H16" s="30">
        <f t="shared" si="0"/>
        <v>0</v>
      </c>
      <c r="I16" s="32"/>
      <c r="J16" s="33"/>
    </row>
    <row r="17" spans="1:10" x14ac:dyDescent="0.35">
      <c r="B17" s="39" t="s">
        <v>16</v>
      </c>
      <c r="C17" s="39"/>
      <c r="D17" s="39"/>
      <c r="E17" s="39"/>
      <c r="F17" s="39"/>
      <c r="G17" s="39"/>
      <c r="H17" s="39"/>
      <c r="I17" s="39"/>
      <c r="J17" s="35">
        <f>SUM(J7:J16)</f>
        <v>0</v>
      </c>
    </row>
    <row r="18" spans="1:10" x14ac:dyDescent="0.35">
      <c r="B18" s="39" t="s">
        <v>28</v>
      </c>
      <c r="C18" s="39"/>
      <c r="D18" s="39"/>
      <c r="E18" s="39"/>
      <c r="F18" s="39"/>
      <c r="G18" s="39"/>
      <c r="H18" s="39"/>
      <c r="I18" s="39"/>
      <c r="J18" s="36">
        <v>0.01</v>
      </c>
    </row>
    <row r="19" spans="1:10" x14ac:dyDescent="0.35">
      <c r="B19" s="39" t="s">
        <v>29</v>
      </c>
      <c r="C19" s="39"/>
      <c r="D19" s="39"/>
      <c r="E19" s="39"/>
      <c r="F19" s="39"/>
      <c r="G19" s="39"/>
      <c r="H19" s="39"/>
      <c r="I19" s="39"/>
      <c r="J19" s="37">
        <f>J17*J18</f>
        <v>0</v>
      </c>
    </row>
    <row r="21" spans="1:10" x14ac:dyDescent="0.35">
      <c r="A21" s="18" t="s">
        <v>5</v>
      </c>
      <c r="B21" s="19" t="s">
        <v>6</v>
      </c>
      <c r="C21" s="20" t="str">
        <f>'AGENT EMM'!C21</f>
        <v>B</v>
      </c>
      <c r="J21" s="38">
        <f>J38</f>
        <v>0</v>
      </c>
    </row>
    <row r="22" spans="1:10" x14ac:dyDescent="0.35">
      <c r="A22" s="18" t="s">
        <v>30</v>
      </c>
      <c r="B22" s="19" t="s">
        <v>6</v>
      </c>
    </row>
    <row r="23" spans="1:10" x14ac:dyDescent="0.35">
      <c r="A23" s="18" t="s">
        <v>31</v>
      </c>
      <c r="B23" s="19" t="s">
        <v>6</v>
      </c>
      <c r="C23" s="23">
        <v>45383</v>
      </c>
    </row>
    <row r="25" spans="1:10" s="28" customFormat="1" ht="25" x14ac:dyDescent="0.35">
      <c r="A25" s="24"/>
      <c r="B25" s="25" t="s">
        <v>7</v>
      </c>
      <c r="C25" s="25" t="s">
        <v>8</v>
      </c>
      <c r="D25" s="25" t="s">
        <v>9</v>
      </c>
      <c r="E25" s="25" t="s">
        <v>10</v>
      </c>
      <c r="F25" s="25" t="s">
        <v>11</v>
      </c>
      <c r="G25" s="25" t="s">
        <v>12</v>
      </c>
      <c r="H25" s="25" t="s">
        <v>13</v>
      </c>
      <c r="I25" s="26" t="s">
        <v>14</v>
      </c>
      <c r="J25" s="27" t="s">
        <v>15</v>
      </c>
    </row>
    <row r="26" spans="1:10" x14ac:dyDescent="0.35">
      <c r="B26" s="29">
        <v>1</v>
      </c>
      <c r="C26" s="30"/>
      <c r="D26" s="30"/>
      <c r="E26" s="30"/>
      <c r="F26" s="31"/>
      <c r="G26" s="31"/>
      <c r="H26" s="30">
        <f t="shared" ref="H26:H35" si="2">G26-F26</f>
        <v>0</v>
      </c>
      <c r="I26" s="32"/>
      <c r="J26" s="33"/>
    </row>
    <row r="27" spans="1:10" x14ac:dyDescent="0.35">
      <c r="B27" s="29">
        <f t="shared" ref="B27:B35" si="3">B26+1</f>
        <v>2</v>
      </c>
      <c r="C27" s="30"/>
      <c r="D27" s="30"/>
      <c r="E27" s="30"/>
      <c r="F27" s="31"/>
      <c r="G27" s="31"/>
      <c r="H27" s="30">
        <f t="shared" si="2"/>
        <v>0</v>
      </c>
      <c r="I27" s="32"/>
      <c r="J27" s="33"/>
    </row>
    <row r="28" spans="1:10" x14ac:dyDescent="0.35">
      <c r="B28" s="29">
        <f t="shared" si="3"/>
        <v>3</v>
      </c>
      <c r="C28" s="30"/>
      <c r="D28" s="30"/>
      <c r="E28" s="30"/>
      <c r="F28" s="31"/>
      <c r="G28" s="31"/>
      <c r="H28" s="30">
        <f t="shared" si="2"/>
        <v>0</v>
      </c>
      <c r="I28" s="32"/>
      <c r="J28" s="33"/>
    </row>
    <row r="29" spans="1:10" x14ac:dyDescent="0.35">
      <c r="B29" s="29">
        <f t="shared" si="3"/>
        <v>4</v>
      </c>
      <c r="C29" s="30"/>
      <c r="D29" s="30"/>
      <c r="E29" s="30"/>
      <c r="F29" s="31"/>
      <c r="G29" s="31"/>
      <c r="H29" s="30">
        <f t="shared" si="2"/>
        <v>0</v>
      </c>
      <c r="I29" s="32"/>
      <c r="J29" s="33"/>
    </row>
    <row r="30" spans="1:10" x14ac:dyDescent="0.35">
      <c r="B30" s="29">
        <f t="shared" si="3"/>
        <v>5</v>
      </c>
      <c r="C30" s="30"/>
      <c r="D30" s="30"/>
      <c r="E30" s="30"/>
      <c r="F30" s="31"/>
      <c r="G30" s="31"/>
      <c r="H30" s="30">
        <f t="shared" si="2"/>
        <v>0</v>
      </c>
      <c r="I30" s="32"/>
      <c r="J30" s="33"/>
    </row>
    <row r="31" spans="1:10" x14ac:dyDescent="0.35">
      <c r="B31" s="29">
        <f t="shared" si="3"/>
        <v>6</v>
      </c>
      <c r="C31" s="30"/>
      <c r="D31" s="30"/>
      <c r="E31" s="30"/>
      <c r="F31" s="31"/>
      <c r="G31" s="31"/>
      <c r="H31" s="30">
        <f t="shared" si="2"/>
        <v>0</v>
      </c>
      <c r="I31" s="32"/>
      <c r="J31" s="33"/>
    </row>
    <row r="32" spans="1:10" x14ac:dyDescent="0.35">
      <c r="B32" s="29">
        <f t="shared" si="3"/>
        <v>7</v>
      </c>
      <c r="C32" s="30"/>
      <c r="D32" s="30"/>
      <c r="E32" s="30"/>
      <c r="F32" s="31"/>
      <c r="G32" s="31"/>
      <c r="H32" s="30">
        <f t="shared" si="2"/>
        <v>0</v>
      </c>
      <c r="I32" s="32"/>
      <c r="J32" s="33"/>
    </row>
    <row r="33" spans="1:10" x14ac:dyDescent="0.35">
      <c r="B33" s="29">
        <f t="shared" si="3"/>
        <v>8</v>
      </c>
      <c r="C33" s="30"/>
      <c r="D33" s="30"/>
      <c r="E33" s="30"/>
      <c r="F33" s="31"/>
      <c r="G33" s="31"/>
      <c r="H33" s="30">
        <f t="shared" si="2"/>
        <v>0</v>
      </c>
      <c r="I33" s="32"/>
      <c r="J33" s="33"/>
    </row>
    <row r="34" spans="1:10" x14ac:dyDescent="0.35">
      <c r="B34" s="29">
        <f t="shared" si="3"/>
        <v>9</v>
      </c>
      <c r="C34" s="30"/>
      <c r="D34" s="30"/>
      <c r="E34" s="30"/>
      <c r="F34" s="31"/>
      <c r="G34" s="31"/>
      <c r="H34" s="30">
        <f t="shared" si="2"/>
        <v>0</v>
      </c>
      <c r="I34" s="32"/>
      <c r="J34" s="33"/>
    </row>
    <row r="35" spans="1:10" x14ac:dyDescent="0.35">
      <c r="B35" s="29">
        <f t="shared" si="3"/>
        <v>10</v>
      </c>
      <c r="C35" s="30"/>
      <c r="D35" s="30"/>
      <c r="E35" s="30"/>
      <c r="F35" s="31"/>
      <c r="G35" s="31"/>
      <c r="H35" s="30">
        <f t="shared" si="2"/>
        <v>0</v>
      </c>
      <c r="I35" s="32"/>
      <c r="J35" s="33"/>
    </row>
    <row r="36" spans="1:10" x14ac:dyDescent="0.35">
      <c r="B36" s="40" t="s">
        <v>16</v>
      </c>
      <c r="C36" s="41"/>
      <c r="D36" s="41"/>
      <c r="E36" s="41"/>
      <c r="F36" s="41"/>
      <c r="G36" s="41"/>
      <c r="H36" s="41"/>
      <c r="I36" s="42"/>
      <c r="J36" s="35">
        <f>SUM(J26:J35)</f>
        <v>0</v>
      </c>
    </row>
    <row r="37" spans="1:10" x14ac:dyDescent="0.35">
      <c r="B37" s="40" t="s">
        <v>28</v>
      </c>
      <c r="C37" s="41"/>
      <c r="D37" s="41"/>
      <c r="E37" s="41"/>
      <c r="F37" s="41"/>
      <c r="G37" s="41"/>
      <c r="H37" s="41"/>
      <c r="I37" s="42"/>
      <c r="J37" s="36">
        <v>0.01</v>
      </c>
    </row>
    <row r="38" spans="1:10" x14ac:dyDescent="0.35">
      <c r="B38" s="40" t="s">
        <v>29</v>
      </c>
      <c r="C38" s="41"/>
      <c r="D38" s="41"/>
      <c r="E38" s="41"/>
      <c r="F38" s="41"/>
      <c r="G38" s="41"/>
      <c r="H38" s="41"/>
      <c r="I38" s="42"/>
      <c r="J38" s="37">
        <f>J36*J37</f>
        <v>0</v>
      </c>
    </row>
    <row r="40" spans="1:10" x14ac:dyDescent="0.35">
      <c r="A40" s="18" t="s">
        <v>5</v>
      </c>
      <c r="B40" s="19" t="s">
        <v>6</v>
      </c>
      <c r="C40" s="20" t="str">
        <f>'AGENT EMM'!C40</f>
        <v>C</v>
      </c>
      <c r="J40" s="38">
        <f>J57</f>
        <v>0</v>
      </c>
    </row>
    <row r="41" spans="1:10" x14ac:dyDescent="0.35">
      <c r="A41" s="18" t="s">
        <v>30</v>
      </c>
      <c r="B41" s="19" t="s">
        <v>6</v>
      </c>
    </row>
    <row r="42" spans="1:10" x14ac:dyDescent="0.35">
      <c r="A42" s="18" t="s">
        <v>31</v>
      </c>
      <c r="B42" s="19" t="s">
        <v>6</v>
      </c>
      <c r="C42" s="23">
        <v>45383</v>
      </c>
    </row>
    <row r="44" spans="1:10" s="28" customFormat="1" ht="25" x14ac:dyDescent="0.35">
      <c r="A44" s="24"/>
      <c r="B44" s="25" t="s">
        <v>7</v>
      </c>
      <c r="C44" s="25" t="s">
        <v>8</v>
      </c>
      <c r="D44" s="25" t="s">
        <v>9</v>
      </c>
      <c r="E44" s="25" t="s">
        <v>10</v>
      </c>
      <c r="F44" s="25" t="s">
        <v>11</v>
      </c>
      <c r="G44" s="25" t="s">
        <v>12</v>
      </c>
      <c r="H44" s="25" t="s">
        <v>13</v>
      </c>
      <c r="I44" s="26" t="s">
        <v>14</v>
      </c>
      <c r="J44" s="27" t="s">
        <v>15</v>
      </c>
    </row>
    <row r="45" spans="1:10" x14ac:dyDescent="0.35">
      <c r="B45" s="29">
        <v>1</v>
      </c>
      <c r="C45" s="30"/>
      <c r="D45" s="30"/>
      <c r="E45" s="30"/>
      <c r="F45" s="31"/>
      <c r="G45" s="31"/>
      <c r="H45" s="30">
        <f t="shared" ref="H45:H54" si="4">G45-F45</f>
        <v>0</v>
      </c>
      <c r="I45" s="32"/>
      <c r="J45" s="33"/>
    </row>
    <row r="46" spans="1:10" x14ac:dyDescent="0.35">
      <c r="B46" s="29">
        <f t="shared" ref="B46:B54" si="5">B45+1</f>
        <v>2</v>
      </c>
      <c r="C46" s="30"/>
      <c r="D46" s="30"/>
      <c r="E46" s="30"/>
      <c r="F46" s="31"/>
      <c r="G46" s="31"/>
      <c r="H46" s="30">
        <f t="shared" si="4"/>
        <v>0</v>
      </c>
      <c r="I46" s="32"/>
      <c r="J46" s="33"/>
    </row>
    <row r="47" spans="1:10" x14ac:dyDescent="0.35">
      <c r="B47" s="29">
        <f t="shared" si="5"/>
        <v>3</v>
      </c>
      <c r="C47" s="30"/>
      <c r="D47" s="30"/>
      <c r="E47" s="30"/>
      <c r="F47" s="31"/>
      <c r="G47" s="31"/>
      <c r="H47" s="30">
        <f t="shared" si="4"/>
        <v>0</v>
      </c>
      <c r="I47" s="32"/>
      <c r="J47" s="33"/>
    </row>
    <row r="48" spans="1:10" x14ac:dyDescent="0.35">
      <c r="B48" s="29">
        <f t="shared" si="5"/>
        <v>4</v>
      </c>
      <c r="C48" s="30"/>
      <c r="D48" s="30"/>
      <c r="E48" s="30"/>
      <c r="F48" s="31"/>
      <c r="G48" s="31"/>
      <c r="H48" s="30">
        <f t="shared" si="4"/>
        <v>0</v>
      </c>
      <c r="I48" s="32"/>
      <c r="J48" s="33"/>
    </row>
    <row r="49" spans="2:10" x14ac:dyDescent="0.35">
      <c r="B49" s="29">
        <f t="shared" si="5"/>
        <v>5</v>
      </c>
      <c r="C49" s="30"/>
      <c r="D49" s="30"/>
      <c r="E49" s="30"/>
      <c r="F49" s="31"/>
      <c r="G49" s="31"/>
      <c r="H49" s="30">
        <f t="shared" si="4"/>
        <v>0</v>
      </c>
      <c r="I49" s="32"/>
      <c r="J49" s="33"/>
    </row>
    <row r="50" spans="2:10" x14ac:dyDescent="0.35">
      <c r="B50" s="29">
        <f t="shared" si="5"/>
        <v>6</v>
      </c>
      <c r="C50" s="30"/>
      <c r="D50" s="30"/>
      <c r="E50" s="30"/>
      <c r="F50" s="31"/>
      <c r="G50" s="31"/>
      <c r="H50" s="30">
        <f t="shared" si="4"/>
        <v>0</v>
      </c>
      <c r="I50" s="32"/>
      <c r="J50" s="33"/>
    </row>
    <row r="51" spans="2:10" x14ac:dyDescent="0.35">
      <c r="B51" s="29">
        <f t="shared" si="5"/>
        <v>7</v>
      </c>
      <c r="C51" s="30"/>
      <c r="D51" s="30"/>
      <c r="E51" s="30"/>
      <c r="F51" s="31"/>
      <c r="G51" s="31"/>
      <c r="H51" s="30">
        <f t="shared" si="4"/>
        <v>0</v>
      </c>
      <c r="I51" s="32"/>
      <c r="J51" s="33"/>
    </row>
    <row r="52" spans="2:10" x14ac:dyDescent="0.35">
      <c r="B52" s="29">
        <f t="shared" si="5"/>
        <v>8</v>
      </c>
      <c r="C52" s="30"/>
      <c r="D52" s="30"/>
      <c r="E52" s="30"/>
      <c r="F52" s="31"/>
      <c r="G52" s="31"/>
      <c r="H52" s="30">
        <f t="shared" si="4"/>
        <v>0</v>
      </c>
      <c r="I52" s="32"/>
      <c r="J52" s="33"/>
    </row>
    <row r="53" spans="2:10" x14ac:dyDescent="0.35">
      <c r="B53" s="29">
        <f t="shared" si="5"/>
        <v>9</v>
      </c>
      <c r="C53" s="30"/>
      <c r="D53" s="30"/>
      <c r="E53" s="30"/>
      <c r="F53" s="31"/>
      <c r="G53" s="31"/>
      <c r="H53" s="30">
        <f t="shared" si="4"/>
        <v>0</v>
      </c>
      <c r="I53" s="32"/>
      <c r="J53" s="33"/>
    </row>
    <row r="54" spans="2:10" x14ac:dyDescent="0.35">
      <c r="B54" s="29">
        <f t="shared" si="5"/>
        <v>10</v>
      </c>
      <c r="C54" s="30"/>
      <c r="D54" s="30"/>
      <c r="E54" s="30"/>
      <c r="F54" s="31"/>
      <c r="G54" s="31"/>
      <c r="H54" s="30">
        <f t="shared" si="4"/>
        <v>0</v>
      </c>
      <c r="I54" s="32"/>
      <c r="J54" s="33"/>
    </row>
    <row r="55" spans="2:10" x14ac:dyDescent="0.35">
      <c r="B55" s="40" t="s">
        <v>16</v>
      </c>
      <c r="C55" s="41"/>
      <c r="D55" s="41"/>
      <c r="E55" s="41"/>
      <c r="F55" s="41"/>
      <c r="G55" s="41"/>
      <c r="H55" s="41"/>
      <c r="I55" s="42"/>
      <c r="J55" s="35">
        <f>SUM(J45:J54)</f>
        <v>0</v>
      </c>
    </row>
    <row r="56" spans="2:10" x14ac:dyDescent="0.35">
      <c r="B56" s="40" t="s">
        <v>28</v>
      </c>
      <c r="C56" s="41"/>
      <c r="D56" s="41"/>
      <c r="E56" s="41"/>
      <c r="F56" s="41"/>
      <c r="G56" s="41"/>
      <c r="H56" s="41"/>
      <c r="I56" s="42"/>
      <c r="J56" s="36">
        <v>0.01</v>
      </c>
    </row>
    <row r="57" spans="2:10" x14ac:dyDescent="0.35">
      <c r="B57" s="40" t="s">
        <v>29</v>
      </c>
      <c r="C57" s="41"/>
      <c r="D57" s="41"/>
      <c r="E57" s="41"/>
      <c r="F57" s="41"/>
      <c r="G57" s="41"/>
      <c r="H57" s="41"/>
      <c r="I57" s="42"/>
      <c r="J57" s="37">
        <f>J55*J56</f>
        <v>0</v>
      </c>
    </row>
  </sheetData>
  <mergeCells count="9">
    <mergeCell ref="B17:I17"/>
    <mergeCell ref="B18:I18"/>
    <mergeCell ref="B19:I19"/>
    <mergeCell ref="B36:I36"/>
    <mergeCell ref="B37:I37"/>
    <mergeCell ref="B38:I38"/>
    <mergeCell ref="B55:I55"/>
    <mergeCell ref="B56:I56"/>
    <mergeCell ref="B57:I5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CD8D-F1EA-4282-AE9F-2CF016BF67D3}">
  <dimension ref="B5:I9"/>
  <sheetViews>
    <sheetView workbookViewId="0">
      <selection activeCell="D15" sqref="D15"/>
    </sheetView>
  </sheetViews>
  <sheetFormatPr defaultColWidth="8.7265625" defaultRowHeight="14.5" x14ac:dyDescent="0.35"/>
  <cols>
    <col min="1" max="1" width="8.7265625" style="8"/>
    <col min="2" max="2" width="3.1796875" style="8" customWidth="1"/>
    <col min="3" max="3" width="20" style="8" customWidth="1"/>
    <col min="4" max="6" width="12.54296875" style="8" customWidth="1"/>
    <col min="7" max="8" width="12.1796875" style="8" customWidth="1"/>
    <col min="9" max="9" width="30.453125" style="8" customWidth="1"/>
    <col min="10" max="16384" width="8.7265625" style="8"/>
  </cols>
  <sheetData>
    <row r="5" spans="2:9" x14ac:dyDescent="0.35">
      <c r="G5" s="34" t="s">
        <v>26</v>
      </c>
      <c r="H5" s="34"/>
      <c r="I5" s="34"/>
    </row>
    <row r="6" spans="2:9" s="11" customFormat="1" x14ac:dyDescent="0.35">
      <c r="B6" s="9" t="s">
        <v>7</v>
      </c>
      <c r="C6" s="9" t="s">
        <v>17</v>
      </c>
      <c r="D6" s="9" t="s">
        <v>18</v>
      </c>
      <c r="E6" s="9" t="s">
        <v>19</v>
      </c>
      <c r="F6" s="9" t="s">
        <v>16</v>
      </c>
      <c r="G6" s="9" t="s">
        <v>24</v>
      </c>
      <c r="H6" s="9" t="s">
        <v>23</v>
      </c>
      <c r="I6" s="9" t="s">
        <v>22</v>
      </c>
    </row>
    <row r="7" spans="2:9" x14ac:dyDescent="0.35">
      <c r="B7" s="10">
        <v>1</v>
      </c>
      <c r="C7" s="1" t="str">
        <f>'AGENT EMM'!C2</f>
        <v>A</v>
      </c>
      <c r="D7" s="14">
        <f>VLOOKUP(C7,'AGENT EMM'!$C$2:$J$2,8,0)</f>
        <v>0</v>
      </c>
      <c r="E7" s="14">
        <f>VLOOKUP(C7,'EGENT EBS'!$C$2:$J$2,8,0)</f>
        <v>0</v>
      </c>
      <c r="F7" s="14">
        <f>D7+E7</f>
        <v>0</v>
      </c>
      <c r="G7" s="1" t="s">
        <v>35</v>
      </c>
      <c r="H7" s="1" t="s">
        <v>27</v>
      </c>
      <c r="I7" s="1" t="s">
        <v>35</v>
      </c>
    </row>
    <row r="8" spans="2:9" x14ac:dyDescent="0.35">
      <c r="B8" s="10">
        <f>B7+1</f>
        <v>2</v>
      </c>
      <c r="C8" s="1" t="s">
        <v>33</v>
      </c>
      <c r="D8" s="14">
        <f>VLOOKUP(C8,'AGENT EMM'!$C$21:$J$21,8,0)</f>
        <v>0</v>
      </c>
      <c r="E8" s="14">
        <f>VLOOKUP(C8,'EGENT EBS'!$C$21:$J$21,8,0)</f>
        <v>0</v>
      </c>
      <c r="F8" s="14">
        <f t="shared" ref="F8:F9" si="0">D8+E8</f>
        <v>0</v>
      </c>
      <c r="G8" s="1"/>
      <c r="H8" s="1"/>
      <c r="I8" s="1"/>
    </row>
    <row r="9" spans="2:9" x14ac:dyDescent="0.35">
      <c r="B9" s="10">
        <f t="shared" ref="B9" si="1">B8+1</f>
        <v>3</v>
      </c>
      <c r="C9" s="1" t="s">
        <v>34</v>
      </c>
      <c r="D9" s="14">
        <f>VLOOKUP(C9,'AGENT EMM'!$C$40:$J$40,8,0)</f>
        <v>0</v>
      </c>
      <c r="E9" s="14">
        <f>VLOOKUP(C9,'EGENT EBS'!$C$40:$J$40,8,0)</f>
        <v>0</v>
      </c>
      <c r="F9" s="14">
        <f t="shared" si="0"/>
        <v>0</v>
      </c>
      <c r="G9" s="1"/>
      <c r="H9" s="1"/>
      <c r="I9" s="1"/>
    </row>
  </sheetData>
  <mergeCells count="1">
    <mergeCell ref="G5:I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4033-7DFB-44B2-9EC1-A8AEF83358A6}">
  <dimension ref="A5:N11"/>
  <sheetViews>
    <sheetView showGridLines="0" tabSelected="1" workbookViewId="0">
      <selection activeCell="F14" sqref="F14"/>
    </sheetView>
  </sheetViews>
  <sheetFormatPr defaultRowHeight="14.5" x14ac:dyDescent="0.35"/>
  <cols>
    <col min="2" max="2" width="1.453125" style="12" bestFit="1" customWidth="1"/>
    <col min="3" max="3" width="20.81640625" bestFit="1" customWidth="1"/>
    <col min="4" max="4" width="10.1796875" bestFit="1" customWidth="1"/>
    <col min="5" max="5" width="11.1796875" customWidth="1"/>
    <col min="7" max="7" width="1.453125" bestFit="1" customWidth="1"/>
    <col min="8" max="8" width="20.81640625" bestFit="1" customWidth="1"/>
    <col min="12" max="12" width="1.453125" bestFit="1" customWidth="1"/>
    <col min="13" max="13" width="20.81640625" bestFit="1" customWidth="1"/>
    <col min="255" max="255" width="20.81640625" bestFit="1" customWidth="1"/>
    <col min="256" max="256" width="8.54296875" bestFit="1" customWidth="1"/>
    <col min="511" max="511" width="20.81640625" bestFit="1" customWidth="1"/>
    <col min="512" max="512" width="8.54296875" bestFit="1" customWidth="1"/>
    <col min="767" max="767" width="20.81640625" bestFit="1" customWidth="1"/>
    <col min="768" max="768" width="8.54296875" bestFit="1" customWidth="1"/>
    <col min="1023" max="1023" width="20.81640625" bestFit="1" customWidth="1"/>
    <col min="1024" max="1024" width="8.54296875" bestFit="1" customWidth="1"/>
    <col min="1279" max="1279" width="20.81640625" bestFit="1" customWidth="1"/>
    <col min="1280" max="1280" width="8.54296875" bestFit="1" customWidth="1"/>
    <col min="1535" max="1535" width="20.81640625" bestFit="1" customWidth="1"/>
    <col min="1536" max="1536" width="8.54296875" bestFit="1" customWidth="1"/>
    <col min="1791" max="1791" width="20.81640625" bestFit="1" customWidth="1"/>
    <col min="1792" max="1792" width="8.54296875" bestFit="1" customWidth="1"/>
    <col min="2047" max="2047" width="20.81640625" bestFit="1" customWidth="1"/>
    <col min="2048" max="2048" width="8.54296875" bestFit="1" customWidth="1"/>
    <col min="2303" max="2303" width="20.81640625" bestFit="1" customWidth="1"/>
    <col min="2304" max="2304" width="8.54296875" bestFit="1" customWidth="1"/>
    <col min="2559" max="2559" width="20.81640625" bestFit="1" customWidth="1"/>
    <col min="2560" max="2560" width="8.54296875" bestFit="1" customWidth="1"/>
    <col min="2815" max="2815" width="20.81640625" bestFit="1" customWidth="1"/>
    <col min="2816" max="2816" width="8.54296875" bestFit="1" customWidth="1"/>
    <col min="3071" max="3071" width="20.81640625" bestFit="1" customWidth="1"/>
    <col min="3072" max="3072" width="8.54296875" bestFit="1" customWidth="1"/>
    <col min="3327" max="3327" width="20.81640625" bestFit="1" customWidth="1"/>
    <col min="3328" max="3328" width="8.54296875" bestFit="1" customWidth="1"/>
    <col min="3583" max="3583" width="20.81640625" bestFit="1" customWidth="1"/>
    <col min="3584" max="3584" width="8.54296875" bestFit="1" customWidth="1"/>
    <col min="3839" max="3839" width="20.81640625" bestFit="1" customWidth="1"/>
    <col min="3840" max="3840" width="8.54296875" bestFit="1" customWidth="1"/>
    <col min="4095" max="4095" width="20.81640625" bestFit="1" customWidth="1"/>
    <col min="4096" max="4096" width="8.54296875" bestFit="1" customWidth="1"/>
    <col min="4351" max="4351" width="20.81640625" bestFit="1" customWidth="1"/>
    <col min="4352" max="4352" width="8.54296875" bestFit="1" customWidth="1"/>
    <col min="4607" max="4607" width="20.81640625" bestFit="1" customWidth="1"/>
    <col min="4608" max="4608" width="8.54296875" bestFit="1" customWidth="1"/>
    <col min="4863" max="4863" width="20.81640625" bestFit="1" customWidth="1"/>
    <col min="4864" max="4864" width="8.54296875" bestFit="1" customWidth="1"/>
    <col min="5119" max="5119" width="20.81640625" bestFit="1" customWidth="1"/>
    <col min="5120" max="5120" width="8.54296875" bestFit="1" customWidth="1"/>
    <col min="5375" max="5375" width="20.81640625" bestFit="1" customWidth="1"/>
    <col min="5376" max="5376" width="8.54296875" bestFit="1" customWidth="1"/>
    <col min="5631" max="5631" width="20.81640625" bestFit="1" customWidth="1"/>
    <col min="5632" max="5632" width="8.54296875" bestFit="1" customWidth="1"/>
    <col min="5887" max="5887" width="20.81640625" bestFit="1" customWidth="1"/>
    <col min="5888" max="5888" width="8.54296875" bestFit="1" customWidth="1"/>
    <col min="6143" max="6143" width="20.81640625" bestFit="1" customWidth="1"/>
    <col min="6144" max="6144" width="8.54296875" bestFit="1" customWidth="1"/>
    <col min="6399" max="6399" width="20.81640625" bestFit="1" customWidth="1"/>
    <col min="6400" max="6400" width="8.54296875" bestFit="1" customWidth="1"/>
    <col min="6655" max="6655" width="20.81640625" bestFit="1" customWidth="1"/>
    <col min="6656" max="6656" width="8.54296875" bestFit="1" customWidth="1"/>
    <col min="6911" max="6911" width="20.81640625" bestFit="1" customWidth="1"/>
    <col min="6912" max="6912" width="8.54296875" bestFit="1" customWidth="1"/>
    <col min="7167" max="7167" width="20.81640625" bestFit="1" customWidth="1"/>
    <col min="7168" max="7168" width="8.54296875" bestFit="1" customWidth="1"/>
    <col min="7423" max="7423" width="20.81640625" bestFit="1" customWidth="1"/>
    <col min="7424" max="7424" width="8.54296875" bestFit="1" customWidth="1"/>
    <col min="7679" max="7679" width="20.81640625" bestFit="1" customWidth="1"/>
    <col min="7680" max="7680" width="8.54296875" bestFit="1" customWidth="1"/>
    <col min="7935" max="7935" width="20.81640625" bestFit="1" customWidth="1"/>
    <col min="7936" max="7936" width="8.54296875" bestFit="1" customWidth="1"/>
    <col min="8191" max="8191" width="20.81640625" bestFit="1" customWidth="1"/>
    <col min="8192" max="8192" width="8.54296875" bestFit="1" customWidth="1"/>
    <col min="8447" max="8447" width="20.81640625" bestFit="1" customWidth="1"/>
    <col min="8448" max="8448" width="8.54296875" bestFit="1" customWidth="1"/>
    <col min="8703" max="8703" width="20.81640625" bestFit="1" customWidth="1"/>
    <col min="8704" max="8704" width="8.54296875" bestFit="1" customWidth="1"/>
    <col min="8959" max="8959" width="20.81640625" bestFit="1" customWidth="1"/>
    <col min="8960" max="8960" width="8.54296875" bestFit="1" customWidth="1"/>
    <col min="9215" max="9215" width="20.81640625" bestFit="1" customWidth="1"/>
    <col min="9216" max="9216" width="8.54296875" bestFit="1" customWidth="1"/>
    <col min="9471" max="9471" width="20.81640625" bestFit="1" customWidth="1"/>
    <col min="9472" max="9472" width="8.54296875" bestFit="1" customWidth="1"/>
    <col min="9727" max="9727" width="20.81640625" bestFit="1" customWidth="1"/>
    <col min="9728" max="9728" width="8.54296875" bestFit="1" customWidth="1"/>
    <col min="9983" max="9983" width="20.81640625" bestFit="1" customWidth="1"/>
    <col min="9984" max="9984" width="8.54296875" bestFit="1" customWidth="1"/>
    <col min="10239" max="10239" width="20.81640625" bestFit="1" customWidth="1"/>
    <col min="10240" max="10240" width="8.54296875" bestFit="1" customWidth="1"/>
    <col min="10495" max="10495" width="20.81640625" bestFit="1" customWidth="1"/>
    <col min="10496" max="10496" width="8.54296875" bestFit="1" customWidth="1"/>
    <col min="10751" max="10751" width="20.81640625" bestFit="1" customWidth="1"/>
    <col min="10752" max="10752" width="8.54296875" bestFit="1" customWidth="1"/>
    <col min="11007" max="11007" width="20.81640625" bestFit="1" customWidth="1"/>
    <col min="11008" max="11008" width="8.54296875" bestFit="1" customWidth="1"/>
    <col min="11263" max="11263" width="20.81640625" bestFit="1" customWidth="1"/>
    <col min="11264" max="11264" width="8.54296875" bestFit="1" customWidth="1"/>
    <col min="11519" max="11519" width="20.81640625" bestFit="1" customWidth="1"/>
    <col min="11520" max="11520" width="8.54296875" bestFit="1" customWidth="1"/>
    <col min="11775" max="11775" width="20.81640625" bestFit="1" customWidth="1"/>
    <col min="11776" max="11776" width="8.54296875" bestFit="1" customWidth="1"/>
    <col min="12031" max="12031" width="20.81640625" bestFit="1" customWidth="1"/>
    <col min="12032" max="12032" width="8.54296875" bestFit="1" customWidth="1"/>
    <col min="12287" max="12287" width="20.81640625" bestFit="1" customWidth="1"/>
    <col min="12288" max="12288" width="8.54296875" bestFit="1" customWidth="1"/>
    <col min="12543" max="12543" width="20.81640625" bestFit="1" customWidth="1"/>
    <col min="12544" max="12544" width="8.54296875" bestFit="1" customWidth="1"/>
    <col min="12799" max="12799" width="20.81640625" bestFit="1" customWidth="1"/>
    <col min="12800" max="12800" width="8.54296875" bestFit="1" customWidth="1"/>
    <col min="13055" max="13055" width="20.81640625" bestFit="1" customWidth="1"/>
    <col min="13056" max="13056" width="8.54296875" bestFit="1" customWidth="1"/>
    <col min="13311" max="13311" width="20.81640625" bestFit="1" customWidth="1"/>
    <col min="13312" max="13312" width="8.54296875" bestFit="1" customWidth="1"/>
    <col min="13567" max="13567" width="20.81640625" bestFit="1" customWidth="1"/>
    <col min="13568" max="13568" width="8.54296875" bestFit="1" customWidth="1"/>
    <col min="13823" max="13823" width="20.81640625" bestFit="1" customWidth="1"/>
    <col min="13824" max="13824" width="8.54296875" bestFit="1" customWidth="1"/>
    <col min="14079" max="14079" width="20.81640625" bestFit="1" customWidth="1"/>
    <col min="14080" max="14080" width="8.54296875" bestFit="1" customWidth="1"/>
    <col min="14335" max="14335" width="20.81640625" bestFit="1" customWidth="1"/>
    <col min="14336" max="14336" width="8.54296875" bestFit="1" customWidth="1"/>
    <col min="14591" max="14591" width="20.81640625" bestFit="1" customWidth="1"/>
    <col min="14592" max="14592" width="8.54296875" bestFit="1" customWidth="1"/>
    <col min="14847" max="14847" width="20.81640625" bestFit="1" customWidth="1"/>
    <col min="14848" max="14848" width="8.54296875" bestFit="1" customWidth="1"/>
    <col min="15103" max="15103" width="20.81640625" bestFit="1" customWidth="1"/>
    <col min="15104" max="15104" width="8.54296875" bestFit="1" customWidth="1"/>
    <col min="15359" max="15359" width="20.81640625" bestFit="1" customWidth="1"/>
    <col min="15360" max="15360" width="8.54296875" bestFit="1" customWidth="1"/>
    <col min="15615" max="15615" width="20.81640625" bestFit="1" customWidth="1"/>
    <col min="15616" max="15616" width="8.54296875" bestFit="1" customWidth="1"/>
    <col min="15871" max="15871" width="20.81640625" bestFit="1" customWidth="1"/>
    <col min="15872" max="15872" width="8.54296875" bestFit="1" customWidth="1"/>
    <col min="16127" max="16127" width="20.81640625" bestFit="1" customWidth="1"/>
    <col min="16128" max="16128" width="8.54296875" bestFit="1" customWidth="1"/>
  </cols>
  <sheetData>
    <row r="5" spans="1:14" s="15" customFormat="1" x14ac:dyDescent="0.35">
      <c r="A5" s="15" t="s">
        <v>20</v>
      </c>
      <c r="B5" s="16" t="s">
        <v>6</v>
      </c>
      <c r="C5" s="15" t="str">
        <f>VLOOKUP(D5,REKAP!$B$7:$C$9,2,0)</f>
        <v>A</v>
      </c>
      <c r="D5" s="17">
        <v>1</v>
      </c>
      <c r="F5" s="15" t="s">
        <v>20</v>
      </c>
      <c r="G5" s="16" t="s">
        <v>6</v>
      </c>
      <c r="H5" s="15" t="str">
        <f>VLOOKUP(I5,REKAP!$B$7:$C$9,2,0)</f>
        <v>B</v>
      </c>
      <c r="I5" s="17">
        <v>2</v>
      </c>
      <c r="K5" s="15" t="s">
        <v>20</v>
      </c>
      <c r="L5" s="16" t="s">
        <v>6</v>
      </c>
      <c r="M5" s="15" t="str">
        <f>VLOOKUP(N5,REKAP!$B$7:$C$9,2,0)</f>
        <v>C</v>
      </c>
      <c r="N5" s="17">
        <v>3</v>
      </c>
    </row>
    <row r="6" spans="1:14" x14ac:dyDescent="0.35">
      <c r="C6" s="13" t="s">
        <v>21</v>
      </c>
      <c r="D6" s="13" t="s">
        <v>0</v>
      </c>
      <c r="G6" s="12"/>
      <c r="H6" s="13" t="s">
        <v>21</v>
      </c>
      <c r="I6" s="13" t="s">
        <v>0</v>
      </c>
      <c r="L6" s="12"/>
      <c r="M6" s="13" t="s">
        <v>21</v>
      </c>
      <c r="N6" s="13" t="s">
        <v>0</v>
      </c>
    </row>
    <row r="7" spans="1:14" x14ac:dyDescent="0.35">
      <c r="C7" s="1" t="s">
        <v>1</v>
      </c>
      <c r="D7" s="2">
        <f>VLOOKUP(C5,REKAP!$C$7:$F$9,4,0)</f>
        <v>0</v>
      </c>
      <c r="G7" s="12"/>
      <c r="H7" s="1" t="s">
        <v>1</v>
      </c>
      <c r="I7" s="2">
        <f>VLOOKUP(H5,REKAP!$C$7:$F$9,4,0)</f>
        <v>0</v>
      </c>
      <c r="L7" s="12"/>
      <c r="M7" s="1" t="s">
        <v>1</v>
      </c>
      <c r="N7" s="2">
        <f>VLOOKUP(M5,REKAP!$C$7:$F$9,4,0)</f>
        <v>0</v>
      </c>
    </row>
    <row r="8" spans="1:14" x14ac:dyDescent="0.35">
      <c r="C8" s="1" t="s">
        <v>2</v>
      </c>
      <c r="D8" s="3">
        <f>D7+D9</f>
        <v>0</v>
      </c>
      <c r="G8" s="12"/>
      <c r="H8" s="1" t="s">
        <v>2</v>
      </c>
      <c r="I8" s="3">
        <f>I7+I9</f>
        <v>0</v>
      </c>
      <c r="L8" s="12"/>
      <c r="M8" s="1" t="s">
        <v>2</v>
      </c>
      <c r="N8" s="3">
        <f>N7+N9</f>
        <v>0</v>
      </c>
    </row>
    <row r="9" spans="1:14" x14ac:dyDescent="0.35">
      <c r="C9" s="4" t="s">
        <v>25</v>
      </c>
      <c r="D9" s="5">
        <f>(D7*100/97.5)*2.5%</f>
        <v>0</v>
      </c>
      <c r="G9" s="12"/>
      <c r="H9" s="4" t="s">
        <v>25</v>
      </c>
      <c r="I9" s="5">
        <f>(I7*100/97.5)*2.5%</f>
        <v>0</v>
      </c>
      <c r="L9" s="12"/>
      <c r="M9" s="4" t="s">
        <v>25</v>
      </c>
      <c r="N9" s="5">
        <f>(N7*100/97.5)*2.5%</f>
        <v>0</v>
      </c>
    </row>
    <row r="10" spans="1:14" x14ac:dyDescent="0.35">
      <c r="C10" s="6" t="s">
        <v>3</v>
      </c>
      <c r="D10" s="7">
        <f>D8</f>
        <v>0</v>
      </c>
      <c r="G10" s="12"/>
      <c r="H10" s="6" t="s">
        <v>3</v>
      </c>
      <c r="I10" s="7">
        <f>I8</f>
        <v>0</v>
      </c>
      <c r="L10" s="12"/>
      <c r="M10" s="6" t="s">
        <v>3</v>
      </c>
      <c r="N10" s="7">
        <f>N8</f>
        <v>0</v>
      </c>
    </row>
    <row r="11" spans="1:14" x14ac:dyDescent="0.35">
      <c r="C11" s="6" t="s">
        <v>4</v>
      </c>
      <c r="D11" s="7">
        <f>D7</f>
        <v>0</v>
      </c>
      <c r="G11" s="12"/>
      <c r="H11" s="6" t="s">
        <v>4</v>
      </c>
      <c r="I11" s="7">
        <f>I7</f>
        <v>0</v>
      </c>
      <c r="L11" s="12"/>
      <c r="M11" s="6" t="s">
        <v>4</v>
      </c>
      <c r="N11" s="7">
        <f>N7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 EMM</vt:lpstr>
      <vt:lpstr>EGENT EBS</vt:lpstr>
      <vt:lpstr>REKAP</vt:lpstr>
      <vt:lpstr>PPh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Gadai Mulia</dc:creator>
  <cp:lastModifiedBy>Gadai Mulia</cp:lastModifiedBy>
  <dcterms:created xsi:type="dcterms:W3CDTF">2023-11-13T13:41:19Z</dcterms:created>
  <dcterms:modified xsi:type="dcterms:W3CDTF">2025-02-21T04:11:51Z</dcterms:modified>
</cp:coreProperties>
</file>