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GADAI MULIA\TEMPLATE FORM CABANG\"/>
    </mc:Choice>
  </mc:AlternateContent>
  <xr:revisionPtr revIDLastSave="0" documentId="13_ncr:1_{A0878EB0-FBCC-4003-B4A5-05E5A88B023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ENGAJUAN TUK" sheetId="1" r:id="rId1"/>
    <sheet name="PENGHITUNGAN TUK" sheetId="2" r:id="rId2"/>
    <sheet name="CONTOH PENGAJUAN TUK" sheetId="3" r:id="rId3"/>
    <sheet name="CONT PENGHITUNGAN TU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4" l="1"/>
  <c r="G10" i="4"/>
  <c r="K5" i="4"/>
  <c r="G5" i="4"/>
  <c r="J26" i="3"/>
  <c r="K26" i="3" s="1"/>
  <c r="F25" i="3"/>
  <c r="J25" i="3" s="1"/>
  <c r="K25" i="3" s="1"/>
  <c r="K21" i="3"/>
  <c r="M21" i="3" s="1"/>
  <c r="H20" i="3"/>
  <c r="G20" i="3"/>
  <c r="K20" i="3" s="1"/>
  <c r="M20" i="3" s="1"/>
  <c r="K9" i="2"/>
  <c r="G9" i="2"/>
  <c r="K8" i="2"/>
  <c r="G8" i="2"/>
  <c r="K7" i="2"/>
  <c r="G7" i="2"/>
  <c r="K6" i="2"/>
  <c r="K10" i="2" s="1"/>
  <c r="G6" i="2"/>
  <c r="K5" i="2"/>
  <c r="G5" i="2"/>
  <c r="G10" i="2" s="1"/>
  <c r="K26" i="1"/>
  <c r="L26" i="1" s="1"/>
  <c r="K25" i="1"/>
  <c r="L25" i="1" s="1"/>
  <c r="L21" i="1"/>
  <c r="N21" i="1" s="1"/>
  <c r="L20" i="1"/>
  <c r="N20" i="1" s="1"/>
</calcChain>
</file>

<file path=xl/sharedStrings.xml><?xml version="1.0" encoding="utf-8"?>
<sst xmlns="http://schemas.openxmlformats.org/spreadsheetml/2006/main" count="154" uniqueCount="71">
  <si>
    <t>FORM PENGAJUAN TUK</t>
  </si>
  <si>
    <t>No Surat : Kode Cabang. Nmomor surat/Bulan/Tahun</t>
  </si>
  <si>
    <t>Kepada</t>
  </si>
  <si>
    <t>: Direktur</t>
  </si>
  <si>
    <t>Tembusan</t>
  </si>
  <si>
    <t>: Financing Department</t>
  </si>
  <si>
    <t xml:space="preserve">  Operation Department</t>
  </si>
  <si>
    <t xml:space="preserve">  Accounting Department</t>
  </si>
  <si>
    <t>Perihal</t>
  </si>
  <si>
    <t>: Pengajuan Taksiran Umum Khusus an (sebutkan nama nasabah)</t>
  </si>
  <si>
    <t>Tanggal</t>
  </si>
  <si>
    <t>: Sesuai tanggal pengajuan</t>
  </si>
  <si>
    <t>Dengan hormat,</t>
  </si>
  <si>
    <r>
      <rPr>
        <sz val="9"/>
        <color theme="1"/>
        <rFont val="Calibri"/>
        <charset val="134"/>
        <scheme val="minor"/>
      </rPr>
      <t>Pada hari ini kami PT. SAM Cabang</t>
    </r>
    <r>
      <rPr>
        <b/>
        <sz val="9"/>
        <color theme="1"/>
        <rFont val="Calibri"/>
        <charset val="134"/>
        <scheme val="minor"/>
      </rPr>
      <t xml:space="preserve"> (nama cabang)</t>
    </r>
    <r>
      <rPr>
        <sz val="9"/>
        <color theme="1"/>
        <rFont val="Calibri"/>
        <charset val="134"/>
        <scheme val="minor"/>
      </rPr>
      <t xml:space="preserve"> mengajukan permohonan transaksi dengan taksiran khusus, adapun alasan pengajuan ini adalah sebagai berikut :</t>
    </r>
  </si>
  <si>
    <t>Tanggal Transaksi</t>
  </si>
  <si>
    <t>:</t>
  </si>
  <si>
    <t>Tanggal Jatuh Tempo</t>
  </si>
  <si>
    <t>Overdue (hari)</t>
  </si>
  <si>
    <t>Detail transaksi perpanjangan sebelum pengajuan :</t>
  </si>
  <si>
    <t>Nama</t>
  </si>
  <si>
    <t>No. SBG</t>
  </si>
  <si>
    <t>STL</t>
  </si>
  <si>
    <t>Taksiran</t>
  </si>
  <si>
    <t>LTV</t>
  </si>
  <si>
    <t>Uang pinjaman</t>
  </si>
  <si>
    <t>Sewa Modal</t>
  </si>
  <si>
    <t>Denda</t>
  </si>
  <si>
    <t>Admin</t>
  </si>
  <si>
    <t>Total Perpanjangan Seharusnya</t>
  </si>
  <si>
    <t>Kesangupan Bayar**</t>
  </si>
  <si>
    <t>Kurang Bayar</t>
  </si>
  <si>
    <t>Detail transaksi dengan pengajuan Transaksi Umum Khusus :</t>
  </si>
  <si>
    <t>Cicilan Pokok</t>
  </si>
  <si>
    <t>Total Perpanjangan</t>
  </si>
  <si>
    <t>Alasan Pengajuan :</t>
  </si>
  <si>
    <t>Note :</t>
  </si>
  <si>
    <t>*Cicilan pinjaman adalah pengurangan pinjaman sesuai BWMK yang seharusnya dibayar nasabah karena adanya penurunan STL</t>
  </si>
  <si>
    <t>**Kesanggupan bayar adalah kemampuan nasabah untuk melakukan pembayaran termasuk didalamnya adalah uang titip nasabah yang sudah dibayarkan sebelumnya</t>
  </si>
  <si>
    <t>Pemohon</t>
  </si>
  <si>
    <t>Mengetahui</t>
  </si>
  <si>
    <t>Menyetujui</t>
  </si>
  <si>
    <t xml:space="preserve">
Nama
Branch Manager</t>
  </si>
  <si>
    <t>Nama
Cluster Manager</t>
  </si>
  <si>
    <t>PENGHITUNGAN TUK</t>
  </si>
  <si>
    <t>NO SBG</t>
  </si>
  <si>
    <t>NAMA</t>
  </si>
  <si>
    <t>KETERANGAN BARANG</t>
  </si>
  <si>
    <t>TAKSIRAN LAMA</t>
  </si>
  <si>
    <t>TAKSIRAN BARU</t>
  </si>
  <si>
    <t>STL SESUAI KADAR</t>
  </si>
  <si>
    <t>KARAT</t>
  </si>
  <si>
    <t>BERAT</t>
  </si>
  <si>
    <t>TAKSIRAN</t>
  </si>
  <si>
    <t>TOTAL</t>
  </si>
  <si>
    <t>No Surat : SB. 024/V/2021</t>
  </si>
  <si>
    <t>: Pengajuan Taksiran Umum Khusus an Sumiran</t>
  </si>
  <si>
    <t>: 10 Mei 2021</t>
  </si>
  <si>
    <r>
      <rPr>
        <sz val="9"/>
        <color theme="1"/>
        <rFont val="Calibri"/>
        <charset val="134"/>
        <scheme val="minor"/>
      </rPr>
      <t>Pada hari ini kami PT. SAM Cabang</t>
    </r>
    <r>
      <rPr>
        <b/>
        <sz val="9"/>
        <color theme="1"/>
        <rFont val="Calibri"/>
        <charset val="134"/>
        <scheme val="minor"/>
      </rPr>
      <t xml:space="preserve"> Sumur Batu</t>
    </r>
    <r>
      <rPr>
        <sz val="9"/>
        <color theme="1"/>
        <rFont val="Calibri"/>
        <charset val="134"/>
        <scheme val="minor"/>
      </rPr>
      <t xml:space="preserve"> mengajukan permohonan transaksi dengan taksiran khusus, adapun alasan pengajuan ini adalah sebagai berikut :</t>
    </r>
  </si>
  <si>
    <t>: 5 Desember 2020</t>
  </si>
  <si>
    <t>: 3 April 2020</t>
  </si>
  <si>
    <t>: 30 hari</t>
  </si>
  <si>
    <t>Kurang Bayar/Lebih Bayar</t>
  </si>
  <si>
    <t>Sumiran</t>
  </si>
  <si>
    <t>00000001</t>
  </si>
  <si>
    <t>1. Diskon SM 30%</t>
  </si>
  <si>
    <t>2. Diskon Denda 70%</t>
  </si>
  <si>
    <t>3. Diskon Admin menjadi 80.000
4. Kesanggupan bayar 5.684.752
5. Pngajuan karena nasabah sedang sakit</t>
  </si>
  <si>
    <t>satu kalung rantai dtm 16k, berat 100 gr</t>
  </si>
  <si>
    <t xml:space="preserve">Alasan Pengajuan :
</t>
  </si>
  <si>
    <t>Nama
Direktur</t>
  </si>
  <si>
    <t>Uang Titipan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</si>
</sst>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41" fontId="1" fillId="0" borderId="6" xfId="1" applyFont="1" applyBorder="1"/>
    <xf numFmtId="0" fontId="4" fillId="0" borderId="0" xfId="0" applyFont="1"/>
    <xf numFmtId="0" fontId="6" fillId="0" borderId="0" xfId="0" applyFont="1"/>
    <xf numFmtId="0" fontId="6" fillId="0" borderId="6" xfId="0" applyFont="1" applyBorder="1" applyAlignment="1">
      <alignment horizontal="center" vertical="center" wrapText="1"/>
    </xf>
    <xf numFmtId="41" fontId="4" fillId="0" borderId="0" xfId="1" applyFont="1"/>
    <xf numFmtId="41" fontId="6" fillId="0" borderId="0" xfId="1" applyFont="1"/>
    <xf numFmtId="41" fontId="4" fillId="0" borderId="0" xfId="1" applyFont="1" applyBorder="1"/>
    <xf numFmtId="0" fontId="7" fillId="0" borderId="7" xfId="0" applyFont="1" applyBorder="1"/>
    <xf numFmtId="0" fontId="6" fillId="0" borderId="8" xfId="0" applyFont="1" applyBorder="1"/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6" fillId="0" borderId="12" xfId="0" applyFont="1" applyBorder="1"/>
    <xf numFmtId="0" fontId="4" fillId="0" borderId="13" xfId="0" applyFont="1" applyBorder="1" applyAlignment="1">
      <alignment horizontal="left"/>
    </xf>
    <xf numFmtId="0" fontId="4" fillId="0" borderId="13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6" xfId="0" quotePrefix="1" applyFont="1" applyBorder="1"/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quotePrefix="1" applyFont="1" applyBorder="1" applyAlignment="1">
      <alignment vertical="center"/>
    </xf>
    <xf numFmtId="41" fontId="4" fillId="0" borderId="6" xfId="1" applyFont="1" applyBorder="1" applyAlignment="1">
      <alignment vertical="center"/>
    </xf>
    <xf numFmtId="9" fontId="4" fillId="0" borderId="6" xfId="2" applyFont="1" applyBorder="1" applyAlignment="1">
      <alignment vertical="center"/>
    </xf>
    <xf numFmtId="41" fontId="4" fillId="0" borderId="0" xfId="1" applyFont="1" applyBorder="1" applyAlignment="1">
      <alignment vertical="center"/>
    </xf>
    <xf numFmtId="41" fontId="4" fillId="0" borderId="0" xfId="1" applyFont="1" applyAlignment="1">
      <alignment vertical="center"/>
    </xf>
    <xf numFmtId="41" fontId="6" fillId="0" borderId="6" xfId="1" applyFont="1" applyBorder="1" applyAlignment="1">
      <alignment horizontal="center" vertical="center"/>
    </xf>
    <xf numFmtId="41" fontId="6" fillId="0" borderId="0" xfId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37</xdr:row>
      <xdr:rowOff>752475</xdr:rowOff>
    </xdr:from>
    <xdr:to>
      <xdr:col>1</xdr:col>
      <xdr:colOff>476250</xdr:colOff>
      <xdr:row>37</xdr:row>
      <xdr:rowOff>762000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61925" y="6829425"/>
          <a:ext cx="1143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37</xdr:row>
      <xdr:rowOff>752475</xdr:rowOff>
    </xdr:from>
    <xdr:to>
      <xdr:col>4</xdr:col>
      <xdr:colOff>247650</xdr:colOff>
      <xdr:row>37</xdr:row>
      <xdr:rowOff>762000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762125" y="6829425"/>
          <a:ext cx="11430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10</xdr:row>
      <xdr:rowOff>28575</xdr:rowOff>
    </xdr:from>
    <xdr:to>
      <xdr:col>13</xdr:col>
      <xdr:colOff>914400</xdr:colOff>
      <xdr:row>10</xdr:row>
      <xdr:rowOff>38100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7150" y="1628775"/>
          <a:ext cx="1133475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</xdr:row>
      <xdr:rowOff>9525</xdr:rowOff>
    </xdr:from>
    <xdr:to>
      <xdr:col>10</xdr:col>
      <xdr:colOff>809625</xdr:colOff>
      <xdr:row>1</xdr:row>
      <xdr:rowOff>9526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V="1">
          <a:off x="4105275" y="200025"/>
          <a:ext cx="40005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37</xdr:row>
      <xdr:rowOff>762000</xdr:rowOff>
    </xdr:from>
    <xdr:to>
      <xdr:col>7</xdr:col>
      <xdr:colOff>323850</xdr:colOff>
      <xdr:row>37</xdr:row>
      <xdr:rowOff>762000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14750" y="6838950"/>
          <a:ext cx="13716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38</xdr:row>
      <xdr:rowOff>749300</xdr:rowOff>
    </xdr:from>
    <xdr:to>
      <xdr:col>1</xdr:col>
      <xdr:colOff>476250</xdr:colOff>
      <xdr:row>38</xdr:row>
      <xdr:rowOff>758825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61925" y="6965950"/>
          <a:ext cx="1184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752475</xdr:rowOff>
    </xdr:from>
    <xdr:to>
      <xdr:col>7</xdr:col>
      <xdr:colOff>152400</xdr:colOff>
      <xdr:row>38</xdr:row>
      <xdr:rowOff>752475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4083050" y="6969125"/>
          <a:ext cx="1130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10</xdr:row>
      <xdr:rowOff>28575</xdr:rowOff>
    </xdr:from>
    <xdr:to>
      <xdr:col>13</xdr:col>
      <xdr:colOff>914400</xdr:colOff>
      <xdr:row>10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57150" y="1628775"/>
          <a:ext cx="11401425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</xdr:row>
      <xdr:rowOff>9525</xdr:rowOff>
    </xdr:from>
    <xdr:to>
      <xdr:col>10</xdr:col>
      <xdr:colOff>809625</xdr:colOff>
      <xdr:row>1</xdr:row>
      <xdr:rowOff>9526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4171950" y="200025"/>
          <a:ext cx="400050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38</xdr:row>
      <xdr:rowOff>762000</xdr:rowOff>
    </xdr:from>
    <xdr:to>
      <xdr:col>4</xdr:col>
      <xdr:colOff>219075</xdr:colOff>
      <xdr:row>38</xdr:row>
      <xdr:rowOff>771525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743075" y="69913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showGridLines="0" topLeftCell="A16" workbookViewId="0">
      <selection activeCell="N25" sqref="N25"/>
    </sheetView>
  </sheetViews>
  <sheetFormatPr defaultColWidth="9.1796875" defaultRowHeight="12"/>
  <cols>
    <col min="1" max="1" width="12.453125" style="8" customWidth="1"/>
    <col min="2" max="5" width="9.1796875" style="8"/>
    <col min="6" max="6" width="12.453125" style="8" customWidth="1"/>
    <col min="7" max="7" width="10" style="8" customWidth="1"/>
    <col min="8" max="8" width="10.81640625" style="8" customWidth="1"/>
    <col min="9" max="9" width="13.1796875" style="8" customWidth="1"/>
    <col min="10" max="10" width="14" style="8" customWidth="1"/>
    <col min="11" max="11" width="15.1796875" style="8" customWidth="1"/>
    <col min="12" max="12" width="16.1796875" style="8" customWidth="1"/>
    <col min="13" max="13" width="16.453125" style="8" customWidth="1"/>
    <col min="14" max="14" width="15.54296875" style="8" customWidth="1"/>
    <col min="15" max="15" width="10.54296875" style="8" customWidth="1"/>
    <col min="16" max="16384" width="9.1796875" style="8"/>
  </cols>
  <sheetData>
    <row r="1" spans="1:15" ht="14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4.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5" spans="1:15">
      <c r="A5" s="8" t="s">
        <v>2</v>
      </c>
      <c r="B5" s="8" t="s">
        <v>3</v>
      </c>
    </row>
    <row r="6" spans="1:15">
      <c r="A6" s="8" t="s">
        <v>4</v>
      </c>
      <c r="B6" s="8" t="s">
        <v>5</v>
      </c>
    </row>
    <row r="7" spans="1:15">
      <c r="B7" s="8" t="s">
        <v>6</v>
      </c>
    </row>
    <row r="8" spans="1:15">
      <c r="B8" s="8" t="s">
        <v>7</v>
      </c>
    </row>
    <row r="9" spans="1:15">
      <c r="A9" s="9" t="s">
        <v>8</v>
      </c>
      <c r="B9" s="9" t="s">
        <v>9</v>
      </c>
      <c r="C9" s="9"/>
      <c r="D9" s="9"/>
      <c r="E9" s="9"/>
      <c r="F9" s="9"/>
    </row>
    <row r="10" spans="1:15">
      <c r="A10" s="9" t="s">
        <v>10</v>
      </c>
      <c r="B10" s="9" t="s">
        <v>11</v>
      </c>
      <c r="C10" s="9"/>
      <c r="D10" s="9"/>
      <c r="E10" s="9"/>
      <c r="F10" s="9"/>
    </row>
    <row r="12" spans="1:15">
      <c r="A12" s="8" t="s">
        <v>12</v>
      </c>
    </row>
    <row r="13" spans="1:15">
      <c r="A13" s="8" t="s">
        <v>13</v>
      </c>
    </row>
    <row r="14" spans="1:15">
      <c r="A14" s="8" t="s">
        <v>14</v>
      </c>
      <c r="C14" s="8" t="s">
        <v>15</v>
      </c>
    </row>
    <row r="15" spans="1:15">
      <c r="A15" s="8" t="s">
        <v>16</v>
      </c>
      <c r="C15" s="8" t="s">
        <v>15</v>
      </c>
    </row>
    <row r="16" spans="1:15">
      <c r="A16" s="8" t="s">
        <v>17</v>
      </c>
      <c r="C16" s="8" t="s">
        <v>15</v>
      </c>
    </row>
    <row r="18" spans="1:15">
      <c r="A18" s="9" t="s">
        <v>18</v>
      </c>
      <c r="B18" s="9"/>
      <c r="C18" s="9"/>
      <c r="D18" s="9"/>
      <c r="E18" s="9"/>
    </row>
    <row r="19" spans="1:15" ht="37.5" customHeight="1">
      <c r="A19" s="10" t="s">
        <v>19</v>
      </c>
      <c r="B19" s="10" t="s">
        <v>20</v>
      </c>
      <c r="C19" s="10" t="s">
        <v>21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26</v>
      </c>
      <c r="I19" s="10" t="s">
        <v>27</v>
      </c>
      <c r="J19" s="46" t="s">
        <v>70</v>
      </c>
      <c r="K19" s="67" t="s">
        <v>32</v>
      </c>
      <c r="L19" s="10" t="s">
        <v>28</v>
      </c>
      <c r="M19" s="10" t="s">
        <v>29</v>
      </c>
      <c r="N19" s="10" t="s">
        <v>30</v>
      </c>
    </row>
    <row r="20" spans="1:15" ht="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>
        <f>SUM(G20:I20)+K20</f>
        <v>0</v>
      </c>
      <c r="M20" s="4"/>
      <c r="N20" s="4">
        <f>M20-L20</f>
        <v>0</v>
      </c>
    </row>
    <row r="21" spans="1:15" ht="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>
        <f>SUM(G21:I21)+K21</f>
        <v>0</v>
      </c>
      <c r="M21" s="4"/>
      <c r="N21" s="4">
        <f>M21-L21</f>
        <v>0</v>
      </c>
    </row>
    <row r="23" spans="1:15">
      <c r="A23" s="9" t="s">
        <v>31</v>
      </c>
      <c r="B23" s="9"/>
      <c r="C23" s="9"/>
      <c r="D23" s="9"/>
      <c r="E23" s="9"/>
      <c r="F23" s="9"/>
    </row>
    <row r="24" spans="1:15" s="58" customFormat="1" ht="18.5" customHeight="1">
      <c r="A24" s="56" t="s">
        <v>19</v>
      </c>
      <c r="B24" s="56" t="s">
        <v>20</v>
      </c>
      <c r="C24" s="56" t="s">
        <v>21</v>
      </c>
      <c r="D24" s="56" t="s">
        <v>22</v>
      </c>
      <c r="E24" s="56" t="s">
        <v>23</v>
      </c>
      <c r="F24" s="56" t="s">
        <v>24</v>
      </c>
      <c r="G24" s="56" t="s">
        <v>25</v>
      </c>
      <c r="H24" s="56" t="s">
        <v>26</v>
      </c>
      <c r="I24" s="56" t="s">
        <v>27</v>
      </c>
      <c r="J24" s="46" t="s">
        <v>70</v>
      </c>
      <c r="K24" s="56" t="s">
        <v>32</v>
      </c>
      <c r="L24" s="56" t="s">
        <v>33</v>
      </c>
      <c r="M24" s="57"/>
    </row>
    <row r="25" spans="1:15" ht="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>
        <f>F20-F25</f>
        <v>0</v>
      </c>
      <c r="L25" s="4">
        <f>SUM(G25:K25)</f>
        <v>0</v>
      </c>
    </row>
    <row r="26" spans="1:15" ht="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>
        <f>F21-F26</f>
        <v>0</v>
      </c>
      <c r="L26" s="4">
        <f>SUM(G26:K26)</f>
        <v>0</v>
      </c>
    </row>
    <row r="28" spans="1:15">
      <c r="A28" s="47" t="s">
        <v>68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9"/>
      <c r="O28" s="26"/>
    </row>
    <row r="29" spans="1:15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2"/>
      <c r="O29" s="26"/>
    </row>
    <row r="30" spans="1:15">
      <c r="A30" s="50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2"/>
      <c r="O30" s="26"/>
    </row>
    <row r="31" spans="1:15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2"/>
      <c r="O31" s="26"/>
    </row>
    <row r="32" spans="1:1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5"/>
      <c r="O32" s="26"/>
    </row>
    <row r="33" spans="1:13">
      <c r="A33" s="8" t="s">
        <v>35</v>
      </c>
    </row>
    <row r="34" spans="1:13">
      <c r="A34" s="9" t="s">
        <v>36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9" t="s">
        <v>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7" spans="1:13" ht="15" customHeight="1">
      <c r="A37" s="30" t="s">
        <v>38</v>
      </c>
      <c r="B37" s="30"/>
      <c r="C37" s="30" t="s">
        <v>39</v>
      </c>
      <c r="D37" s="30"/>
      <c r="E37" s="30"/>
      <c r="F37" s="31" t="s">
        <v>40</v>
      </c>
      <c r="G37" s="32"/>
      <c r="H37" s="33"/>
    </row>
    <row r="38" spans="1:13" ht="71.25" customHeight="1">
      <c r="A38" s="29" t="s">
        <v>41</v>
      </c>
      <c r="B38" s="30"/>
      <c r="C38" s="29" t="s">
        <v>42</v>
      </c>
      <c r="D38" s="30"/>
      <c r="E38" s="30"/>
      <c r="F38" s="29" t="s">
        <v>69</v>
      </c>
      <c r="G38" s="29"/>
      <c r="H38" s="29"/>
      <c r="I38" s="27"/>
      <c r="J38" s="27"/>
      <c r="K38" s="27"/>
    </row>
  </sheetData>
  <mergeCells count="9">
    <mergeCell ref="A1:O1"/>
    <mergeCell ref="A2:O2"/>
    <mergeCell ref="A37:B37"/>
    <mergeCell ref="C37:E37"/>
    <mergeCell ref="A38:B38"/>
    <mergeCell ref="C38:E38"/>
    <mergeCell ref="F38:H38"/>
    <mergeCell ref="A28:N32"/>
    <mergeCell ref="F37:H37"/>
  </mergeCells>
  <pageMargins left="0.31496062992126" right="0.118110236220472" top="0.74803149606299202" bottom="0.74803149606299202" header="0.31496062992126" footer="0.31496062992126"/>
  <pageSetup paperSize="9" scale="75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H13" sqref="H13"/>
    </sheetView>
  </sheetViews>
  <sheetFormatPr defaultColWidth="9" defaultRowHeight="14.5"/>
  <cols>
    <col min="1" max="2" width="12.7265625" style="1" customWidth="1"/>
    <col min="3" max="3" width="17.453125" style="1" customWidth="1"/>
    <col min="4" max="4" width="11" style="1" customWidth="1"/>
    <col min="5" max="7" width="12.7265625" style="1" customWidth="1"/>
    <col min="8" max="8" width="11.1796875" style="1" customWidth="1"/>
    <col min="9" max="11" width="12.7265625" style="1" customWidth="1"/>
  </cols>
  <sheetData>
    <row r="1" spans="1:11" ht="15.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>
      <c r="A3" s="42" t="s">
        <v>44</v>
      </c>
      <c r="B3" s="42" t="s">
        <v>45</v>
      </c>
      <c r="C3" s="44" t="s">
        <v>46</v>
      </c>
      <c r="D3" s="36" t="s">
        <v>47</v>
      </c>
      <c r="E3" s="37"/>
      <c r="F3" s="37"/>
      <c r="G3" s="38"/>
      <c r="H3" s="36" t="s">
        <v>48</v>
      </c>
      <c r="I3" s="37"/>
      <c r="J3" s="37"/>
      <c r="K3" s="38"/>
    </row>
    <row r="4" spans="1:11" ht="21">
      <c r="A4" s="43"/>
      <c r="B4" s="43"/>
      <c r="C4" s="45"/>
      <c r="D4" s="2" t="s">
        <v>49</v>
      </c>
      <c r="E4" s="3" t="s">
        <v>50</v>
      </c>
      <c r="F4" s="3" t="s">
        <v>51</v>
      </c>
      <c r="G4" s="3" t="s">
        <v>52</v>
      </c>
      <c r="H4" s="2" t="s">
        <v>49</v>
      </c>
      <c r="I4" s="3" t="s">
        <v>50</v>
      </c>
      <c r="J4" s="3" t="s">
        <v>51</v>
      </c>
      <c r="K4" s="3" t="s">
        <v>52</v>
      </c>
    </row>
    <row r="5" spans="1:11">
      <c r="A5" s="5"/>
      <c r="B5" s="5"/>
      <c r="C5" s="5"/>
      <c r="D5" s="5"/>
      <c r="E5" s="5"/>
      <c r="F5" s="5"/>
      <c r="G5" s="5">
        <f>D5*F5</f>
        <v>0</v>
      </c>
      <c r="H5" s="5"/>
      <c r="I5" s="5"/>
      <c r="J5" s="5"/>
      <c r="K5" s="5">
        <f>H5*J5</f>
        <v>0</v>
      </c>
    </row>
    <row r="6" spans="1:11">
      <c r="A6" s="5"/>
      <c r="B6" s="5"/>
      <c r="C6" s="5"/>
      <c r="D6" s="5"/>
      <c r="E6" s="5"/>
      <c r="F6" s="5"/>
      <c r="G6" s="5">
        <f t="shared" ref="G6:G9" si="0">D6*F6</f>
        <v>0</v>
      </c>
      <c r="H6" s="5"/>
      <c r="I6" s="5"/>
      <c r="J6" s="5"/>
      <c r="K6" s="5">
        <f t="shared" ref="K6:K9" si="1">H6*J6</f>
        <v>0</v>
      </c>
    </row>
    <row r="7" spans="1:11">
      <c r="A7" s="5"/>
      <c r="B7" s="5"/>
      <c r="C7" s="5"/>
      <c r="D7" s="5"/>
      <c r="E7" s="5"/>
      <c r="F7" s="5"/>
      <c r="G7" s="5">
        <f t="shared" si="0"/>
        <v>0</v>
      </c>
      <c r="H7" s="5"/>
      <c r="I7" s="5"/>
      <c r="J7" s="5"/>
      <c r="K7" s="5">
        <f t="shared" si="1"/>
        <v>0</v>
      </c>
    </row>
    <row r="8" spans="1:11">
      <c r="A8" s="5"/>
      <c r="B8" s="5"/>
      <c r="C8" s="5"/>
      <c r="D8" s="5"/>
      <c r="E8" s="5"/>
      <c r="F8" s="5"/>
      <c r="G8" s="5">
        <f t="shared" si="0"/>
        <v>0</v>
      </c>
      <c r="H8" s="5"/>
      <c r="I8" s="5"/>
      <c r="J8" s="5"/>
      <c r="K8" s="5">
        <f t="shared" si="1"/>
        <v>0</v>
      </c>
    </row>
    <row r="9" spans="1:11">
      <c r="A9" s="5"/>
      <c r="B9" s="5"/>
      <c r="C9" s="5"/>
      <c r="D9" s="5"/>
      <c r="E9" s="5"/>
      <c r="F9" s="5"/>
      <c r="G9" s="5">
        <f t="shared" si="0"/>
        <v>0</v>
      </c>
      <c r="H9" s="5"/>
      <c r="I9" s="5"/>
      <c r="J9" s="5"/>
      <c r="K9" s="5">
        <f t="shared" si="1"/>
        <v>0</v>
      </c>
    </row>
    <row r="10" spans="1:11">
      <c r="A10" s="39" t="s">
        <v>53</v>
      </c>
      <c r="B10" s="40"/>
      <c r="C10" s="41"/>
      <c r="D10" s="5"/>
      <c r="E10" s="5"/>
      <c r="F10" s="5"/>
      <c r="G10" s="5">
        <f>SUM(G5:G9)</f>
        <v>0</v>
      </c>
      <c r="H10" s="5"/>
      <c r="I10" s="5"/>
      <c r="J10" s="5"/>
      <c r="K10" s="5">
        <f>SUM(K5:K9)</f>
        <v>0</v>
      </c>
    </row>
  </sheetData>
  <mergeCells count="7">
    <mergeCell ref="A1:K1"/>
    <mergeCell ref="D3:G3"/>
    <mergeCell ref="H3:K3"/>
    <mergeCell ref="A10:C10"/>
    <mergeCell ref="A3:A4"/>
    <mergeCell ref="B3:B4"/>
    <mergeCell ref="C3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9"/>
  <sheetViews>
    <sheetView showGridLines="0" tabSelected="1" view="pageBreakPreview" topLeftCell="A17" zoomScaleNormal="100" workbookViewId="0">
      <selection activeCell="M25" sqref="M25"/>
    </sheetView>
  </sheetViews>
  <sheetFormatPr defaultColWidth="9.1796875" defaultRowHeight="12"/>
  <cols>
    <col min="1" max="1" width="12.453125" style="8" customWidth="1"/>
    <col min="2" max="2" width="9.1796875" style="8"/>
    <col min="3" max="3" width="9.26953125" style="8" customWidth="1"/>
    <col min="4" max="4" width="9.81640625" style="8" customWidth="1"/>
    <col min="5" max="5" width="9.26953125" style="8" customWidth="1"/>
    <col min="6" max="6" width="12.453125" style="8" customWidth="1"/>
    <col min="7" max="7" width="10" style="8" customWidth="1"/>
    <col min="8" max="8" width="10.81640625" style="8" customWidth="1"/>
    <col min="9" max="9" width="13.1796875" style="8" customWidth="1"/>
    <col min="10" max="10" width="14" style="8" customWidth="1"/>
    <col min="11" max="11" width="15.1796875" style="8" customWidth="1"/>
    <col min="12" max="12" width="16.1796875" style="8" customWidth="1"/>
    <col min="13" max="13" width="16.453125" style="8" customWidth="1"/>
    <col min="14" max="14" width="15.54296875" style="8" customWidth="1"/>
    <col min="15" max="15" width="10.54296875" style="8" customWidth="1"/>
    <col min="16" max="16384" width="9.1796875" style="8"/>
  </cols>
  <sheetData>
    <row r="1" spans="1:15" ht="14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ht="14.5">
      <c r="A2" s="34" t="s">
        <v>54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5" spans="1:15">
      <c r="A5" s="8" t="s">
        <v>2</v>
      </c>
      <c r="B5" s="8" t="s">
        <v>3</v>
      </c>
    </row>
    <row r="6" spans="1:15">
      <c r="A6" s="8" t="s">
        <v>4</v>
      </c>
      <c r="B6" s="8" t="s">
        <v>5</v>
      </c>
    </row>
    <row r="7" spans="1:15">
      <c r="B7" s="8" t="s">
        <v>6</v>
      </c>
    </row>
    <row r="8" spans="1:15">
      <c r="B8" s="8" t="s">
        <v>7</v>
      </c>
    </row>
    <row r="9" spans="1:15">
      <c r="A9" s="9" t="s">
        <v>8</v>
      </c>
      <c r="B9" s="9" t="s">
        <v>55</v>
      </c>
      <c r="C9" s="9"/>
      <c r="D9" s="9"/>
      <c r="E9" s="9"/>
      <c r="F9" s="9"/>
    </row>
    <row r="10" spans="1:15">
      <c r="A10" s="9" t="s">
        <v>10</v>
      </c>
      <c r="B10" s="9" t="s">
        <v>56</v>
      </c>
      <c r="C10" s="9"/>
      <c r="D10" s="9"/>
      <c r="E10" s="9"/>
      <c r="F10" s="9"/>
    </row>
    <row r="12" spans="1:15">
      <c r="A12" s="8" t="s">
        <v>12</v>
      </c>
    </row>
    <row r="13" spans="1:15">
      <c r="A13" s="8" t="s">
        <v>57</v>
      </c>
    </row>
    <row r="14" spans="1:15">
      <c r="A14" s="8" t="s">
        <v>14</v>
      </c>
      <c r="C14" s="8" t="s">
        <v>58</v>
      </c>
    </row>
    <row r="15" spans="1:15">
      <c r="A15" s="8" t="s">
        <v>16</v>
      </c>
      <c r="C15" s="8" t="s">
        <v>59</v>
      </c>
    </row>
    <row r="16" spans="1:15">
      <c r="A16" s="8" t="s">
        <v>17</v>
      </c>
      <c r="C16" s="8" t="s">
        <v>60</v>
      </c>
    </row>
    <row r="18" spans="1:15">
      <c r="A18" s="9" t="s">
        <v>18</v>
      </c>
      <c r="B18" s="9"/>
      <c r="C18" s="9"/>
      <c r="D18" s="9"/>
      <c r="E18" s="9"/>
    </row>
    <row r="19" spans="1:15" ht="37.5" customHeight="1">
      <c r="A19" s="10" t="s">
        <v>19</v>
      </c>
      <c r="B19" s="10" t="s">
        <v>20</v>
      </c>
      <c r="C19" s="10" t="s">
        <v>21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26</v>
      </c>
      <c r="I19" s="10" t="s">
        <v>27</v>
      </c>
      <c r="J19" s="67" t="s">
        <v>32</v>
      </c>
      <c r="K19" s="10" t="s">
        <v>28</v>
      </c>
      <c r="L19" s="10" t="s">
        <v>29</v>
      </c>
      <c r="M19" s="10" t="s">
        <v>61</v>
      </c>
    </row>
    <row r="20" spans="1:15" s="58" customFormat="1" ht="25" customHeight="1">
      <c r="A20" s="59" t="s">
        <v>62</v>
      </c>
      <c r="B20" s="60" t="s">
        <v>63</v>
      </c>
      <c r="C20" s="61">
        <v>833000</v>
      </c>
      <c r="D20" s="61">
        <v>55533300</v>
      </c>
      <c r="E20" s="62">
        <v>0.93</v>
      </c>
      <c r="F20" s="61">
        <v>55533300</v>
      </c>
      <c r="G20" s="61">
        <f>F20*9.6%</f>
        <v>5331196.8</v>
      </c>
      <c r="H20" s="61">
        <f>F20*2.4%</f>
        <v>1332799.2</v>
      </c>
      <c r="I20" s="61">
        <v>100000</v>
      </c>
      <c r="J20" s="64">
        <v>8184000</v>
      </c>
      <c r="K20" s="61">
        <f>SUM(G20:I20)+J20</f>
        <v>14947996</v>
      </c>
      <c r="L20" s="61">
        <v>10851611</v>
      </c>
      <c r="M20" s="61">
        <f>L20-K20</f>
        <v>-4096385</v>
      </c>
    </row>
    <row r="21" spans="1:15" s="58" customFormat="1" ht="25" customHeight="1">
      <c r="A21" s="59"/>
      <c r="B21" s="59"/>
      <c r="C21" s="61"/>
      <c r="D21" s="61"/>
      <c r="E21" s="61"/>
      <c r="F21" s="61"/>
      <c r="G21" s="61"/>
      <c r="H21" s="61"/>
      <c r="I21" s="61"/>
      <c r="J21" s="61"/>
      <c r="K21" s="61">
        <f>SUM(G21:H21)+J21</f>
        <v>0</v>
      </c>
      <c r="L21" s="61"/>
      <c r="M21" s="61">
        <f>L21-K21</f>
        <v>0</v>
      </c>
    </row>
    <row r="22" spans="1: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5">
      <c r="A23" s="9" t="s">
        <v>31</v>
      </c>
      <c r="B23" s="9"/>
      <c r="C23" s="12"/>
      <c r="D23" s="12"/>
      <c r="E23" s="12"/>
      <c r="F23" s="12"/>
      <c r="G23" s="11"/>
      <c r="H23" s="11"/>
      <c r="I23" s="11"/>
      <c r="J23" s="11"/>
      <c r="K23" s="11"/>
      <c r="M23" s="11"/>
      <c r="N23" s="11"/>
    </row>
    <row r="24" spans="1:15" s="58" customFormat="1" ht="18" customHeight="1">
      <c r="A24" s="56" t="s">
        <v>19</v>
      </c>
      <c r="B24" s="56" t="s">
        <v>20</v>
      </c>
      <c r="C24" s="65" t="s">
        <v>21</v>
      </c>
      <c r="D24" s="65" t="s">
        <v>22</v>
      </c>
      <c r="E24" s="65" t="s">
        <v>23</v>
      </c>
      <c r="F24" s="65" t="s">
        <v>24</v>
      </c>
      <c r="G24" s="65" t="s">
        <v>25</v>
      </c>
      <c r="H24" s="65" t="s">
        <v>26</v>
      </c>
      <c r="I24" s="65" t="s">
        <v>27</v>
      </c>
      <c r="J24" s="65" t="s">
        <v>32</v>
      </c>
      <c r="K24" s="65" t="s">
        <v>33</v>
      </c>
      <c r="L24" s="63"/>
      <c r="M24" s="66"/>
      <c r="N24" s="64"/>
    </row>
    <row r="25" spans="1:15" s="58" customFormat="1" ht="25" customHeight="1">
      <c r="A25" s="59" t="s">
        <v>62</v>
      </c>
      <c r="B25" s="60" t="s">
        <v>63</v>
      </c>
      <c r="C25" s="61">
        <v>772000</v>
      </c>
      <c r="D25" s="61">
        <v>51466700</v>
      </c>
      <c r="E25" s="62">
        <v>0.95</v>
      </c>
      <c r="F25" s="61">
        <f>E25*D25</f>
        <v>48893365</v>
      </c>
      <c r="G25" s="61">
        <v>3731837</v>
      </c>
      <c r="H25" s="61">
        <v>399839</v>
      </c>
      <c r="I25" s="61">
        <v>80000</v>
      </c>
      <c r="J25" s="61">
        <f>F20-F25</f>
        <v>6639935</v>
      </c>
      <c r="K25" s="61">
        <f>SUM(G25:J25)</f>
        <v>10851611</v>
      </c>
      <c r="L25" s="63"/>
      <c r="M25" s="63"/>
      <c r="N25" s="64"/>
    </row>
    <row r="26" spans="1:15" s="58" customFormat="1" ht="25" customHeight="1">
      <c r="A26" s="59"/>
      <c r="B26" s="59"/>
      <c r="C26" s="61"/>
      <c r="D26" s="61"/>
      <c r="E26" s="61"/>
      <c r="F26" s="61"/>
      <c r="G26" s="61"/>
      <c r="H26" s="61"/>
      <c r="I26" s="61"/>
      <c r="J26" s="61">
        <f>F21-F26</f>
        <v>0</v>
      </c>
      <c r="K26" s="61">
        <f>SUM(G26:J26)</f>
        <v>0</v>
      </c>
      <c r="L26" s="63"/>
      <c r="M26" s="63"/>
      <c r="N26" s="64"/>
    </row>
    <row r="27" spans="1:1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5">
      <c r="A28" s="14" t="s">
        <v>34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2"/>
      <c r="O28" s="9"/>
    </row>
    <row r="29" spans="1:15">
      <c r="A29" s="16" t="s">
        <v>64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3"/>
      <c r="O29" s="17"/>
    </row>
    <row r="30" spans="1:15">
      <c r="A30" s="16" t="s">
        <v>65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3"/>
      <c r="O30" s="17"/>
    </row>
    <row r="31" spans="1:15" ht="12" customHeight="1">
      <c r="A31" s="18" t="s">
        <v>66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4"/>
      <c r="O31" s="19"/>
    </row>
    <row r="32" spans="1:15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4"/>
      <c r="O32" s="19"/>
    </row>
    <row r="33" spans="1:15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5"/>
      <c r="O33" s="19"/>
    </row>
    <row r="34" spans="1:15">
      <c r="A34" s="8" t="s">
        <v>35</v>
      </c>
    </row>
    <row r="35" spans="1:15">
      <c r="A35" s="9" t="s">
        <v>36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5">
      <c r="A36" s="9" t="s">
        <v>37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8" spans="1:15" ht="15" customHeight="1">
      <c r="A38" s="30" t="s">
        <v>38</v>
      </c>
      <c r="B38" s="30"/>
      <c r="C38" s="30" t="s">
        <v>39</v>
      </c>
      <c r="D38" s="30"/>
      <c r="E38" s="30"/>
      <c r="F38" s="31" t="s">
        <v>40</v>
      </c>
      <c r="G38" s="32"/>
      <c r="H38" s="33"/>
    </row>
    <row r="39" spans="1:15" ht="71.25" customHeight="1">
      <c r="A39" s="29" t="s">
        <v>41</v>
      </c>
      <c r="B39" s="30"/>
      <c r="C39" s="29" t="s">
        <v>42</v>
      </c>
      <c r="D39" s="30"/>
      <c r="E39" s="30"/>
      <c r="F39" s="29" t="s">
        <v>69</v>
      </c>
      <c r="G39" s="29"/>
      <c r="H39" s="29"/>
    </row>
  </sheetData>
  <mergeCells count="8">
    <mergeCell ref="A39:B39"/>
    <mergeCell ref="C39:E39"/>
    <mergeCell ref="F39:H39"/>
    <mergeCell ref="F38:H38"/>
    <mergeCell ref="A1:O1"/>
    <mergeCell ref="A2:O2"/>
    <mergeCell ref="A38:B38"/>
    <mergeCell ref="C38:E38"/>
  </mergeCells>
  <pageMargins left="0.31496062992126" right="0.118110236220472" top="0.74803149606299202" bottom="0.74803149606299202" header="0.31496062992126" footer="0.31496062992126"/>
  <pageSetup paperSize="9" scale="75" orientation="landscape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A5" sqref="A5:C5"/>
    </sheetView>
  </sheetViews>
  <sheetFormatPr defaultColWidth="9" defaultRowHeight="14.5"/>
  <cols>
    <col min="1" max="2" width="12.7265625" style="1" customWidth="1"/>
    <col min="3" max="3" width="17.453125" style="1" customWidth="1"/>
    <col min="4" max="4" width="11" style="1" customWidth="1"/>
    <col min="5" max="7" width="12.7265625" style="1" customWidth="1"/>
    <col min="8" max="8" width="11.1796875" style="1" customWidth="1"/>
    <col min="9" max="11" width="12.7265625" style="1" customWidth="1"/>
  </cols>
  <sheetData>
    <row r="1" spans="1:11" ht="15.5">
      <c r="A1" s="35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3" spans="1:11">
      <c r="A3" s="42" t="s">
        <v>44</v>
      </c>
      <c r="B3" s="42" t="s">
        <v>45</v>
      </c>
      <c r="C3" s="44" t="s">
        <v>46</v>
      </c>
      <c r="D3" s="36" t="s">
        <v>47</v>
      </c>
      <c r="E3" s="37"/>
      <c r="F3" s="37"/>
      <c r="G3" s="38"/>
      <c r="H3" s="36" t="s">
        <v>48</v>
      </c>
      <c r="I3" s="37"/>
      <c r="J3" s="37"/>
      <c r="K3" s="38"/>
    </row>
    <row r="4" spans="1:11" ht="21">
      <c r="A4" s="43"/>
      <c r="B4" s="43"/>
      <c r="C4" s="45"/>
      <c r="D4" s="2" t="s">
        <v>49</v>
      </c>
      <c r="E4" s="3" t="s">
        <v>50</v>
      </c>
      <c r="F4" s="3" t="s">
        <v>51</v>
      </c>
      <c r="G4" s="3" t="s">
        <v>52</v>
      </c>
      <c r="H4" s="2" t="s">
        <v>49</v>
      </c>
      <c r="I4" s="3" t="s">
        <v>50</v>
      </c>
      <c r="J4" s="3" t="s">
        <v>51</v>
      </c>
      <c r="K4" s="3" t="s">
        <v>52</v>
      </c>
    </row>
    <row r="5" spans="1:11" ht="22">
      <c r="A5" s="28" t="s">
        <v>63</v>
      </c>
      <c r="B5" s="5" t="s">
        <v>62</v>
      </c>
      <c r="C5" s="6" t="s">
        <v>67</v>
      </c>
      <c r="D5" s="7">
        <v>555333</v>
      </c>
      <c r="E5" s="7">
        <v>16</v>
      </c>
      <c r="F5" s="7">
        <v>100</v>
      </c>
      <c r="G5" s="7">
        <f>D5*F5</f>
        <v>55533300</v>
      </c>
      <c r="H5" s="7">
        <v>514667</v>
      </c>
      <c r="I5" s="7">
        <v>16</v>
      </c>
      <c r="J5" s="7">
        <v>100</v>
      </c>
      <c r="K5" s="7">
        <f>H5*J5</f>
        <v>51466700</v>
      </c>
    </row>
    <row r="6" spans="1:11">
      <c r="A6" s="5"/>
      <c r="B6" s="5"/>
      <c r="C6" s="5"/>
      <c r="D6" s="7"/>
      <c r="E6" s="7"/>
      <c r="F6" s="7"/>
      <c r="G6" s="7"/>
      <c r="H6" s="7"/>
      <c r="I6" s="7"/>
      <c r="J6" s="7"/>
      <c r="K6" s="7"/>
    </row>
    <row r="7" spans="1:11">
      <c r="A7" s="5"/>
      <c r="B7" s="5"/>
      <c r="C7" s="5"/>
      <c r="D7" s="7"/>
      <c r="E7" s="7"/>
      <c r="F7" s="7"/>
      <c r="G7" s="7"/>
      <c r="H7" s="7"/>
      <c r="I7" s="7"/>
      <c r="J7" s="7"/>
      <c r="K7" s="7"/>
    </row>
    <row r="8" spans="1:11">
      <c r="A8" s="5"/>
      <c r="B8" s="5"/>
      <c r="C8" s="5"/>
      <c r="D8" s="7"/>
      <c r="E8" s="7"/>
      <c r="F8" s="7"/>
      <c r="G8" s="7"/>
      <c r="H8" s="7"/>
      <c r="I8" s="7"/>
      <c r="J8" s="7"/>
      <c r="K8" s="7"/>
    </row>
    <row r="9" spans="1:11">
      <c r="A9" s="5"/>
      <c r="B9" s="5"/>
      <c r="C9" s="5"/>
      <c r="D9" s="7"/>
      <c r="E9" s="7"/>
      <c r="F9" s="7"/>
      <c r="G9" s="7"/>
      <c r="H9" s="7"/>
      <c r="I9" s="7"/>
      <c r="J9" s="7"/>
      <c r="K9" s="7"/>
    </row>
    <row r="10" spans="1:11">
      <c r="A10" s="39" t="s">
        <v>53</v>
      </c>
      <c r="B10" s="40"/>
      <c r="C10" s="41"/>
      <c r="D10" s="7"/>
      <c r="E10" s="7"/>
      <c r="F10" s="7"/>
      <c r="G10" s="7">
        <f>SUM(G5:G9)</f>
        <v>55533300</v>
      </c>
      <c r="H10" s="7"/>
      <c r="I10" s="7"/>
      <c r="J10" s="7"/>
      <c r="K10" s="7">
        <f>SUM(K5:K9)</f>
        <v>51466700</v>
      </c>
    </row>
  </sheetData>
  <mergeCells count="7">
    <mergeCell ref="A1:K1"/>
    <mergeCell ref="D3:G3"/>
    <mergeCell ref="H3:K3"/>
    <mergeCell ref="A10:C10"/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PENGAJUAN TUK</vt:lpstr>
      <vt:lpstr>PENGHITUNGAN TUK</vt:lpstr>
      <vt:lpstr>CONTOH PENGAJUAN TUK</vt:lpstr>
      <vt:lpstr>CONT PENGHITUNGAN TUK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2021-05-18T07:33:00Z</cp:lastPrinted>
  <dcterms:created xsi:type="dcterms:W3CDTF">2021-03-18T17:43:00Z</dcterms:created>
  <dcterms:modified xsi:type="dcterms:W3CDTF">2023-04-11T04:09:47Z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EED1D09888084FFBB24AC559C0402B45</vt:lpwstr>
  </property>
  <property fmtid="{D5CDD505-2E9C-101B-9397-08002B2CF9AE}" pid="3" name="KSOProductBuildVer">
    <vt:lpwstr>1033-11.2.0.11251</vt:lpwstr>
  </property>
</Properties>
</file>