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adityamalhotra/Desktop/Ashoka/Lab 2/AirTrack_E2/"/>
    </mc:Choice>
  </mc:AlternateContent>
  <xr:revisionPtr revIDLastSave="0" documentId="13_ncr:1_{93091D7D-64F0-CE42-8130-0B25E5CF497A}" xr6:coauthVersionLast="47" xr6:coauthVersionMax="47" xr10:uidLastSave="{00000000-0000-0000-0000-000000000000}"/>
  <bookViews>
    <workbookView xWindow="0" yWindow="720" windowWidth="29400" windowHeight="18400" activeTab="3" xr2:uid="{00000000-000D-0000-FFFF-FFFF00000000}"/>
  </bookViews>
  <sheets>
    <sheet name="part a" sheetId="2" r:id="rId1"/>
    <sheet name="part a try 2" sheetId="3" r:id="rId2"/>
    <sheet name="part b" sheetId="1" r:id="rId3"/>
    <sheet name="part b try 2" sheetId="4" r:id="rId4"/>
    <sheet name="part 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2" i="4" l="1"/>
  <c r="J56" i="4"/>
  <c r="J44" i="4"/>
  <c r="J14" i="4"/>
  <c r="J20" i="4"/>
  <c r="J26" i="4"/>
  <c r="J32" i="4"/>
  <c r="J37" i="4"/>
  <c r="J49" i="4"/>
  <c r="J8" i="4"/>
  <c r="L64" i="4"/>
  <c r="M64" i="4" s="1"/>
  <c r="M62" i="4"/>
  <c r="L62" i="4"/>
  <c r="L58" i="4"/>
  <c r="M58" i="4" s="1"/>
  <c r="L56" i="4"/>
  <c r="M56" i="4" s="1"/>
  <c r="L52" i="4"/>
  <c r="M52" i="4" s="1"/>
  <c r="L50" i="4"/>
  <c r="M50" i="4" s="1"/>
  <c r="L46" i="4"/>
  <c r="M46" i="4" s="1"/>
  <c r="M44" i="4"/>
  <c r="L44" i="4"/>
  <c r="L40" i="4"/>
  <c r="M40" i="4" s="1"/>
  <c r="N38" i="4" s="1"/>
  <c r="M38" i="4"/>
  <c r="L38" i="4"/>
  <c r="L34" i="4"/>
  <c r="M34" i="4" s="1"/>
  <c r="L32" i="4"/>
  <c r="M32" i="4" s="1"/>
  <c r="S37" i="4"/>
  <c r="T37" i="4" s="1"/>
  <c r="S35" i="4"/>
  <c r="T35" i="4" s="1"/>
  <c r="S31" i="4"/>
  <c r="T31" i="4" s="1"/>
  <c r="S29" i="4"/>
  <c r="T29" i="4" s="1"/>
  <c r="S25" i="4"/>
  <c r="T25" i="4" s="1"/>
  <c r="S23" i="4"/>
  <c r="T23" i="4" s="1"/>
  <c r="S19" i="4"/>
  <c r="T19" i="4" s="1"/>
  <c r="S17" i="4"/>
  <c r="T17" i="4" s="1"/>
  <c r="S13" i="4"/>
  <c r="T13" i="4" s="1"/>
  <c r="S11" i="4"/>
  <c r="T11" i="4" s="1"/>
  <c r="G64" i="4"/>
  <c r="H64" i="4" s="1"/>
  <c r="G62" i="4"/>
  <c r="H62" i="4" s="1"/>
  <c r="G4" i="4"/>
  <c r="H4" i="4" s="1"/>
  <c r="G2" i="4"/>
  <c r="H2" i="4" s="1"/>
  <c r="G58" i="4"/>
  <c r="H58" i="4" s="1"/>
  <c r="G56" i="4"/>
  <c r="H56" i="4" s="1"/>
  <c r="G52" i="4"/>
  <c r="H52" i="4" s="1"/>
  <c r="G50" i="4"/>
  <c r="H50" i="4" s="1"/>
  <c r="G46" i="4"/>
  <c r="H46" i="4" s="1"/>
  <c r="G44" i="4"/>
  <c r="H44" i="4" s="1"/>
  <c r="G40" i="4"/>
  <c r="H40" i="4" s="1"/>
  <c r="G38" i="4"/>
  <c r="H38" i="4" s="1"/>
  <c r="C58" i="3"/>
  <c r="C35" i="3"/>
  <c r="C33" i="3"/>
  <c r="C62" i="3"/>
  <c r="C64" i="3"/>
  <c r="C66" i="3"/>
  <c r="D64" i="3" s="1"/>
  <c r="C74" i="3"/>
  <c r="C84" i="3"/>
  <c r="C86" i="3"/>
  <c r="D84" i="3" s="1"/>
  <c r="C88" i="3"/>
  <c r="C94" i="3"/>
  <c r="C96" i="3"/>
  <c r="C100" i="3"/>
  <c r="C102" i="3"/>
  <c r="D100" i="3" s="1"/>
  <c r="C104" i="3"/>
  <c r="G28" i="4"/>
  <c r="H28" i="4" s="1"/>
  <c r="G26" i="4"/>
  <c r="H26" i="4" s="1"/>
  <c r="C37" i="3"/>
  <c r="C39" i="3"/>
  <c r="D37" i="3" s="1"/>
  <c r="C41" i="3"/>
  <c r="C49" i="3"/>
  <c r="G22" i="4"/>
  <c r="H22" i="4" s="1"/>
  <c r="G20" i="4"/>
  <c r="H20" i="4" s="1"/>
  <c r="G16" i="4"/>
  <c r="H16" i="4" s="1"/>
  <c r="I14" i="4" s="1"/>
  <c r="G14" i="4"/>
  <c r="H14" i="4" s="1"/>
  <c r="B110" i="3"/>
  <c r="C110" i="3" s="1"/>
  <c r="B112" i="3"/>
  <c r="C112" i="3" s="1"/>
  <c r="D110" i="3" s="1"/>
  <c r="B114" i="3"/>
  <c r="C114" i="3" s="1"/>
  <c r="B116" i="3"/>
  <c r="C116" i="3" s="1"/>
  <c r="B118" i="3"/>
  <c r="C118" i="3" s="1"/>
  <c r="B120" i="3"/>
  <c r="C120" i="3" s="1"/>
  <c r="D118" i="3" s="1"/>
  <c r="B122" i="3"/>
  <c r="C122" i="3" s="1"/>
  <c r="B124" i="3"/>
  <c r="C124" i="3" s="1"/>
  <c r="B126" i="3"/>
  <c r="C126" i="3" s="1"/>
  <c r="B128" i="3"/>
  <c r="C128" i="3" s="1"/>
  <c r="D126" i="3" s="1"/>
  <c r="B130" i="3"/>
  <c r="C130" i="3" s="1"/>
  <c r="B132" i="3"/>
  <c r="C132" i="3" s="1"/>
  <c r="B136" i="3"/>
  <c r="C136" i="3" s="1"/>
  <c r="B138" i="3"/>
  <c r="C138" i="3" s="1"/>
  <c r="D136" i="3" s="1"/>
  <c r="B140" i="3"/>
  <c r="C140" i="3" s="1"/>
  <c r="B142" i="3"/>
  <c r="C142" i="3" s="1"/>
  <c r="D140" i="3" s="1"/>
  <c r="B144" i="3"/>
  <c r="C144" i="3" s="1"/>
  <c r="B146" i="3"/>
  <c r="C146" i="3" s="1"/>
  <c r="D144" i="3" s="1"/>
  <c r="B148" i="3"/>
  <c r="C148" i="3" s="1"/>
  <c r="B150" i="3"/>
  <c r="C150" i="3" s="1"/>
  <c r="B152" i="3"/>
  <c r="C152" i="3" s="1"/>
  <c r="B154" i="3"/>
  <c r="C154" i="3" s="1"/>
  <c r="D152" i="3" s="1"/>
  <c r="B156" i="3"/>
  <c r="C156" i="3" s="1"/>
  <c r="B158" i="3"/>
  <c r="C158" i="3" s="1"/>
  <c r="D156" i="3" s="1"/>
  <c r="G10" i="4"/>
  <c r="H10" i="4" s="1"/>
  <c r="G8" i="4"/>
  <c r="H8" i="4" s="1"/>
  <c r="G34" i="4"/>
  <c r="H34" i="4" s="1"/>
  <c r="G32" i="4"/>
  <c r="H32" i="4" s="1"/>
  <c r="D14" i="4"/>
  <c r="B8" i="4"/>
  <c r="C8" i="4" s="1"/>
  <c r="B10" i="4"/>
  <c r="C10" i="4" s="1"/>
  <c r="D8" i="4" s="1"/>
  <c r="B14" i="4"/>
  <c r="C14" i="4" s="1"/>
  <c r="B16" i="4"/>
  <c r="C16" i="4" s="1"/>
  <c r="B20" i="4"/>
  <c r="C20" i="4" s="1"/>
  <c r="B22" i="4"/>
  <c r="C22" i="4" s="1"/>
  <c r="D20" i="4" s="1"/>
  <c r="B26" i="4"/>
  <c r="C26" i="4" s="1"/>
  <c r="B28" i="4"/>
  <c r="C28" i="4" s="1"/>
  <c r="D26" i="4" s="1"/>
  <c r="B32" i="4"/>
  <c r="C32" i="4" s="1"/>
  <c r="B34" i="4"/>
  <c r="C34" i="4" s="1"/>
  <c r="D32" i="4" s="1"/>
  <c r="C4" i="4"/>
  <c r="B4" i="4"/>
  <c r="B2" i="4"/>
  <c r="C2" i="4" s="1"/>
  <c r="D2" i="4" s="1"/>
  <c r="B58" i="3"/>
  <c r="B60" i="3"/>
  <c r="C60" i="3" s="1"/>
  <c r="B56" i="3"/>
  <c r="C56" i="3" s="1"/>
  <c r="D56" i="3" s="1"/>
  <c r="B29" i="3"/>
  <c r="C29" i="3" s="1"/>
  <c r="B31" i="3"/>
  <c r="C31" i="3" s="1"/>
  <c r="D29" i="3" s="1"/>
  <c r="B33" i="3"/>
  <c r="B35" i="3"/>
  <c r="B37" i="3"/>
  <c r="B39" i="3"/>
  <c r="B41" i="3"/>
  <c r="B43" i="3"/>
  <c r="C43" i="3" s="1"/>
  <c r="D41" i="3" s="1"/>
  <c r="B45" i="3"/>
  <c r="C45" i="3" s="1"/>
  <c r="B47" i="3"/>
  <c r="C47" i="3" s="1"/>
  <c r="D45" i="3" s="1"/>
  <c r="B49" i="3"/>
  <c r="B51" i="3"/>
  <c r="C51" i="3" s="1"/>
  <c r="D49" i="3" s="1"/>
  <c r="B62" i="3"/>
  <c r="B64" i="3"/>
  <c r="B66" i="3"/>
  <c r="B68" i="3"/>
  <c r="C68" i="3" s="1"/>
  <c r="B70" i="3"/>
  <c r="C70" i="3" s="1"/>
  <c r="D68" i="3" s="1"/>
  <c r="B72" i="3"/>
  <c r="C72" i="3" s="1"/>
  <c r="B74" i="3"/>
  <c r="B76" i="3"/>
  <c r="C76" i="3" s="1"/>
  <c r="B78" i="3"/>
  <c r="C78" i="3" s="1"/>
  <c r="D76" i="3" s="1"/>
  <c r="B84" i="3"/>
  <c r="B86" i="3"/>
  <c r="B88" i="3"/>
  <c r="B90" i="3"/>
  <c r="C90" i="3" s="1"/>
  <c r="D88" i="3" s="1"/>
  <c r="B92" i="3"/>
  <c r="C92" i="3" s="1"/>
  <c r="D92" i="3" s="1"/>
  <c r="B94" i="3"/>
  <c r="B96" i="3"/>
  <c r="B98" i="3"/>
  <c r="C98" i="3" s="1"/>
  <c r="D96" i="3" s="1"/>
  <c r="B100" i="3"/>
  <c r="B102" i="3"/>
  <c r="B104" i="3"/>
  <c r="B106" i="3"/>
  <c r="C106" i="3" s="1"/>
  <c r="D104" i="3" s="1"/>
  <c r="C11" i="3"/>
  <c r="C19" i="3"/>
  <c r="C21" i="3"/>
  <c r="D19" i="3" s="1"/>
  <c r="B11" i="3"/>
  <c r="B13" i="3"/>
  <c r="C13" i="3" s="1"/>
  <c r="D11" i="3" s="1"/>
  <c r="B15" i="3"/>
  <c r="C15" i="3" s="1"/>
  <c r="B17" i="3"/>
  <c r="C17" i="3" s="1"/>
  <c r="D15" i="3" s="1"/>
  <c r="B19" i="3"/>
  <c r="B21" i="3"/>
  <c r="B23" i="3"/>
  <c r="C23" i="3" s="1"/>
  <c r="B25" i="3"/>
  <c r="C25" i="3" s="1"/>
  <c r="D23" i="3" s="1"/>
  <c r="B9" i="3"/>
  <c r="C9" i="3" s="1"/>
  <c r="D7" i="3" s="1"/>
  <c r="B7" i="3"/>
  <c r="C7" i="3" s="1"/>
  <c r="B5" i="3"/>
  <c r="C5" i="3" s="1"/>
  <c r="B3" i="3"/>
  <c r="C3" i="3" s="1"/>
  <c r="D122" i="3" l="1"/>
  <c r="D72" i="3"/>
  <c r="D3" i="3"/>
  <c r="D148" i="3"/>
  <c r="D130" i="3"/>
  <c r="D114" i="3"/>
  <c r="I8" i="4"/>
  <c r="D60" i="3"/>
  <c r="U11" i="4"/>
  <c r="I38" i="4"/>
  <c r="N32" i="4"/>
  <c r="I26" i="4"/>
  <c r="D33" i="3"/>
  <c r="I20" i="4"/>
  <c r="N56" i="4"/>
  <c r="I50" i="4"/>
  <c r="U35" i="4"/>
  <c r="N44" i="4"/>
  <c r="N62" i="4"/>
  <c r="U23" i="4"/>
  <c r="U29" i="4"/>
  <c r="U17" i="4"/>
  <c r="N50" i="4"/>
  <c r="I62" i="4"/>
  <c r="I2" i="4"/>
  <c r="I56" i="4"/>
  <c r="I44" i="4"/>
  <c r="I32" i="4"/>
  <c r="C26" i="1"/>
  <c r="B29" i="1"/>
  <c r="C29" i="1" s="1"/>
  <c r="D26" i="1" s="1"/>
  <c r="B26" i="1"/>
  <c r="B23" i="1"/>
  <c r="C23" i="1" s="1"/>
  <c r="D20" i="1" s="1"/>
  <c r="B20" i="1"/>
  <c r="C20" i="1" s="1"/>
  <c r="C14" i="1"/>
  <c r="B17" i="1"/>
  <c r="C17" i="1" s="1"/>
  <c r="D14" i="1" s="1"/>
  <c r="B14" i="1"/>
  <c r="B11" i="1"/>
  <c r="C11" i="1" s="1"/>
  <c r="B8" i="1"/>
  <c r="C8" i="1" s="1"/>
  <c r="B5" i="1"/>
  <c r="C5" i="1" s="1"/>
  <c r="B2" i="1"/>
  <c r="C2" i="1" s="1"/>
  <c r="D73" i="2"/>
  <c r="D77" i="2"/>
  <c r="C73" i="2"/>
  <c r="C77" i="2"/>
  <c r="C85" i="2"/>
  <c r="C86" i="2"/>
  <c r="C93" i="2"/>
  <c r="C94" i="2"/>
  <c r="D92" i="2" s="1"/>
  <c r="C101" i="2"/>
  <c r="C102" i="2"/>
  <c r="C105" i="2"/>
  <c r="B59" i="2"/>
  <c r="C59" i="2" s="1"/>
  <c r="B61" i="2"/>
  <c r="C61" i="2" s="1"/>
  <c r="B63" i="2"/>
  <c r="C63" i="2" s="1"/>
  <c r="B65" i="2"/>
  <c r="C65" i="2" s="1"/>
  <c r="B67" i="2"/>
  <c r="C67" i="2" s="1"/>
  <c r="B69" i="2"/>
  <c r="C69" i="2" s="1"/>
  <c r="B73" i="2"/>
  <c r="B75" i="2"/>
  <c r="C75" i="2" s="1"/>
  <c r="B77" i="2"/>
  <c r="B79" i="2"/>
  <c r="C79" i="2" s="1"/>
  <c r="B81" i="2"/>
  <c r="C81" i="2" s="1"/>
  <c r="B83" i="2"/>
  <c r="C83" i="2" s="1"/>
  <c r="C84" i="2"/>
  <c r="B85" i="2"/>
  <c r="B86" i="2"/>
  <c r="B87" i="2"/>
  <c r="C87" i="2" s="1"/>
  <c r="D85" i="2" s="1"/>
  <c r="B88" i="2"/>
  <c r="C88" i="2" s="1"/>
  <c r="D86" i="2" s="1"/>
  <c r="B89" i="2"/>
  <c r="C89" i="2" s="1"/>
  <c r="D87" i="2" s="1"/>
  <c r="B90" i="2"/>
  <c r="C90" i="2" s="1"/>
  <c r="D88" i="2" s="1"/>
  <c r="B91" i="2"/>
  <c r="C91" i="2" s="1"/>
  <c r="D89" i="2" s="1"/>
  <c r="B92" i="2"/>
  <c r="C92" i="2" s="1"/>
  <c r="D90" i="2" s="1"/>
  <c r="B93" i="2"/>
  <c r="B94" i="2"/>
  <c r="B95" i="2"/>
  <c r="C95" i="2" s="1"/>
  <c r="D93" i="2" s="1"/>
  <c r="B96" i="2"/>
  <c r="C96" i="2" s="1"/>
  <c r="D94" i="2" s="1"/>
  <c r="B97" i="2"/>
  <c r="C97" i="2" s="1"/>
  <c r="D95" i="2" s="1"/>
  <c r="B98" i="2"/>
  <c r="C98" i="2" s="1"/>
  <c r="D96" i="2" s="1"/>
  <c r="B99" i="2"/>
  <c r="C99" i="2" s="1"/>
  <c r="B100" i="2"/>
  <c r="C100" i="2" s="1"/>
  <c r="D98" i="2" s="1"/>
  <c r="B101" i="2"/>
  <c r="B102" i="2"/>
  <c r="B103" i="2"/>
  <c r="C103" i="2" s="1"/>
  <c r="D101" i="2" s="1"/>
  <c r="B104" i="2"/>
  <c r="C104" i="2" s="1"/>
  <c r="D102" i="2" s="1"/>
  <c r="B47" i="2"/>
  <c r="C47" i="2" s="1"/>
  <c r="D45" i="2" s="1"/>
  <c r="B49" i="2"/>
  <c r="C49" i="2" s="1"/>
  <c r="B51" i="2"/>
  <c r="C51" i="2" s="1"/>
  <c r="B53" i="2"/>
  <c r="C53" i="2" s="1"/>
  <c r="D53" i="2" s="1"/>
  <c r="B55" i="2"/>
  <c r="C55" i="2"/>
  <c r="C45" i="2"/>
  <c r="B45" i="2"/>
  <c r="C31" i="2"/>
  <c r="C33" i="2"/>
  <c r="D31" i="2" s="1"/>
  <c r="C35" i="2"/>
  <c r="C37" i="2"/>
  <c r="D35" i="2" s="1"/>
  <c r="B31" i="2"/>
  <c r="B33" i="2"/>
  <c r="B35" i="2"/>
  <c r="B37" i="2"/>
  <c r="B39" i="2"/>
  <c r="C39" i="2" s="1"/>
  <c r="B41" i="2"/>
  <c r="C41" i="2" s="1"/>
  <c r="C17" i="2"/>
  <c r="C19" i="2"/>
  <c r="D17" i="2" s="1"/>
  <c r="C21" i="2"/>
  <c r="C23" i="2"/>
  <c r="D21" i="2" s="1"/>
  <c r="C25" i="2"/>
  <c r="B17" i="2"/>
  <c r="B19" i="2"/>
  <c r="B21" i="2"/>
  <c r="B23" i="2"/>
  <c r="B25" i="2"/>
  <c r="B27" i="2"/>
  <c r="C27" i="2" s="1"/>
  <c r="D25" i="2" s="1"/>
  <c r="B13" i="2"/>
  <c r="C13" i="2" s="1"/>
  <c r="B11" i="2"/>
  <c r="C11" i="2" s="1"/>
  <c r="B7" i="2"/>
  <c r="C7" i="2" s="1"/>
  <c r="B9" i="2"/>
  <c r="C9" i="2" s="1"/>
  <c r="D7" i="2" s="1"/>
  <c r="B5" i="2"/>
  <c r="C5" i="2" s="1"/>
  <c r="B3" i="2"/>
  <c r="C3" i="2" s="1"/>
  <c r="D99" i="2" l="1"/>
  <c r="D97" i="2"/>
  <c r="D103" i="2"/>
  <c r="D91" i="2"/>
  <c r="D41" i="2"/>
  <c r="D39" i="2"/>
  <c r="D100" i="2"/>
  <c r="D2" i="1"/>
  <c r="D8" i="1"/>
  <c r="D81" i="2"/>
  <c r="D84" i="2"/>
  <c r="D67" i="2"/>
  <c r="D63" i="2"/>
  <c r="D59" i="2"/>
  <c r="D49" i="2"/>
  <c r="D3" i="2"/>
  <c r="D11" i="2"/>
</calcChain>
</file>

<file path=xl/sharedStrings.xml><?xml version="1.0" encoding="utf-8"?>
<sst xmlns="http://schemas.openxmlformats.org/spreadsheetml/2006/main" count="47" uniqueCount="40">
  <si>
    <t>Time stamp</t>
  </si>
  <si>
    <t>Time Interval</t>
  </si>
  <si>
    <t>Velocity (cm/s)</t>
  </si>
  <si>
    <t>REL err</t>
  </si>
  <si>
    <t>Run 2</t>
  </si>
  <si>
    <t xml:space="preserve">Run3 </t>
  </si>
  <si>
    <t>223g</t>
  </si>
  <si>
    <t>Run 1</t>
  </si>
  <si>
    <t>392.5 g</t>
  </si>
  <si>
    <t xml:space="preserve">Run 3 </t>
  </si>
  <si>
    <t>1.2g</t>
  </si>
  <si>
    <t>2.1 g</t>
  </si>
  <si>
    <t>4.4g</t>
  </si>
  <si>
    <t>6.6g</t>
  </si>
  <si>
    <t>8.6g</t>
  </si>
  <si>
    <t>8.6 try 2</t>
  </si>
  <si>
    <t>run 1</t>
  </si>
  <si>
    <t>run 2</t>
  </si>
  <si>
    <t>run 3</t>
  </si>
  <si>
    <t>mass 2</t>
  </si>
  <si>
    <t>mass 1</t>
  </si>
  <si>
    <t>1.3g</t>
  </si>
  <si>
    <t>2.0g</t>
  </si>
  <si>
    <t>3.2g</t>
  </si>
  <si>
    <t>4.3g</t>
  </si>
  <si>
    <t>5.6g</t>
  </si>
  <si>
    <t>7.6g</t>
  </si>
  <si>
    <t>3.4g</t>
  </si>
  <si>
    <t>4.5g</t>
  </si>
  <si>
    <t>10g</t>
  </si>
  <si>
    <t>20.1g</t>
  </si>
  <si>
    <t>1.9g</t>
  </si>
  <si>
    <t>15.1g</t>
  </si>
  <si>
    <t>12.4g</t>
  </si>
  <si>
    <t>5.8g</t>
  </si>
  <si>
    <t>2.2g</t>
  </si>
  <si>
    <t>15.8g</t>
  </si>
  <si>
    <t>10.4g</t>
  </si>
  <si>
    <t>7.9g</t>
  </si>
  <si>
    <t>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</si>
</sst>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zoomScale="130" zoomScaleNormal="130" workbookViewId="0">
      <selection activeCell="C3" sqref="C3"/>
    </sheetView>
  </sheetViews>
  <sheetFormatPr baseColWidth="10" defaultColWidth="9.1640625" defaultRowHeight="15" x14ac:dyDescent="0.2"/>
  <cols>
    <col min="1" max="1" width="11.33203125" style="1" bestFit="1" customWidth="1"/>
    <col min="2" max="2" width="12.6640625" style="1" bestFit="1" customWidth="1"/>
    <col min="3" max="3" width="14.5" style="1" bestFit="1" customWidth="1"/>
    <col min="4" max="4" width="13.6640625" style="1" bestFit="1" customWidth="1"/>
    <col min="5" max="16384" width="9.16406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">
      <c r="A2" s="2">
        <v>1.0848880000000001</v>
      </c>
      <c r="B2" s="2"/>
      <c r="C2" s="2"/>
      <c r="D2" s="2"/>
      <c r="G2" s="2" t="s">
        <v>6</v>
      </c>
    </row>
    <row r="3" spans="1:7" x14ac:dyDescent="0.2">
      <c r="A3" s="2">
        <v>1.7640560000000001</v>
      </c>
      <c r="B3" s="2">
        <f>A3-A2</f>
        <v>0.67916799999999999</v>
      </c>
      <c r="C3" s="2">
        <f t="shared" ref="C3:C65" si="0">23.3/B3</f>
        <v>34.306681115718057</v>
      </c>
      <c r="D3" s="2">
        <f>(C5-C3)/C3</f>
        <v>-5.1454588623063707E-2</v>
      </c>
    </row>
    <row r="4" spans="1:7" x14ac:dyDescent="0.2">
      <c r="A4" s="2">
        <v>2.7926470000000001</v>
      </c>
      <c r="B4" s="2"/>
      <c r="C4" s="2"/>
      <c r="D4" s="2"/>
    </row>
    <row r="5" spans="1:7" x14ac:dyDescent="0.2">
      <c r="A5" s="2">
        <v>3.5086569999999999</v>
      </c>
      <c r="B5" s="2">
        <f>A5-A4</f>
        <v>0.71600999999999981</v>
      </c>
      <c r="C5" s="2">
        <f t="shared" si="0"/>
        <v>32.541444951886156</v>
      </c>
      <c r="D5" s="2"/>
    </row>
    <row r="6" spans="1:7" x14ac:dyDescent="0.2">
      <c r="A6" s="2">
        <v>8.0287030000000001</v>
      </c>
      <c r="B6" s="2"/>
      <c r="C6" s="2"/>
      <c r="D6" s="2"/>
    </row>
    <row r="7" spans="1:7" x14ac:dyDescent="0.2">
      <c r="A7" s="2">
        <v>8.7992450000000009</v>
      </c>
      <c r="B7" s="2">
        <f>A7-A6</f>
        <v>0.77054200000000073</v>
      </c>
      <c r="C7" s="2">
        <f t="shared" si="0"/>
        <v>30.238455528705739</v>
      </c>
      <c r="D7" s="2">
        <f t="shared" ref="D7:D67" si="1">(C9-C7)/C7</f>
        <v>1.9021131799000598E-2</v>
      </c>
    </row>
    <row r="8" spans="1:7" x14ac:dyDescent="0.2">
      <c r="A8" s="2">
        <v>9.9286589999999997</v>
      </c>
      <c r="B8" s="2"/>
      <c r="C8" s="2"/>
      <c r="D8" s="2"/>
    </row>
    <row r="9" spans="1:7" x14ac:dyDescent="0.2">
      <c r="A9" s="2">
        <v>10.684818</v>
      </c>
      <c r="B9" s="2">
        <f>A9-A8</f>
        <v>0.75615900000000025</v>
      </c>
      <c r="C9" s="2">
        <f t="shared" si="0"/>
        <v>30.813625176715469</v>
      </c>
      <c r="D9" s="2"/>
    </row>
    <row r="10" spans="1:7" x14ac:dyDescent="0.2">
      <c r="A10" s="2">
        <v>12.235829000000001</v>
      </c>
      <c r="B10" s="2"/>
      <c r="C10" s="2"/>
      <c r="D10" s="2"/>
    </row>
    <row r="11" spans="1:7" x14ac:dyDescent="0.2">
      <c r="A11" s="2">
        <v>13.076207</v>
      </c>
      <c r="B11" s="2">
        <f>A11-A10</f>
        <v>0.8403779999999994</v>
      </c>
      <c r="C11" s="2">
        <f t="shared" si="0"/>
        <v>27.725618709675903</v>
      </c>
      <c r="D11" s="2">
        <f t="shared" si="1"/>
        <v>-5.4201396001072509E-2</v>
      </c>
    </row>
    <row r="12" spans="1:7" x14ac:dyDescent="0.2">
      <c r="A12" s="2">
        <v>14.350826</v>
      </c>
      <c r="B12" s="2"/>
      <c r="C12" s="2"/>
      <c r="D12" s="2"/>
    </row>
    <row r="13" spans="1:7" x14ac:dyDescent="0.2">
      <c r="A13" s="2">
        <v>15.239364</v>
      </c>
      <c r="B13" s="2">
        <f>A13-A12</f>
        <v>0.88853800000000049</v>
      </c>
      <c r="C13" s="2">
        <f t="shared" si="0"/>
        <v>26.222851470618014</v>
      </c>
      <c r="D13" s="2"/>
    </row>
    <row r="14" spans="1:7" x14ac:dyDescent="0.2">
      <c r="A14" s="2"/>
      <c r="B14" s="2"/>
      <c r="C14" s="2"/>
      <c r="D14" s="2"/>
    </row>
    <row r="15" spans="1:7" x14ac:dyDescent="0.2">
      <c r="A15" s="2" t="s">
        <v>4</v>
      </c>
      <c r="B15" s="2"/>
      <c r="C15" s="2"/>
      <c r="D15" s="2"/>
    </row>
    <row r="16" spans="1:7" x14ac:dyDescent="0.2">
      <c r="A16" s="2">
        <v>1.252947</v>
      </c>
      <c r="B16" s="2"/>
      <c r="C16" s="2"/>
      <c r="D16" s="2"/>
    </row>
    <row r="17" spans="1:4" x14ac:dyDescent="0.2">
      <c r="A17" s="2">
        <v>1.7870220000000001</v>
      </c>
      <c r="B17" s="2">
        <f t="shared" ref="B17:B77" si="2">A17-A16</f>
        <v>0.53407500000000008</v>
      </c>
      <c r="C17" s="2">
        <f t="shared" si="0"/>
        <v>43.626831437532175</v>
      </c>
      <c r="D17" s="2">
        <f t="shared" si="1"/>
        <v>-7.9111173951126657E-2</v>
      </c>
    </row>
    <row r="18" spans="1:4" x14ac:dyDescent="0.2">
      <c r="A18" s="2">
        <v>2.6366770000000002</v>
      </c>
      <c r="B18" s="2"/>
      <c r="C18" s="2"/>
      <c r="D18" s="2"/>
    </row>
    <row r="19" spans="1:4" x14ac:dyDescent="0.2">
      <c r="A19" s="2">
        <v>3.2166329999999999</v>
      </c>
      <c r="B19" s="2">
        <f t="shared" si="2"/>
        <v>0.57995599999999969</v>
      </c>
      <c r="C19" s="2">
        <f t="shared" si="0"/>
        <v>40.175461586741086</v>
      </c>
      <c r="D19" s="2"/>
    </row>
    <row r="20" spans="1:4" x14ac:dyDescent="0.2">
      <c r="A20" s="2">
        <v>6.9539720000000003</v>
      </c>
      <c r="B20" s="2"/>
      <c r="C20" s="2"/>
      <c r="D20" s="2"/>
    </row>
    <row r="21" spans="1:4" x14ac:dyDescent="0.2">
      <c r="A21" s="2">
        <v>7.5974570000000003</v>
      </c>
      <c r="B21" s="2">
        <f t="shared" si="2"/>
        <v>0.64348500000000008</v>
      </c>
      <c r="C21" s="2">
        <f t="shared" si="0"/>
        <v>36.209080242740697</v>
      </c>
      <c r="D21" s="2">
        <f t="shared" si="1"/>
        <v>6.5296675898900092E-2</v>
      </c>
    </row>
    <row r="22" spans="1:4" x14ac:dyDescent="0.2">
      <c r="A22" s="2">
        <v>8.5492819999999998</v>
      </c>
      <c r="B22" s="2"/>
      <c r="C22" s="2"/>
      <c r="D22" s="2"/>
    </row>
    <row r="23" spans="1:4" x14ac:dyDescent="0.2">
      <c r="A23" s="2">
        <v>9.1533250000000006</v>
      </c>
      <c r="B23" s="2">
        <f t="shared" si="2"/>
        <v>0.60404300000000077</v>
      </c>
      <c r="C23" s="2">
        <f t="shared" si="0"/>
        <v>38.573412819948203</v>
      </c>
      <c r="D23" s="2"/>
    </row>
    <row r="24" spans="1:4" x14ac:dyDescent="0.2">
      <c r="A24" s="2">
        <v>10.452501</v>
      </c>
      <c r="B24" s="2"/>
      <c r="C24" s="2"/>
      <c r="D24" s="2"/>
    </row>
    <row r="25" spans="1:4" x14ac:dyDescent="0.2">
      <c r="A25" s="2">
        <v>11.114283</v>
      </c>
      <c r="B25" s="2">
        <f t="shared" si="2"/>
        <v>0.66178200000000054</v>
      </c>
      <c r="C25" s="2">
        <f t="shared" si="0"/>
        <v>35.207968787304551</v>
      </c>
      <c r="D25" s="2">
        <f t="shared" si="1"/>
        <v>-8.4811439476704276E-2</v>
      </c>
    </row>
    <row r="26" spans="1:4" x14ac:dyDescent="0.2">
      <c r="A26" s="2">
        <v>12.169214999999999</v>
      </c>
      <c r="B26" s="2"/>
      <c r="C26" s="2"/>
      <c r="D26" s="2"/>
    </row>
    <row r="27" spans="1:4" x14ac:dyDescent="0.2">
      <c r="A27" s="2">
        <v>12.892325</v>
      </c>
      <c r="B27" s="2">
        <f t="shared" si="2"/>
        <v>0.72311000000000014</v>
      </c>
      <c r="C27" s="2">
        <f t="shared" si="0"/>
        <v>32.221930273402378</v>
      </c>
      <c r="D27" s="2"/>
    </row>
    <row r="28" spans="1:4" x14ac:dyDescent="0.2">
      <c r="A28" s="2"/>
      <c r="B28" s="2"/>
      <c r="C28" s="2"/>
      <c r="D28" s="2"/>
    </row>
    <row r="29" spans="1:4" x14ac:dyDescent="0.2">
      <c r="A29" s="2" t="s">
        <v>5</v>
      </c>
      <c r="B29" s="2"/>
      <c r="C29" s="2"/>
      <c r="D29" s="2"/>
    </row>
    <row r="30" spans="1:4" x14ac:dyDescent="0.2">
      <c r="A30" s="2">
        <v>2.6607799999999999</v>
      </c>
      <c r="B30" s="2"/>
      <c r="C30" s="2"/>
      <c r="D30" s="2"/>
    </row>
    <row r="31" spans="1:4" x14ac:dyDescent="0.2">
      <c r="A31" s="2">
        <v>3.14655</v>
      </c>
      <c r="B31" s="2">
        <f t="shared" si="2"/>
        <v>0.48577000000000004</v>
      </c>
      <c r="C31" s="2">
        <f t="shared" si="0"/>
        <v>47.965086357741313</v>
      </c>
      <c r="D31" s="2">
        <f t="shared" si="1"/>
        <v>-4.946120415539066E-2</v>
      </c>
    </row>
    <row r="32" spans="1:4" x14ac:dyDescent="0.2">
      <c r="A32" s="2">
        <v>3.8812359999999999</v>
      </c>
      <c r="B32" s="2"/>
      <c r="C32" s="2"/>
      <c r="D32" s="2"/>
    </row>
    <row r="33" spans="1:6" x14ac:dyDescent="0.2">
      <c r="A33" s="2">
        <v>4.3922829999999999</v>
      </c>
      <c r="B33" s="2">
        <f t="shared" si="2"/>
        <v>0.51104700000000003</v>
      </c>
      <c r="C33" s="2">
        <f t="shared" si="0"/>
        <v>45.592675429070127</v>
      </c>
      <c r="D33" s="2"/>
    </row>
    <row r="34" spans="1:6" x14ac:dyDescent="0.2">
      <c r="A34" s="2">
        <v>7.6395790000000003</v>
      </c>
      <c r="B34" s="2"/>
      <c r="C34" s="2"/>
      <c r="D34" s="2"/>
    </row>
    <row r="35" spans="1:6" x14ac:dyDescent="0.2">
      <c r="A35" s="2">
        <v>8.2099609999999998</v>
      </c>
      <c r="B35" s="2">
        <f t="shared" si="2"/>
        <v>0.5703819999999995</v>
      </c>
      <c r="C35" s="2">
        <f t="shared" si="0"/>
        <v>40.849816438807714</v>
      </c>
      <c r="D35" s="2">
        <f t="shared" si="1"/>
        <v>2.7630142366579506E-2</v>
      </c>
    </row>
    <row r="36" spans="1:6" x14ac:dyDescent="0.2">
      <c r="A36" s="2">
        <v>9.0419610000000006</v>
      </c>
      <c r="B36" s="2"/>
      <c r="C36" s="2"/>
      <c r="D36" s="2"/>
    </row>
    <row r="37" spans="1:6" x14ac:dyDescent="0.2">
      <c r="A37" s="2">
        <v>9.5970069999999996</v>
      </c>
      <c r="B37" s="2">
        <f t="shared" si="2"/>
        <v>0.55504599999999904</v>
      </c>
      <c r="C37" s="2">
        <f t="shared" si="0"/>
        <v>41.978502682660611</v>
      </c>
      <c r="D37" s="2"/>
    </row>
    <row r="38" spans="1:6" x14ac:dyDescent="0.2">
      <c r="A38" s="2">
        <v>10.828719</v>
      </c>
      <c r="B38" s="2"/>
      <c r="C38" s="2"/>
      <c r="D38" s="2"/>
    </row>
    <row r="39" spans="1:6" x14ac:dyDescent="0.2">
      <c r="A39" s="2">
        <v>11.434474</v>
      </c>
      <c r="B39" s="2">
        <f t="shared" si="2"/>
        <v>0.60575500000000027</v>
      </c>
      <c r="C39" s="2">
        <f t="shared" si="0"/>
        <v>38.464395671517345</v>
      </c>
      <c r="D39" s="2">
        <f t="shared" si="1"/>
        <v>-5.1798085923681965E-2</v>
      </c>
    </row>
    <row r="40" spans="1:6" x14ac:dyDescent="0.2">
      <c r="A40" s="2">
        <v>12.350935</v>
      </c>
      <c r="B40" s="2"/>
      <c r="C40" s="2"/>
      <c r="D40" s="2"/>
    </row>
    <row r="41" spans="1:6" x14ac:dyDescent="0.2">
      <c r="A41" s="2">
        <v>12.989781000000001</v>
      </c>
      <c r="B41" s="2">
        <f t="shared" si="2"/>
        <v>0.63884600000000091</v>
      </c>
      <c r="C41" s="2">
        <f t="shared" si="0"/>
        <v>36.472013599521588</v>
      </c>
      <c r="D41" s="2">
        <f t="shared" si="1"/>
        <v>-1</v>
      </c>
    </row>
    <row r="43" spans="1:6" x14ac:dyDescent="0.2">
      <c r="A43" s="1" t="s">
        <v>7</v>
      </c>
    </row>
    <row r="44" spans="1:6" x14ac:dyDescent="0.2">
      <c r="A44" s="1">
        <v>1.1809810000000001</v>
      </c>
      <c r="B44" s="3"/>
      <c r="C44" s="3"/>
      <c r="D44" s="3"/>
      <c r="F44" s="3" t="s">
        <v>8</v>
      </c>
    </row>
    <row r="45" spans="1:6" x14ac:dyDescent="0.2">
      <c r="A45" s="1">
        <v>1.779345</v>
      </c>
      <c r="B45" s="3">
        <f t="shared" si="2"/>
        <v>0.5983639999999999</v>
      </c>
      <c r="C45" s="3">
        <f t="shared" si="0"/>
        <v>38.939508392884605</v>
      </c>
      <c r="D45" s="3">
        <f t="shared" si="1"/>
        <v>0.11048135507661837</v>
      </c>
    </row>
    <row r="46" spans="1:6" x14ac:dyDescent="0.2">
      <c r="A46" s="1">
        <v>2.5753819999999998</v>
      </c>
      <c r="B46" s="3"/>
      <c r="C46" s="3"/>
      <c r="D46" s="3"/>
    </row>
    <row r="47" spans="1:6" x14ac:dyDescent="0.2">
      <c r="A47" s="1">
        <v>3.1142150000000002</v>
      </c>
      <c r="B47" s="3">
        <f t="shared" si="2"/>
        <v>0.53883300000000034</v>
      </c>
      <c r="C47" s="3">
        <f t="shared" si="0"/>
        <v>43.24159804614785</v>
      </c>
      <c r="D47" s="3"/>
    </row>
    <row r="48" spans="1:6" x14ac:dyDescent="0.2">
      <c r="A48" s="1">
        <v>4.2733530000000002</v>
      </c>
      <c r="B48" s="3"/>
      <c r="C48" s="3"/>
      <c r="D48" s="3"/>
    </row>
    <row r="49" spans="1:4" x14ac:dyDescent="0.2">
      <c r="A49" s="1">
        <v>4.8480340000000002</v>
      </c>
      <c r="B49" s="3">
        <f t="shared" si="2"/>
        <v>0.574681</v>
      </c>
      <c r="C49" s="3">
        <f t="shared" si="0"/>
        <v>40.544232365434041</v>
      </c>
      <c r="D49" s="3">
        <f t="shared" si="1"/>
        <v>-0.11874150838657047</v>
      </c>
    </row>
    <row r="50" spans="1:4" x14ac:dyDescent="0.2">
      <c r="A50" s="1">
        <v>5.7054109999999998</v>
      </c>
      <c r="B50" s="3"/>
      <c r="C50" s="3"/>
      <c r="D50" s="3"/>
    </row>
    <row r="51" spans="1:4" x14ac:dyDescent="0.2">
      <c r="A51" s="1">
        <v>6.3575249999999999</v>
      </c>
      <c r="B51" s="3">
        <f t="shared" si="2"/>
        <v>0.65211400000000008</v>
      </c>
      <c r="C51" s="3">
        <f t="shared" si="0"/>
        <v>35.729949057986794</v>
      </c>
      <c r="D51" s="3"/>
    </row>
    <row r="52" spans="1:4" x14ac:dyDescent="0.2">
      <c r="A52" s="1">
        <v>10.097203</v>
      </c>
      <c r="B52" s="3"/>
      <c r="C52" s="3"/>
      <c r="D52" s="3"/>
    </row>
    <row r="53" spans="1:4" x14ac:dyDescent="0.2">
      <c r="A53" s="1">
        <v>10.784846</v>
      </c>
      <c r="B53" s="3">
        <f t="shared" si="2"/>
        <v>0.68764299999999956</v>
      </c>
      <c r="C53" s="3">
        <f t="shared" si="0"/>
        <v>33.88386124776958</v>
      </c>
      <c r="D53" s="3">
        <f t="shared" si="1"/>
        <v>0.10958840007228858</v>
      </c>
    </row>
    <row r="54" spans="1:4" x14ac:dyDescent="0.2">
      <c r="A54" s="1">
        <v>11.700573</v>
      </c>
      <c r="B54" s="3"/>
      <c r="C54" s="3"/>
      <c r="D54" s="3"/>
    </row>
    <row r="55" spans="1:4" x14ac:dyDescent="0.2">
      <c r="A55" s="1">
        <v>12.320301000000001</v>
      </c>
      <c r="B55" s="3">
        <f t="shared" si="2"/>
        <v>0.61972800000000028</v>
      </c>
      <c r="C55" s="3">
        <f t="shared" si="0"/>
        <v>37.597139390184068</v>
      </c>
      <c r="D55" s="3"/>
    </row>
    <row r="56" spans="1:4" x14ac:dyDescent="0.2">
      <c r="B56" s="3"/>
      <c r="C56" s="3"/>
      <c r="D56" s="3"/>
    </row>
    <row r="57" spans="1:4" x14ac:dyDescent="0.2">
      <c r="A57" s="1" t="s">
        <v>4</v>
      </c>
      <c r="B57" s="3"/>
      <c r="C57" s="3"/>
      <c r="D57" s="3"/>
    </row>
    <row r="58" spans="1:4" x14ac:dyDescent="0.2">
      <c r="A58" s="1">
        <v>3.574084</v>
      </c>
      <c r="B58" s="3"/>
      <c r="C58" s="3"/>
      <c r="D58" s="3"/>
    </row>
    <row r="59" spans="1:4" x14ac:dyDescent="0.2">
      <c r="A59" s="1">
        <v>4.7408729999999997</v>
      </c>
      <c r="B59" s="3">
        <f t="shared" si="2"/>
        <v>1.1667889999999996</v>
      </c>
      <c r="C59" s="3">
        <f t="shared" si="0"/>
        <v>19.969334644053045</v>
      </c>
      <c r="D59" s="3">
        <f t="shared" si="1"/>
        <v>0.11379996658950381</v>
      </c>
    </row>
    <row r="60" spans="1:4" x14ac:dyDescent="0.2">
      <c r="A60" s="1">
        <v>6.2928230000000003</v>
      </c>
      <c r="B60" s="3"/>
      <c r="C60" s="3"/>
      <c r="D60" s="3"/>
    </row>
    <row r="61" spans="1:4" x14ac:dyDescent="0.2">
      <c r="A61" s="1">
        <v>7.3403980000000004</v>
      </c>
      <c r="B61" s="3">
        <f t="shared" si="2"/>
        <v>1.0475750000000001</v>
      </c>
      <c r="C61" s="3">
        <f t="shared" si="0"/>
        <v>22.241844259360903</v>
      </c>
      <c r="D61" s="3"/>
    </row>
    <row r="62" spans="1:4" x14ac:dyDescent="0.2">
      <c r="A62" s="1">
        <v>9.4096630000000001</v>
      </c>
      <c r="B62" s="3"/>
      <c r="C62" s="3"/>
      <c r="D62" s="3"/>
    </row>
    <row r="63" spans="1:4" x14ac:dyDescent="0.2">
      <c r="A63" s="1">
        <v>10.588015</v>
      </c>
      <c r="B63" s="3">
        <f t="shared" si="2"/>
        <v>1.1783520000000003</v>
      </c>
      <c r="C63" s="3">
        <f t="shared" si="0"/>
        <v>19.773378413241542</v>
      </c>
      <c r="D63" s="3">
        <f t="shared" si="1"/>
        <v>-0.12872142202241835</v>
      </c>
    </row>
    <row r="64" spans="1:4" x14ac:dyDescent="0.2">
      <c r="A64" s="1">
        <v>12.353551</v>
      </c>
      <c r="B64" s="3"/>
      <c r="C64" s="3"/>
      <c r="D64" s="3"/>
    </row>
    <row r="65" spans="1:4" x14ac:dyDescent="0.2">
      <c r="A65" s="1">
        <v>13.705990999999999</v>
      </c>
      <c r="B65" s="3">
        <f t="shared" si="2"/>
        <v>1.3524399999999996</v>
      </c>
      <c r="C65" s="3">
        <f t="shared" si="0"/>
        <v>17.2281210257017</v>
      </c>
      <c r="D65" s="3"/>
    </row>
    <row r="66" spans="1:4" x14ac:dyDescent="0.2">
      <c r="A66" s="1">
        <v>21.336145999999999</v>
      </c>
      <c r="B66" s="3"/>
      <c r="C66" s="3"/>
      <c r="D66" s="3"/>
    </row>
    <row r="67" spans="1:4" x14ac:dyDescent="0.2">
      <c r="A67" s="1">
        <v>22.788589999999999</v>
      </c>
      <c r="B67" s="3">
        <f t="shared" si="2"/>
        <v>1.4524439999999998</v>
      </c>
      <c r="C67" s="3">
        <f t="shared" ref="C67:C105" si="3">23.3/B67</f>
        <v>16.041926573416948</v>
      </c>
      <c r="D67" s="3">
        <f t="shared" si="1"/>
        <v>0.10787072385457561</v>
      </c>
    </row>
    <row r="68" spans="1:4" x14ac:dyDescent="0.2">
      <c r="A68" s="1">
        <v>24.734120999999998</v>
      </c>
      <c r="B68" s="3"/>
      <c r="C68" s="3"/>
      <c r="D68" s="3"/>
    </row>
    <row r="69" spans="1:4" x14ac:dyDescent="0.2">
      <c r="A69" s="1">
        <v>26.045144000000001</v>
      </c>
      <c r="B69" s="3">
        <f t="shared" si="2"/>
        <v>1.3110230000000023</v>
      </c>
      <c r="C69" s="3">
        <f t="shared" si="3"/>
        <v>17.772380804913386</v>
      </c>
      <c r="D69" s="3"/>
    </row>
    <row r="70" spans="1:4" x14ac:dyDescent="0.2">
      <c r="B70" s="3"/>
      <c r="C70" s="3"/>
      <c r="D70" s="3"/>
    </row>
    <row r="71" spans="1:4" x14ac:dyDescent="0.2">
      <c r="A71" s="1" t="s">
        <v>9</v>
      </c>
      <c r="B71" s="3"/>
      <c r="C71" s="3"/>
      <c r="D71" s="3"/>
    </row>
    <row r="72" spans="1:4" x14ac:dyDescent="0.2">
      <c r="A72" s="1">
        <v>2.874943</v>
      </c>
      <c r="B72" s="3"/>
      <c r="C72" s="3"/>
      <c r="D72" s="3"/>
    </row>
    <row r="73" spans="1:4" x14ac:dyDescent="0.2">
      <c r="A73" s="1">
        <v>3.7732350000000001</v>
      </c>
      <c r="B73" s="3">
        <f t="shared" si="2"/>
        <v>0.89829200000000009</v>
      </c>
      <c r="C73" s="3">
        <f t="shared" si="3"/>
        <v>25.938113664599037</v>
      </c>
      <c r="D73" s="3">
        <f t="shared" ref="D73:D103" si="4">(C75-C73)/C73</f>
        <v>0.10763092121730837</v>
      </c>
    </row>
    <row r="74" spans="1:4" x14ac:dyDescent="0.2">
      <c r="A74" s="1">
        <v>4.9735610000000001</v>
      </c>
      <c r="B74" s="3"/>
      <c r="C74" s="3"/>
      <c r="D74" s="3"/>
    </row>
    <row r="75" spans="1:4" x14ac:dyDescent="0.2">
      <c r="A75" s="1">
        <v>5.7845639999999996</v>
      </c>
      <c r="B75" s="3">
        <f t="shared" si="2"/>
        <v>0.81100299999999947</v>
      </c>
      <c r="C75" s="3">
        <f t="shared" si="3"/>
        <v>28.729856732959085</v>
      </c>
      <c r="D75" s="3"/>
    </row>
    <row r="76" spans="1:4" x14ac:dyDescent="0.2">
      <c r="A76" s="1">
        <v>7.3934670000000002</v>
      </c>
      <c r="B76" s="3"/>
      <c r="C76" s="3"/>
      <c r="D76" s="3"/>
    </row>
    <row r="77" spans="1:4" x14ac:dyDescent="0.2">
      <c r="A77" s="1">
        <v>8.2916150000000002</v>
      </c>
      <c r="B77" s="3">
        <f t="shared" si="2"/>
        <v>0.89814799999999995</v>
      </c>
      <c r="C77" s="3">
        <f t="shared" si="3"/>
        <v>25.942272320374819</v>
      </c>
      <c r="D77" s="3">
        <f t="shared" si="4"/>
        <v>-0.12544231889025523</v>
      </c>
    </row>
    <row r="78" spans="1:4" x14ac:dyDescent="0.2">
      <c r="A78" s="1">
        <v>9.6388429999999996</v>
      </c>
      <c r="B78" s="3"/>
      <c r="C78" s="3"/>
      <c r="D78" s="3"/>
    </row>
    <row r="79" spans="1:4" x14ac:dyDescent="0.2">
      <c r="A79" s="1">
        <v>10.665817000000001</v>
      </c>
      <c r="B79" s="3">
        <f t="shared" ref="B79:B104" si="5">A79-A78</f>
        <v>1.0269740000000009</v>
      </c>
      <c r="C79" s="3">
        <f t="shared" si="3"/>
        <v>22.688013523224519</v>
      </c>
      <c r="D79" s="3"/>
    </row>
    <row r="80" spans="1:4" x14ac:dyDescent="0.2">
      <c r="A80" s="1">
        <v>16.583842000000001</v>
      </c>
      <c r="B80" s="3"/>
      <c r="C80" s="3"/>
      <c r="D80" s="3"/>
    </row>
    <row r="81" spans="1:4" x14ac:dyDescent="0.2">
      <c r="A81" s="1">
        <v>17.686622</v>
      </c>
      <c r="B81" s="3">
        <f t="shared" si="5"/>
        <v>1.1027799999999992</v>
      </c>
      <c r="C81" s="3">
        <f t="shared" si="3"/>
        <v>21.128420899907521</v>
      </c>
      <c r="D81" s="3">
        <f t="shared" si="4"/>
        <v>0.10458378532143106</v>
      </c>
    </row>
    <row r="82" spans="1:4" x14ac:dyDescent="0.2">
      <c r="A82" s="1">
        <v>19.163180000000001</v>
      </c>
      <c r="B82" s="3"/>
      <c r="C82" s="3"/>
      <c r="D82" s="3"/>
    </row>
    <row r="83" spans="1:4" x14ac:dyDescent="0.2">
      <c r="A83" s="1">
        <v>20.161546999999999</v>
      </c>
      <c r="B83" s="3">
        <f t="shared" si="5"/>
        <v>0.99836699999999823</v>
      </c>
      <c r="C83" s="3">
        <f t="shared" si="3"/>
        <v>23.338111135484287</v>
      </c>
      <c r="D83" s="3"/>
    </row>
    <row r="84" spans="1:4" x14ac:dyDescent="0.2">
      <c r="B84" s="3"/>
      <c r="C84" s="3" t="e">
        <f t="shared" si="3"/>
        <v>#DIV/0!</v>
      </c>
      <c r="D84" s="3" t="e">
        <f t="shared" si="4"/>
        <v>#DIV/0!</v>
      </c>
    </row>
    <row r="85" spans="1:4" x14ac:dyDescent="0.2">
      <c r="B85" s="3">
        <f t="shared" si="5"/>
        <v>0</v>
      </c>
      <c r="C85" s="3" t="e">
        <f t="shared" si="3"/>
        <v>#DIV/0!</v>
      </c>
      <c r="D85" s="3" t="e">
        <f t="shared" si="4"/>
        <v>#DIV/0!</v>
      </c>
    </row>
    <row r="86" spans="1:4" x14ac:dyDescent="0.2">
      <c r="B86" s="3">
        <f t="shared" si="5"/>
        <v>0</v>
      </c>
      <c r="C86" s="3" t="e">
        <f t="shared" si="3"/>
        <v>#DIV/0!</v>
      </c>
      <c r="D86" s="3" t="e">
        <f t="shared" si="4"/>
        <v>#DIV/0!</v>
      </c>
    </row>
    <row r="87" spans="1:4" x14ac:dyDescent="0.2">
      <c r="B87" s="3">
        <f t="shared" si="5"/>
        <v>0</v>
      </c>
      <c r="C87" s="3" t="e">
        <f t="shared" si="3"/>
        <v>#DIV/0!</v>
      </c>
      <c r="D87" s="3" t="e">
        <f t="shared" si="4"/>
        <v>#DIV/0!</v>
      </c>
    </row>
    <row r="88" spans="1:4" x14ac:dyDescent="0.2">
      <c r="B88" s="3">
        <f t="shared" si="5"/>
        <v>0</v>
      </c>
      <c r="C88" s="3" t="e">
        <f t="shared" si="3"/>
        <v>#DIV/0!</v>
      </c>
      <c r="D88" s="3" t="e">
        <f t="shared" si="4"/>
        <v>#DIV/0!</v>
      </c>
    </row>
    <row r="89" spans="1:4" x14ac:dyDescent="0.2">
      <c r="B89" s="3">
        <f t="shared" si="5"/>
        <v>0</v>
      </c>
      <c r="C89" s="3" t="e">
        <f t="shared" si="3"/>
        <v>#DIV/0!</v>
      </c>
      <c r="D89" s="3" t="e">
        <f t="shared" si="4"/>
        <v>#DIV/0!</v>
      </c>
    </row>
    <row r="90" spans="1:4" x14ac:dyDescent="0.2">
      <c r="B90" s="3">
        <f t="shared" si="5"/>
        <v>0</v>
      </c>
      <c r="C90" s="3" t="e">
        <f t="shared" si="3"/>
        <v>#DIV/0!</v>
      </c>
      <c r="D90" s="3" t="e">
        <f t="shared" si="4"/>
        <v>#DIV/0!</v>
      </c>
    </row>
    <row r="91" spans="1:4" x14ac:dyDescent="0.2">
      <c r="B91" s="3">
        <f t="shared" si="5"/>
        <v>0</v>
      </c>
      <c r="C91" s="3" t="e">
        <f t="shared" si="3"/>
        <v>#DIV/0!</v>
      </c>
      <c r="D91" s="3" t="e">
        <f t="shared" si="4"/>
        <v>#DIV/0!</v>
      </c>
    </row>
    <row r="92" spans="1:4" x14ac:dyDescent="0.2">
      <c r="B92" s="3">
        <f t="shared" si="5"/>
        <v>0</v>
      </c>
      <c r="C92" s="3" t="e">
        <f t="shared" si="3"/>
        <v>#DIV/0!</v>
      </c>
      <c r="D92" s="3" t="e">
        <f t="shared" si="4"/>
        <v>#DIV/0!</v>
      </c>
    </row>
    <row r="93" spans="1:4" x14ac:dyDescent="0.2">
      <c r="B93" s="3">
        <f t="shared" si="5"/>
        <v>0</v>
      </c>
      <c r="C93" s="3" t="e">
        <f t="shared" si="3"/>
        <v>#DIV/0!</v>
      </c>
      <c r="D93" s="3" t="e">
        <f t="shared" si="4"/>
        <v>#DIV/0!</v>
      </c>
    </row>
    <row r="94" spans="1:4" x14ac:dyDescent="0.2">
      <c r="B94" s="3">
        <f t="shared" si="5"/>
        <v>0</v>
      </c>
      <c r="C94" s="3" t="e">
        <f t="shared" si="3"/>
        <v>#DIV/0!</v>
      </c>
      <c r="D94" s="3" t="e">
        <f t="shared" si="4"/>
        <v>#DIV/0!</v>
      </c>
    </row>
    <row r="95" spans="1:4" x14ac:dyDescent="0.2">
      <c r="B95" s="3">
        <f t="shared" si="5"/>
        <v>0</v>
      </c>
      <c r="C95" s="3" t="e">
        <f t="shared" si="3"/>
        <v>#DIV/0!</v>
      </c>
      <c r="D95" s="3" t="e">
        <f t="shared" si="4"/>
        <v>#DIV/0!</v>
      </c>
    </row>
    <row r="96" spans="1:4" x14ac:dyDescent="0.2">
      <c r="B96" s="3">
        <f t="shared" si="5"/>
        <v>0</v>
      </c>
      <c r="C96" s="3" t="e">
        <f t="shared" si="3"/>
        <v>#DIV/0!</v>
      </c>
      <c r="D96" s="3" t="e">
        <f t="shared" si="4"/>
        <v>#DIV/0!</v>
      </c>
    </row>
    <row r="97" spans="2:4" x14ac:dyDescent="0.2">
      <c r="B97" s="3">
        <f t="shared" si="5"/>
        <v>0</v>
      </c>
      <c r="C97" s="3" t="e">
        <f t="shared" si="3"/>
        <v>#DIV/0!</v>
      </c>
      <c r="D97" s="3" t="e">
        <f t="shared" si="4"/>
        <v>#DIV/0!</v>
      </c>
    </row>
    <row r="98" spans="2:4" x14ac:dyDescent="0.2">
      <c r="B98" s="3">
        <f t="shared" si="5"/>
        <v>0</v>
      </c>
      <c r="C98" s="3" t="e">
        <f t="shared" si="3"/>
        <v>#DIV/0!</v>
      </c>
      <c r="D98" s="3" t="e">
        <f t="shared" si="4"/>
        <v>#DIV/0!</v>
      </c>
    </row>
    <row r="99" spans="2:4" x14ac:dyDescent="0.2">
      <c r="B99" s="3">
        <f t="shared" si="5"/>
        <v>0</v>
      </c>
      <c r="C99" s="3" t="e">
        <f t="shared" si="3"/>
        <v>#DIV/0!</v>
      </c>
      <c r="D99" s="3" t="e">
        <f t="shared" si="4"/>
        <v>#DIV/0!</v>
      </c>
    </row>
    <row r="100" spans="2:4" x14ac:dyDescent="0.2">
      <c r="B100" s="3">
        <f t="shared" si="5"/>
        <v>0</v>
      </c>
      <c r="C100" s="3" t="e">
        <f t="shared" si="3"/>
        <v>#DIV/0!</v>
      </c>
      <c r="D100" s="3" t="e">
        <f t="shared" si="4"/>
        <v>#DIV/0!</v>
      </c>
    </row>
    <row r="101" spans="2:4" x14ac:dyDescent="0.2">
      <c r="B101" s="3">
        <f t="shared" si="5"/>
        <v>0</v>
      </c>
      <c r="C101" s="3" t="e">
        <f t="shared" si="3"/>
        <v>#DIV/0!</v>
      </c>
      <c r="D101" s="3" t="e">
        <f t="shared" si="4"/>
        <v>#DIV/0!</v>
      </c>
    </row>
    <row r="102" spans="2:4" x14ac:dyDescent="0.2">
      <c r="B102" s="3">
        <f t="shared" si="5"/>
        <v>0</v>
      </c>
      <c r="C102" s="3" t="e">
        <f t="shared" si="3"/>
        <v>#DIV/0!</v>
      </c>
      <c r="D102" s="3" t="e">
        <f t="shared" si="4"/>
        <v>#DIV/0!</v>
      </c>
    </row>
    <row r="103" spans="2:4" x14ac:dyDescent="0.2">
      <c r="B103" s="3">
        <f t="shared" si="5"/>
        <v>0</v>
      </c>
      <c r="C103" s="3" t="e">
        <f t="shared" si="3"/>
        <v>#DIV/0!</v>
      </c>
      <c r="D103" s="3" t="e">
        <f t="shared" si="4"/>
        <v>#DIV/0!</v>
      </c>
    </row>
    <row r="104" spans="2:4" x14ac:dyDescent="0.2">
      <c r="B104" s="3">
        <f t="shared" si="5"/>
        <v>0</v>
      </c>
      <c r="C104" s="3" t="e">
        <f t="shared" si="3"/>
        <v>#DIV/0!</v>
      </c>
    </row>
    <row r="105" spans="2:4" x14ac:dyDescent="0.2">
      <c r="C105" s="3" t="e">
        <f t="shared" si="3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8"/>
  <sheetViews>
    <sheetView workbookViewId="0">
      <selection activeCell="J9" sqref="J9"/>
    </sheetView>
  </sheetViews>
  <sheetFormatPr baseColWidth="10" defaultColWidth="8.83203125" defaultRowHeight="15" x14ac:dyDescent="0.2"/>
  <sheetData>
    <row r="1" spans="1:4" x14ac:dyDescent="0.2">
      <c r="A1" t="s">
        <v>16</v>
      </c>
      <c r="B1" t="s">
        <v>20</v>
      </c>
    </row>
    <row r="2" spans="1:4" x14ac:dyDescent="0.2">
      <c r="A2">
        <v>1.536546</v>
      </c>
    </row>
    <row r="3" spans="1:4" x14ac:dyDescent="0.2">
      <c r="A3">
        <v>2.240977</v>
      </c>
      <c r="B3">
        <f>A3-A2</f>
        <v>0.70443100000000003</v>
      </c>
      <c r="C3">
        <f>23.3/B3</f>
        <v>33.076341046887485</v>
      </c>
      <c r="D3">
        <f>(C5-C3)/C3</f>
        <v>-4.8833576155452557E-2</v>
      </c>
    </row>
    <row r="4" spans="1:4" x14ac:dyDescent="0.2">
      <c r="A4">
        <v>2.8168850000000001</v>
      </c>
    </row>
    <row r="5" spans="1:4" x14ac:dyDescent="0.2">
      <c r="A5">
        <v>3.5574819999999998</v>
      </c>
      <c r="B5">
        <f>A5-A4</f>
        <v>0.74059699999999973</v>
      </c>
      <c r="C5">
        <f t="shared" ref="C5:C66" si="0">23.3/B5</f>
        <v>31.461105027430584</v>
      </c>
    </row>
    <row r="6" spans="1:4" x14ac:dyDescent="0.2">
      <c r="A6">
        <v>8.5682120000000008</v>
      </c>
    </row>
    <row r="7" spans="1:4" x14ac:dyDescent="0.2">
      <c r="A7">
        <v>9.3833839999999995</v>
      </c>
      <c r="B7">
        <f>A7-A6</f>
        <v>0.81517199999999868</v>
      </c>
      <c r="C7">
        <f t="shared" si="0"/>
        <v>28.582924830587949</v>
      </c>
      <c r="D7">
        <f t="shared" ref="D7:D64" si="1">(C9-C7)/C7</f>
        <v>2.570774629721943E-2</v>
      </c>
    </row>
    <row r="8" spans="1:4" x14ac:dyDescent="0.2">
      <c r="A8">
        <v>10.026163</v>
      </c>
    </row>
    <row r="9" spans="1:4" x14ac:dyDescent="0.2">
      <c r="A9">
        <v>10.820904000000001</v>
      </c>
      <c r="B9">
        <f>A9-A8</f>
        <v>0.79474100000000014</v>
      </c>
      <c r="C9">
        <f t="shared" si="0"/>
        <v>29.317727410565197</v>
      </c>
    </row>
    <row r="10" spans="1:4" x14ac:dyDescent="0.2">
      <c r="A10">
        <v>13.341953</v>
      </c>
    </row>
    <row r="11" spans="1:4" x14ac:dyDescent="0.2">
      <c r="A11">
        <v>14.216699999999999</v>
      </c>
      <c r="B11">
        <f t="shared" ref="B11:B72" si="2">A11-A10</f>
        <v>0.87474699999999928</v>
      </c>
      <c r="C11">
        <f t="shared" si="0"/>
        <v>26.636273116684048</v>
      </c>
      <c r="D11">
        <f t="shared" si="1"/>
        <v>-6.1389973818619777E-2</v>
      </c>
    </row>
    <row r="12" spans="1:4" x14ac:dyDescent="0.2">
      <c r="A12">
        <v>14.933138</v>
      </c>
    </row>
    <row r="13" spans="1:4" x14ac:dyDescent="0.2">
      <c r="A13">
        <v>15.865098</v>
      </c>
      <c r="B13">
        <f t="shared" si="2"/>
        <v>0.93196000000000012</v>
      </c>
      <c r="C13">
        <f t="shared" si="0"/>
        <v>25.001073007425209</v>
      </c>
    </row>
    <row r="14" spans="1:4" x14ac:dyDescent="0.2">
      <c r="A14">
        <v>22.307637</v>
      </c>
    </row>
    <row r="15" spans="1:4" x14ac:dyDescent="0.2">
      <c r="A15">
        <v>23.370365</v>
      </c>
      <c r="B15">
        <f t="shared" si="2"/>
        <v>1.0627279999999999</v>
      </c>
      <c r="C15">
        <f t="shared" si="0"/>
        <v>21.924706980525592</v>
      </c>
      <c r="D15">
        <f t="shared" si="1"/>
        <v>1.9761374257052551E-2</v>
      </c>
    </row>
    <row r="16" spans="1:4" x14ac:dyDescent="0.2">
      <c r="A16">
        <v>24.211569000000001</v>
      </c>
    </row>
    <row r="17" spans="1:4" x14ac:dyDescent="0.2">
      <c r="A17">
        <v>25.253703000000002</v>
      </c>
      <c r="B17">
        <f t="shared" si="2"/>
        <v>1.0421340000000008</v>
      </c>
      <c r="C17">
        <f t="shared" si="0"/>
        <v>22.357969320643971</v>
      </c>
    </row>
    <row r="18" spans="1:4" x14ac:dyDescent="0.2">
      <c r="A18">
        <v>28.587178000000002</v>
      </c>
    </row>
    <row r="19" spans="1:4" x14ac:dyDescent="0.2">
      <c r="A19">
        <v>29.765073999999998</v>
      </c>
      <c r="B19">
        <f t="shared" si="2"/>
        <v>1.1778959999999969</v>
      </c>
      <c r="C19">
        <f t="shared" si="0"/>
        <v>19.781033300053707</v>
      </c>
      <c r="D19">
        <f t="shared" si="1"/>
        <v>-5.4218613625435362E-2</v>
      </c>
    </row>
    <row r="20" spans="1:4" x14ac:dyDescent="0.2">
      <c r="A20">
        <v>30.726555999999999</v>
      </c>
    </row>
    <row r="21" spans="1:4" x14ac:dyDescent="0.2">
      <c r="A21">
        <v>31.971976999999999</v>
      </c>
      <c r="B21">
        <f t="shared" si="2"/>
        <v>1.2454210000000003</v>
      </c>
      <c r="C21">
        <f t="shared" si="0"/>
        <v>18.708533098446225</v>
      </c>
    </row>
    <row r="22" spans="1:4" x14ac:dyDescent="0.2">
      <c r="A22">
        <v>40.510157</v>
      </c>
    </row>
    <row r="23" spans="1:4" x14ac:dyDescent="0.2">
      <c r="A23">
        <v>41.869154000000002</v>
      </c>
      <c r="B23">
        <f t="shared" si="2"/>
        <v>1.3589970000000022</v>
      </c>
      <c r="C23">
        <f t="shared" si="0"/>
        <v>17.144997376741792</v>
      </c>
      <c r="D23">
        <f t="shared" si="1"/>
        <v>3.0348727186712603E-2</v>
      </c>
    </row>
    <row r="24" spans="1:4" x14ac:dyDescent="0.2">
      <c r="A24">
        <v>42.934043000000003</v>
      </c>
    </row>
    <row r="25" spans="1:4" x14ac:dyDescent="0.2">
      <c r="A25">
        <v>44.253011000000001</v>
      </c>
      <c r="B25">
        <f t="shared" si="2"/>
        <v>1.3189679999999981</v>
      </c>
      <c r="C25">
        <f t="shared" si="0"/>
        <v>17.665326224745431</v>
      </c>
    </row>
    <row r="27" spans="1:4" x14ac:dyDescent="0.2">
      <c r="A27" t="s">
        <v>17</v>
      </c>
    </row>
    <row r="28" spans="1:4" x14ac:dyDescent="0.2">
      <c r="A28">
        <v>1.5922130000000001</v>
      </c>
    </row>
    <row r="29" spans="1:4" x14ac:dyDescent="0.2">
      <c r="A29">
        <v>2.5106929999999998</v>
      </c>
      <c r="B29">
        <f t="shared" si="2"/>
        <v>0.91847999999999974</v>
      </c>
      <c r="C29">
        <f t="shared" si="0"/>
        <v>25.367999303196594</v>
      </c>
      <c r="D29">
        <f t="shared" si="1"/>
        <v>-5.9797562893082405E-2</v>
      </c>
    </row>
    <row r="30" spans="1:4" x14ac:dyDescent="0.2">
      <c r="A30">
        <v>3.2645279999999999</v>
      </c>
    </row>
    <row r="31" spans="1:4" x14ac:dyDescent="0.2">
      <c r="A31">
        <v>4.2414240000000003</v>
      </c>
      <c r="B31">
        <f t="shared" si="2"/>
        <v>0.97689600000000043</v>
      </c>
      <c r="C31">
        <f t="shared" si="0"/>
        <v>23.851054769392025</v>
      </c>
    </row>
    <row r="32" spans="1:4" x14ac:dyDescent="0.2">
      <c r="A32">
        <v>10.816691</v>
      </c>
    </row>
    <row r="33" spans="1:4" x14ac:dyDescent="0.2">
      <c r="A33">
        <v>11.887264999999999</v>
      </c>
      <c r="B33">
        <f t="shared" si="2"/>
        <v>1.0705739999999988</v>
      </c>
      <c r="C33">
        <f t="shared" si="0"/>
        <v>21.764025653527945</v>
      </c>
      <c r="D33">
        <f t="shared" si="1"/>
        <v>1.9545735917337239E-2</v>
      </c>
    </row>
    <row r="34" spans="1:4" x14ac:dyDescent="0.2">
      <c r="A34">
        <v>12.734514000000001</v>
      </c>
    </row>
    <row r="35" spans="1:4" x14ac:dyDescent="0.2">
      <c r="A35">
        <v>13.784564</v>
      </c>
      <c r="B35">
        <f t="shared" si="2"/>
        <v>1.0500499999999988</v>
      </c>
      <c r="C35">
        <f t="shared" si="0"/>
        <v>22.189419551449955</v>
      </c>
    </row>
    <row r="36" spans="1:4" x14ac:dyDescent="0.2">
      <c r="A36">
        <v>17.153593999999998</v>
      </c>
    </row>
    <row r="37" spans="1:4" x14ac:dyDescent="0.2">
      <c r="A37">
        <v>18.349636</v>
      </c>
      <c r="B37">
        <f t="shared" si="2"/>
        <v>1.196042000000002</v>
      </c>
      <c r="C37">
        <f t="shared" si="0"/>
        <v>19.48092123855179</v>
      </c>
      <c r="D37">
        <f t="shared" si="1"/>
        <v>-5.1658231531573645E-2</v>
      </c>
    </row>
    <row r="38" spans="1:4" x14ac:dyDescent="0.2">
      <c r="A38">
        <v>19.324280999999999</v>
      </c>
    </row>
    <row r="39" spans="1:4" x14ac:dyDescent="0.2">
      <c r="A39">
        <v>20.585474000000001</v>
      </c>
      <c r="B39">
        <f t="shared" si="2"/>
        <v>1.2611930000000022</v>
      </c>
      <c r="C39">
        <f t="shared" si="0"/>
        <v>18.474571298762331</v>
      </c>
    </row>
    <row r="40" spans="1:4" x14ac:dyDescent="0.2">
      <c r="A40">
        <v>29.083314000000001</v>
      </c>
    </row>
    <row r="41" spans="1:4" x14ac:dyDescent="0.2">
      <c r="A41">
        <v>30.489621</v>
      </c>
      <c r="B41">
        <f t="shared" si="2"/>
        <v>1.4063069999999982</v>
      </c>
      <c r="C41">
        <f t="shared" si="0"/>
        <v>16.568217323813386</v>
      </c>
      <c r="D41">
        <f t="shared" si="1"/>
        <v>1.4436331687219564E-2</v>
      </c>
    </row>
    <row r="42" spans="1:4" x14ac:dyDescent="0.2">
      <c r="A42">
        <v>31.608585000000001</v>
      </c>
    </row>
    <row r="43" spans="1:4" x14ac:dyDescent="0.2">
      <c r="A43">
        <v>32.994878999999997</v>
      </c>
      <c r="B43">
        <f t="shared" si="2"/>
        <v>1.3862939999999959</v>
      </c>
      <c r="C43">
        <f t="shared" si="0"/>
        <v>16.807401604565893</v>
      </c>
    </row>
    <row r="44" spans="1:4" x14ac:dyDescent="0.2">
      <c r="A44">
        <v>37.460659999999997</v>
      </c>
    </row>
    <row r="45" spans="1:4" x14ac:dyDescent="0.2">
      <c r="A45">
        <v>39.055979999999998</v>
      </c>
      <c r="B45">
        <f t="shared" si="2"/>
        <v>1.595320000000001</v>
      </c>
      <c r="C45">
        <f t="shared" si="0"/>
        <v>14.605220269287658</v>
      </c>
      <c r="D45">
        <f t="shared" si="1"/>
        <v>-5.3735275782319916E-2</v>
      </c>
    </row>
    <row r="46" spans="1:4" x14ac:dyDescent="0.2">
      <c r="A46">
        <v>40.359977000000001</v>
      </c>
    </row>
    <row r="47" spans="1:4" x14ac:dyDescent="0.2">
      <c r="A47">
        <v>42.04589</v>
      </c>
      <c r="B47">
        <f t="shared" si="2"/>
        <v>1.6859129999999993</v>
      </c>
      <c r="C47">
        <f t="shared" si="0"/>
        <v>13.820404730255957</v>
      </c>
    </row>
    <row r="48" spans="1:4" x14ac:dyDescent="0.2">
      <c r="A48">
        <v>53.642353999999997</v>
      </c>
    </row>
    <row r="49" spans="1:4" x14ac:dyDescent="0.2">
      <c r="A49">
        <v>55.629786000000003</v>
      </c>
      <c r="B49">
        <f t="shared" si="2"/>
        <v>1.9874320000000054</v>
      </c>
      <c r="C49">
        <f t="shared" si="0"/>
        <v>11.723671552032943</v>
      </c>
      <c r="D49">
        <f t="shared" si="1"/>
        <v>-4.1199672718290628E-2</v>
      </c>
    </row>
    <row r="50" spans="1:4" x14ac:dyDescent="0.2">
      <c r="A50">
        <v>57.253273999999998</v>
      </c>
    </row>
    <row r="51" spans="1:4" x14ac:dyDescent="0.2">
      <c r="A51">
        <v>59.326106000000003</v>
      </c>
      <c r="B51">
        <f t="shared" si="2"/>
        <v>2.0728320000000053</v>
      </c>
      <c r="C51">
        <f t="shared" si="0"/>
        <v>11.240660121032452</v>
      </c>
    </row>
    <row r="54" spans="1:4" x14ac:dyDescent="0.2">
      <c r="A54" t="s">
        <v>18</v>
      </c>
    </row>
    <row r="55" spans="1:4" x14ac:dyDescent="0.2">
      <c r="A55">
        <v>4.1252000000000004</v>
      </c>
    </row>
    <row r="56" spans="1:4" x14ac:dyDescent="0.2">
      <c r="A56">
        <v>4.7641030000000004</v>
      </c>
      <c r="B56">
        <f t="shared" si="2"/>
        <v>0.638903</v>
      </c>
      <c r="C56">
        <f t="shared" si="0"/>
        <v>36.468759733480674</v>
      </c>
      <c r="D56">
        <f t="shared" si="1"/>
        <v>3.94971258991232E-2</v>
      </c>
    </row>
    <row r="57" spans="1:4" x14ac:dyDescent="0.2">
      <c r="A57">
        <v>5.2646100000000002</v>
      </c>
    </row>
    <row r="58" spans="1:4" x14ac:dyDescent="0.2">
      <c r="A58">
        <v>5.8792369999999998</v>
      </c>
      <c r="B58">
        <f t="shared" si="2"/>
        <v>0.61462699999999959</v>
      </c>
      <c r="C58">
        <f t="shared" si="0"/>
        <v>37.909170928058835</v>
      </c>
    </row>
    <row r="59" spans="1:4" x14ac:dyDescent="0.2">
      <c r="A59">
        <v>7.8091179999999998</v>
      </c>
    </row>
    <row r="60" spans="1:4" x14ac:dyDescent="0.2">
      <c r="A60">
        <v>8.4839540000000007</v>
      </c>
      <c r="B60">
        <f t="shared" si="2"/>
        <v>0.67483600000000088</v>
      </c>
      <c r="C60">
        <f t="shared" si="0"/>
        <v>34.52690727821274</v>
      </c>
      <c r="D60">
        <f t="shared" si="1"/>
        <v>-6.3944649733123665E-2</v>
      </c>
    </row>
    <row r="61" spans="1:4" x14ac:dyDescent="0.2">
      <c r="A61">
        <v>9.0388819999999992</v>
      </c>
    </row>
    <row r="62" spans="1:4" x14ac:dyDescent="0.2">
      <c r="A62">
        <v>9.7598179999999992</v>
      </c>
      <c r="B62">
        <f t="shared" si="2"/>
        <v>0.72093600000000002</v>
      </c>
      <c r="C62">
        <f t="shared" si="0"/>
        <v>32.319096285939388</v>
      </c>
    </row>
    <row r="63" spans="1:4" x14ac:dyDescent="0.2">
      <c r="A63">
        <v>14.700269</v>
      </c>
    </row>
    <row r="64" spans="1:4" x14ac:dyDescent="0.2">
      <c r="A64">
        <v>15.496926999999999</v>
      </c>
      <c r="B64">
        <f t="shared" si="2"/>
        <v>0.79665799999999898</v>
      </c>
      <c r="C64">
        <f t="shared" si="0"/>
        <v>29.247180094846257</v>
      </c>
      <c r="D64">
        <f t="shared" si="1"/>
        <v>3.7770480015319435E-2</v>
      </c>
    </row>
    <row r="65" spans="1:4" x14ac:dyDescent="0.2">
      <c r="A65">
        <v>16.12152</v>
      </c>
    </row>
    <row r="66" spans="1:4" x14ac:dyDescent="0.2">
      <c r="A66">
        <v>16.889182999999999</v>
      </c>
      <c r="B66">
        <f t="shared" si="2"/>
        <v>0.76766299999999887</v>
      </c>
      <c r="C66">
        <f t="shared" si="0"/>
        <v>30.351860126123096</v>
      </c>
    </row>
    <row r="67" spans="1:4" x14ac:dyDescent="0.2">
      <c r="A67">
        <v>19.308420999999999</v>
      </c>
    </row>
    <row r="68" spans="1:4" x14ac:dyDescent="0.2">
      <c r="A68">
        <v>20.179179999999999</v>
      </c>
      <c r="B68">
        <f t="shared" si="2"/>
        <v>0.87075899999999962</v>
      </c>
      <c r="C68">
        <f t="shared" ref="C68:C130" si="3">23.3/B68</f>
        <v>26.758264916010067</v>
      </c>
      <c r="D68">
        <f t="shared" ref="D68:D130" si="4">(C70-C68)/C68</f>
        <v>-6.7499188788899642E-2</v>
      </c>
    </row>
    <row r="69" spans="1:4" x14ac:dyDescent="0.2">
      <c r="A69">
        <v>20.899671000000001</v>
      </c>
    </row>
    <row r="70" spans="1:4" x14ac:dyDescent="0.2">
      <c r="A70">
        <v>21.833459999999999</v>
      </c>
      <c r="B70">
        <f t="shared" si="2"/>
        <v>0.93378899999999732</v>
      </c>
      <c r="C70">
        <f t="shared" si="3"/>
        <v>24.952103740780913</v>
      </c>
    </row>
    <row r="71" spans="1:4" x14ac:dyDescent="0.2">
      <c r="A71">
        <v>28.189679999999999</v>
      </c>
    </row>
    <row r="72" spans="1:4" x14ac:dyDescent="0.2">
      <c r="A72">
        <v>29.195675000000001</v>
      </c>
      <c r="B72">
        <f t="shared" si="2"/>
        <v>1.0059950000000022</v>
      </c>
      <c r="C72">
        <f t="shared" si="3"/>
        <v>23.161148912270885</v>
      </c>
      <c r="D72">
        <f t="shared" si="4"/>
        <v>4.0960875818754468E-2</v>
      </c>
    </row>
    <row r="73" spans="1:4" x14ac:dyDescent="0.2">
      <c r="A73">
        <v>29.982963000000002</v>
      </c>
    </row>
    <row r="74" spans="1:4" x14ac:dyDescent="0.2">
      <c r="A74">
        <v>30.949373000000001</v>
      </c>
      <c r="B74">
        <f t="shared" ref="B74:B136" si="5">A74-A73</f>
        <v>0.96640999999999977</v>
      </c>
      <c r="C74">
        <f t="shared" si="3"/>
        <v>24.109849856686093</v>
      </c>
    </row>
    <row r="75" spans="1:4" x14ac:dyDescent="0.2">
      <c r="A75">
        <v>33.946114999999999</v>
      </c>
    </row>
    <row r="76" spans="1:4" x14ac:dyDescent="0.2">
      <c r="A76">
        <v>35.045673000000001</v>
      </c>
      <c r="B76">
        <f t="shared" si="5"/>
        <v>1.0995580000000018</v>
      </c>
      <c r="C76">
        <f t="shared" si="3"/>
        <v>21.190332842833175</v>
      </c>
      <c r="D76">
        <f t="shared" si="4"/>
        <v>-6.6494832669851511E-2</v>
      </c>
    </row>
    <row r="77" spans="1:4" x14ac:dyDescent="0.2">
      <c r="A77">
        <v>35.95082</v>
      </c>
    </row>
    <row r="78" spans="1:4" x14ac:dyDescent="0.2">
      <c r="A78">
        <v>37.128701</v>
      </c>
      <c r="B78">
        <f t="shared" si="5"/>
        <v>1.1778809999999993</v>
      </c>
      <c r="C78">
        <f t="shared" si="3"/>
        <v>19.781285206230525</v>
      </c>
    </row>
    <row r="81" spans="1:4" x14ac:dyDescent="0.2">
      <c r="A81" t="s">
        <v>19</v>
      </c>
    </row>
    <row r="82" spans="1:4" x14ac:dyDescent="0.2">
      <c r="A82" t="s">
        <v>16</v>
      </c>
    </row>
    <row r="83" spans="1:4" x14ac:dyDescent="0.2">
      <c r="A83">
        <v>3.0675270000000001</v>
      </c>
    </row>
    <row r="84" spans="1:4" x14ac:dyDescent="0.2">
      <c r="A84">
        <v>3.662884</v>
      </c>
      <c r="B84">
        <f t="shared" si="5"/>
        <v>0.59535699999999991</v>
      </c>
      <c r="C84">
        <f t="shared" si="3"/>
        <v>39.136182156252474</v>
      </c>
      <c r="D84">
        <f t="shared" si="4"/>
        <v>0.12535134327963152</v>
      </c>
    </row>
    <row r="85" spans="1:4" x14ac:dyDescent="0.2">
      <c r="A85">
        <v>4.0788589999999996</v>
      </c>
    </row>
    <row r="86" spans="1:4" x14ac:dyDescent="0.2">
      <c r="A86">
        <v>4.6078999999999999</v>
      </c>
      <c r="B86">
        <f t="shared" si="5"/>
        <v>0.52904100000000032</v>
      </c>
      <c r="C86">
        <f t="shared" si="3"/>
        <v>44.041955160375068</v>
      </c>
    </row>
    <row r="87" spans="1:4" x14ac:dyDescent="0.2">
      <c r="A87">
        <v>6.2329949999999998</v>
      </c>
    </row>
    <row r="88" spans="1:4" x14ac:dyDescent="0.2">
      <c r="A88">
        <v>6.7879050000000003</v>
      </c>
      <c r="B88">
        <f t="shared" si="5"/>
        <v>0.55491000000000046</v>
      </c>
      <c r="C88">
        <f t="shared" si="3"/>
        <v>41.988790975113048</v>
      </c>
      <c r="D88">
        <f t="shared" si="4"/>
        <v>-0.12259564072765103</v>
      </c>
    </row>
    <row r="89" spans="1:4" x14ac:dyDescent="0.2">
      <c r="A89">
        <v>7.226502</v>
      </c>
    </row>
    <row r="90" spans="1:4" x14ac:dyDescent="0.2">
      <c r="A90">
        <v>7.8589469999999997</v>
      </c>
      <c r="B90">
        <f t="shared" si="5"/>
        <v>0.6324449999999997</v>
      </c>
      <c r="C90">
        <f t="shared" si="3"/>
        <v>36.841148242139653</v>
      </c>
    </row>
    <row r="91" spans="1:4" x14ac:dyDescent="0.2">
      <c r="A91">
        <v>11.829572000000001</v>
      </c>
    </row>
    <row r="92" spans="1:4" x14ac:dyDescent="0.2">
      <c r="A92">
        <v>12.4962</v>
      </c>
      <c r="B92">
        <f t="shared" si="5"/>
        <v>0.66662799999999933</v>
      </c>
      <c r="C92">
        <f t="shared" si="3"/>
        <v>34.952027217578653</v>
      </c>
      <c r="D92">
        <f t="shared" si="4"/>
        <v>0.12491499368042165</v>
      </c>
    </row>
    <row r="93" spans="1:4" x14ac:dyDescent="0.2">
      <c r="A93">
        <v>12.962372999999999</v>
      </c>
    </row>
    <row r="94" spans="1:4" x14ac:dyDescent="0.2">
      <c r="A94">
        <v>13.554976</v>
      </c>
      <c r="B94">
        <f t="shared" si="5"/>
        <v>0.59260300000000043</v>
      </c>
      <c r="C94">
        <f t="shared" si="3"/>
        <v>39.318059476580416</v>
      </c>
    </row>
    <row r="95" spans="1:4" x14ac:dyDescent="0.2">
      <c r="A95">
        <v>15.355433</v>
      </c>
    </row>
    <row r="96" spans="1:4" x14ac:dyDescent="0.2">
      <c r="A96">
        <v>15.983552</v>
      </c>
      <c r="B96">
        <f t="shared" si="5"/>
        <v>0.62811899999999987</v>
      </c>
      <c r="C96">
        <f t="shared" si="3"/>
        <v>37.094881702352588</v>
      </c>
      <c r="D96">
        <f t="shared" si="4"/>
        <v>-0.1243897678957271</v>
      </c>
    </row>
    <row r="97" spans="1:4" x14ac:dyDescent="0.2">
      <c r="A97">
        <v>16.480736</v>
      </c>
    </row>
    <row r="98" spans="1:4" x14ac:dyDescent="0.2">
      <c r="A98">
        <v>17.198086</v>
      </c>
      <c r="B98">
        <f t="shared" si="5"/>
        <v>0.71734999999999971</v>
      </c>
      <c r="C98">
        <f t="shared" si="3"/>
        <v>32.480657977277495</v>
      </c>
    </row>
    <row r="99" spans="1:4" x14ac:dyDescent="0.2">
      <c r="A99">
        <v>21.675989000000001</v>
      </c>
    </row>
    <row r="100" spans="1:4" x14ac:dyDescent="0.2">
      <c r="A100">
        <v>22.432748</v>
      </c>
      <c r="B100">
        <f t="shared" si="5"/>
        <v>0.75675899999999885</v>
      </c>
      <c r="C100">
        <f t="shared" si="3"/>
        <v>30.789194446316511</v>
      </c>
      <c r="D100">
        <f t="shared" si="4"/>
        <v>0.12272953184923474</v>
      </c>
    </row>
    <row r="101" spans="1:4" x14ac:dyDescent="0.2">
      <c r="A101">
        <v>22.962713000000001</v>
      </c>
    </row>
    <row r="102" spans="1:4" x14ac:dyDescent="0.2">
      <c r="A102">
        <v>23.636748000000001</v>
      </c>
      <c r="B102">
        <f t="shared" si="5"/>
        <v>0.67403499999999994</v>
      </c>
      <c r="C102">
        <f t="shared" si="3"/>
        <v>34.567937866727995</v>
      </c>
    </row>
    <row r="103" spans="1:4" x14ac:dyDescent="0.2">
      <c r="A103">
        <v>25.668158999999999</v>
      </c>
    </row>
    <row r="104" spans="1:4" x14ac:dyDescent="0.2">
      <c r="A104">
        <v>26.391689</v>
      </c>
      <c r="B104">
        <f t="shared" si="5"/>
        <v>0.72353000000000023</v>
      </c>
      <c r="C104">
        <f t="shared" si="3"/>
        <v>32.203225851035882</v>
      </c>
      <c r="D104">
        <f t="shared" si="4"/>
        <v>-0.12739188429708137</v>
      </c>
    </row>
    <row r="105" spans="1:4" x14ac:dyDescent="0.2">
      <c r="A105">
        <v>26.964334000000001</v>
      </c>
    </row>
    <row r="106" spans="1:4" x14ac:dyDescent="0.2">
      <c r="A106">
        <v>27.793492000000001</v>
      </c>
      <c r="B106">
        <f t="shared" si="5"/>
        <v>0.82915799999999962</v>
      </c>
      <c r="C106">
        <f t="shared" si="3"/>
        <v>28.100796229427939</v>
      </c>
    </row>
    <row r="108" spans="1:4" x14ac:dyDescent="0.2">
      <c r="A108" t="s">
        <v>17</v>
      </c>
    </row>
    <row r="109" spans="1:4" x14ac:dyDescent="0.2">
      <c r="A109">
        <v>4.2078300000000004</v>
      </c>
    </row>
    <row r="110" spans="1:4" x14ac:dyDescent="0.2">
      <c r="A110">
        <v>5.117216</v>
      </c>
      <c r="B110">
        <f t="shared" si="5"/>
        <v>0.90938599999999958</v>
      </c>
      <c r="C110">
        <f t="shared" si="3"/>
        <v>25.621683201632763</v>
      </c>
      <c r="D110">
        <f t="shared" si="4"/>
        <v>0.1343149911750588</v>
      </c>
    </row>
    <row r="111" spans="1:4" x14ac:dyDescent="0.2">
      <c r="A111">
        <v>5.7491510000000003</v>
      </c>
    </row>
    <row r="112" spans="1:4" x14ac:dyDescent="0.2">
      <c r="A112">
        <v>6.5508559999999996</v>
      </c>
      <c r="B112">
        <f t="shared" si="5"/>
        <v>0.80170499999999922</v>
      </c>
      <c r="C112">
        <f t="shared" si="3"/>
        <v>29.063059354750219</v>
      </c>
    </row>
    <row r="113" spans="1:4" x14ac:dyDescent="0.2">
      <c r="A113">
        <v>8.9369540000000001</v>
      </c>
    </row>
    <row r="114" spans="1:4" x14ac:dyDescent="0.2">
      <c r="A114">
        <v>9.8077290000000001</v>
      </c>
      <c r="B114">
        <f t="shared" si="5"/>
        <v>0.87077500000000008</v>
      </c>
      <c r="C114">
        <f t="shared" si="3"/>
        <v>26.75777324796876</v>
      </c>
      <c r="D114">
        <f t="shared" si="4"/>
        <v>-0.13246869953244922</v>
      </c>
    </row>
    <row r="115" spans="1:4" x14ac:dyDescent="0.2">
      <c r="A115">
        <v>10.498977999999999</v>
      </c>
    </row>
    <row r="116" spans="1:4" x14ac:dyDescent="0.2">
      <c r="A116">
        <v>11.502717000000001</v>
      </c>
      <c r="B116">
        <f t="shared" si="5"/>
        <v>1.0037390000000013</v>
      </c>
      <c r="C116">
        <f t="shared" si="3"/>
        <v>23.213205823426179</v>
      </c>
    </row>
    <row r="117" spans="1:4" x14ac:dyDescent="0.2">
      <c r="A117">
        <v>17.762989999999999</v>
      </c>
    </row>
    <row r="118" spans="1:4" x14ac:dyDescent="0.2">
      <c r="A118">
        <v>18.836811999999998</v>
      </c>
      <c r="B118">
        <f t="shared" si="5"/>
        <v>1.0738219999999998</v>
      </c>
      <c r="C118">
        <f t="shared" si="3"/>
        <v>21.698195790363769</v>
      </c>
      <c r="D118">
        <f t="shared" si="4"/>
        <v>0.12949836279736907</v>
      </c>
    </row>
    <row r="119" spans="1:4" x14ac:dyDescent="0.2">
      <c r="A119">
        <v>19.586748</v>
      </c>
    </row>
    <row r="120" spans="1:4" x14ac:dyDescent="0.2">
      <c r="A120">
        <v>20.537455000000001</v>
      </c>
      <c r="B120">
        <f t="shared" si="5"/>
        <v>0.9507070000000013</v>
      </c>
      <c r="C120">
        <f t="shared" si="3"/>
        <v>24.508076620872643</v>
      </c>
    </row>
    <row r="121" spans="1:4" x14ac:dyDescent="0.2">
      <c r="A121">
        <v>23.335308000000001</v>
      </c>
    </row>
    <row r="122" spans="1:4" x14ac:dyDescent="0.2">
      <c r="A122">
        <v>24.372247000000002</v>
      </c>
      <c r="B122">
        <f t="shared" si="5"/>
        <v>1.0369390000000003</v>
      </c>
      <c r="C122">
        <f t="shared" si="3"/>
        <v>22.469981358594858</v>
      </c>
      <c r="D122">
        <f t="shared" si="4"/>
        <v>-0.13250672618728884</v>
      </c>
    </row>
    <row r="123" spans="1:4" x14ac:dyDescent="0.2">
      <c r="A123">
        <v>25.196891000000001</v>
      </c>
    </row>
    <row r="124" spans="1:4" x14ac:dyDescent="0.2">
      <c r="A124">
        <v>26.392219000000001</v>
      </c>
      <c r="B124">
        <f t="shared" si="5"/>
        <v>1.1953279999999999</v>
      </c>
      <c r="C124">
        <f t="shared" si="3"/>
        <v>19.492557691278044</v>
      </c>
    </row>
    <row r="125" spans="1:4" x14ac:dyDescent="0.2">
      <c r="A125">
        <v>33.952463000000002</v>
      </c>
    </row>
    <row r="126" spans="1:4" x14ac:dyDescent="0.2">
      <c r="A126">
        <v>35.258234999999999</v>
      </c>
      <c r="B126">
        <f t="shared" si="5"/>
        <v>1.3057719999999975</v>
      </c>
      <c r="C126">
        <f t="shared" si="3"/>
        <v>17.843850228064351</v>
      </c>
      <c r="D126">
        <f t="shared" si="4"/>
        <v>0.14002690793591871</v>
      </c>
    </row>
    <row r="127" spans="1:4" x14ac:dyDescent="0.2">
      <c r="A127">
        <v>36.166857</v>
      </c>
    </row>
    <row r="128" spans="1:4" x14ac:dyDescent="0.2">
      <c r="A128">
        <v>37.312244</v>
      </c>
      <c r="B128">
        <f t="shared" si="5"/>
        <v>1.1453869999999995</v>
      </c>
      <c r="C128">
        <f t="shared" si="3"/>
        <v>20.34246940117184</v>
      </c>
    </row>
    <row r="129" spans="1:4" x14ac:dyDescent="0.2">
      <c r="A129">
        <v>40.668424999999999</v>
      </c>
    </row>
    <row r="130" spans="1:4" x14ac:dyDescent="0.2">
      <c r="A130">
        <v>41.946345000000001</v>
      </c>
      <c r="B130">
        <f t="shared" si="5"/>
        <v>1.2779200000000017</v>
      </c>
      <c r="C130">
        <f t="shared" si="3"/>
        <v>18.232753223988958</v>
      </c>
      <c r="D130">
        <f t="shared" si="4"/>
        <v>-0.14853185842889699</v>
      </c>
    </row>
    <row r="131" spans="1:4" x14ac:dyDescent="0.2">
      <c r="A131">
        <v>42.969901999999998</v>
      </c>
    </row>
    <row r="132" spans="1:4" x14ac:dyDescent="0.2">
      <c r="A132">
        <v>44.470745000000001</v>
      </c>
      <c r="B132">
        <f t="shared" si="5"/>
        <v>1.5008430000000033</v>
      </c>
      <c r="C132">
        <f t="shared" ref="C132:C158" si="6">23.3/B132</f>
        <v>15.524608503354415</v>
      </c>
    </row>
    <row r="134" spans="1:4" x14ac:dyDescent="0.2">
      <c r="A134" t="s">
        <v>18</v>
      </c>
    </row>
    <row r="135" spans="1:4" x14ac:dyDescent="0.2">
      <c r="A135">
        <v>2.4275319999999998</v>
      </c>
    </row>
    <row r="136" spans="1:4" x14ac:dyDescent="0.2">
      <c r="A136">
        <v>2.9216139999999999</v>
      </c>
      <c r="B136">
        <f t="shared" si="5"/>
        <v>0.49408200000000013</v>
      </c>
      <c r="C136">
        <f t="shared" si="6"/>
        <v>47.158164029452593</v>
      </c>
      <c r="D136">
        <f t="shared" ref="D136:D156" si="7">(C138-C136)/C136</f>
        <v>0.12137429528556286</v>
      </c>
    </row>
    <row r="137" spans="1:4" x14ac:dyDescent="0.2">
      <c r="A137">
        <v>3.2672099999999999</v>
      </c>
    </row>
    <row r="138" spans="1:4" x14ac:dyDescent="0.2">
      <c r="A138">
        <v>3.7078139999999999</v>
      </c>
      <c r="B138">
        <f t="shared" ref="B138:B158" si="8">A138-A137</f>
        <v>0.440604</v>
      </c>
      <c r="C138">
        <f t="shared" si="6"/>
        <v>52.88195295548838</v>
      </c>
    </row>
    <row r="139" spans="1:4" x14ac:dyDescent="0.2">
      <c r="A139">
        <v>5.0920779999999999</v>
      </c>
    </row>
    <row r="140" spans="1:4" x14ac:dyDescent="0.2">
      <c r="A140">
        <v>5.551507</v>
      </c>
      <c r="B140">
        <f t="shared" si="8"/>
        <v>0.45942900000000009</v>
      </c>
      <c r="C140">
        <f t="shared" si="6"/>
        <v>50.715126820466267</v>
      </c>
      <c r="D140">
        <f t="shared" si="7"/>
        <v>-0.12030429346358791</v>
      </c>
    </row>
    <row r="141" spans="1:4" x14ac:dyDescent="0.2">
      <c r="A141">
        <v>5.9138659999999996</v>
      </c>
    </row>
    <row r="142" spans="1:4" x14ac:dyDescent="0.2">
      <c r="A142">
        <v>6.4361249999999997</v>
      </c>
      <c r="B142">
        <f t="shared" si="8"/>
        <v>0.52225900000000003</v>
      </c>
      <c r="C142">
        <f t="shared" si="6"/>
        <v>44.613879320413815</v>
      </c>
    </row>
    <row r="143" spans="1:4" x14ac:dyDescent="0.2">
      <c r="A143">
        <v>9.7739539999999998</v>
      </c>
    </row>
    <row r="144" spans="1:4" x14ac:dyDescent="0.2">
      <c r="A144">
        <v>10.340496999999999</v>
      </c>
      <c r="B144">
        <f t="shared" si="8"/>
        <v>0.56654299999999935</v>
      </c>
      <c r="C144">
        <f t="shared" si="6"/>
        <v>41.126622339345872</v>
      </c>
      <c r="D144">
        <f t="shared" si="7"/>
        <v>0.12279224073692373</v>
      </c>
    </row>
    <row r="145" spans="1:4" x14ac:dyDescent="0.2">
      <c r="A145">
        <v>10.736241</v>
      </c>
    </row>
    <row r="146" spans="1:4" x14ac:dyDescent="0.2">
      <c r="A146">
        <v>11.240824999999999</v>
      </c>
      <c r="B146">
        <f t="shared" si="8"/>
        <v>0.50458399999999948</v>
      </c>
      <c r="C146">
        <f t="shared" si="6"/>
        <v>46.176652450335375</v>
      </c>
    </row>
    <row r="147" spans="1:4" x14ac:dyDescent="0.2">
      <c r="A147">
        <v>12.793544000000001</v>
      </c>
    </row>
    <row r="148" spans="1:4" x14ac:dyDescent="0.2">
      <c r="A148">
        <v>13.322459</v>
      </c>
      <c r="B148">
        <f t="shared" si="8"/>
        <v>0.52891499999999958</v>
      </c>
      <c r="C148">
        <f t="shared" si="6"/>
        <v>44.05244699053727</v>
      </c>
      <c r="D148">
        <f t="shared" si="7"/>
        <v>-0.12188647105993217</v>
      </c>
    </row>
    <row r="149" spans="1:4" x14ac:dyDescent="0.2">
      <c r="A149">
        <v>13.739940000000001</v>
      </c>
    </row>
    <row r="150" spans="1:4" x14ac:dyDescent="0.2">
      <c r="A150">
        <v>14.342271</v>
      </c>
      <c r="B150">
        <f t="shared" si="8"/>
        <v>0.60233099999999951</v>
      </c>
      <c r="C150">
        <f t="shared" si="6"/>
        <v>38.683049685305953</v>
      </c>
    </row>
    <row r="151" spans="1:4" x14ac:dyDescent="0.2">
      <c r="A151">
        <v>18.149308999999999</v>
      </c>
    </row>
    <row r="152" spans="1:4" x14ac:dyDescent="0.2">
      <c r="A152">
        <v>18.786453999999999</v>
      </c>
      <c r="B152">
        <f t="shared" si="8"/>
        <v>0.63714500000000029</v>
      </c>
      <c r="C152">
        <f t="shared" si="6"/>
        <v>36.56938373525648</v>
      </c>
      <c r="D152">
        <f t="shared" si="7"/>
        <v>0.12136102599663146</v>
      </c>
    </row>
    <row r="153" spans="1:4" x14ac:dyDescent="0.2">
      <c r="A153">
        <v>19.231942</v>
      </c>
    </row>
    <row r="154" spans="1:4" x14ac:dyDescent="0.2">
      <c r="A154">
        <v>19.800131</v>
      </c>
      <c r="B154">
        <f t="shared" si="8"/>
        <v>0.56818900000000028</v>
      </c>
      <c r="C154">
        <f t="shared" si="6"/>
        <v>41.007481665431733</v>
      </c>
    </row>
    <row r="155" spans="1:4" x14ac:dyDescent="0.2">
      <c r="A155">
        <v>21.529084999999998</v>
      </c>
    </row>
    <row r="156" spans="1:4" x14ac:dyDescent="0.2">
      <c r="A156">
        <v>22.131796999999999</v>
      </c>
      <c r="B156">
        <f t="shared" si="8"/>
        <v>0.60271200000000036</v>
      </c>
      <c r="C156">
        <f t="shared" si="6"/>
        <v>38.658596477256111</v>
      </c>
      <c r="D156">
        <f t="shared" si="7"/>
        <v>-0.12299378090268613</v>
      </c>
    </row>
    <row r="157" spans="1:4" x14ac:dyDescent="0.2">
      <c r="A157">
        <v>22.607399999999998</v>
      </c>
    </row>
    <row r="158" spans="1:4" x14ac:dyDescent="0.2">
      <c r="A158">
        <v>23.294637999999999</v>
      </c>
      <c r="B158">
        <f t="shared" si="8"/>
        <v>0.68723800000000068</v>
      </c>
      <c r="C158">
        <f t="shared" si="6"/>
        <v>33.903829532127119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9"/>
  <sheetViews>
    <sheetView workbookViewId="0">
      <selection activeCell="D2" sqref="D2"/>
    </sheetView>
  </sheetViews>
  <sheetFormatPr baseColWidth="10" defaultColWidth="8.83203125" defaultRowHeight="15" x14ac:dyDescent="0.2"/>
  <sheetData>
    <row r="1" spans="1:4" x14ac:dyDescent="0.2">
      <c r="A1" t="s">
        <v>10</v>
      </c>
    </row>
    <row r="2" spans="1:4" x14ac:dyDescent="0.2">
      <c r="A2">
        <v>4.5706490000000004</v>
      </c>
      <c r="B2">
        <f>A3-A2</f>
        <v>1.6426439999999998</v>
      </c>
      <c r="C2">
        <f>23.3/B2</f>
        <v>14.184448973727724</v>
      </c>
      <c r="D2">
        <f>(C5-C2)/(A5-A2)</f>
        <v>2.3768876574505868</v>
      </c>
    </row>
    <row r="3" spans="1:4" x14ac:dyDescent="0.2">
      <c r="A3">
        <v>6.2132930000000002</v>
      </c>
    </row>
    <row r="4" spans="1:4" x14ac:dyDescent="0.2">
      <c r="A4">
        <v>7.438485</v>
      </c>
    </row>
    <row r="5" spans="1:4" x14ac:dyDescent="0.2">
      <c r="A5">
        <v>8.4354610000000001</v>
      </c>
      <c r="B5">
        <f>A5-A4</f>
        <v>0.99697600000000008</v>
      </c>
      <c r="C5">
        <f>23.3/B5</f>
        <v>23.370672914894641</v>
      </c>
    </row>
    <row r="7" spans="1:4" x14ac:dyDescent="0.2">
      <c r="A7" t="s">
        <v>11</v>
      </c>
    </row>
    <row r="8" spans="1:4" x14ac:dyDescent="0.2">
      <c r="A8">
        <v>2.510923</v>
      </c>
      <c r="B8">
        <f>A9-A8</f>
        <v>1.196971</v>
      </c>
      <c r="C8">
        <f t="shared" ref="C8:C14" si="0">23.3/B8</f>
        <v>19.465801594190669</v>
      </c>
      <c r="D8">
        <f>(C11-C8)/(A11-A8)</f>
        <v>4.4684399700337094</v>
      </c>
    </row>
    <row r="9" spans="1:4" x14ac:dyDescent="0.2">
      <c r="A9">
        <v>3.707894</v>
      </c>
    </row>
    <row r="10" spans="1:4" x14ac:dyDescent="0.2">
      <c r="A10">
        <v>4.6048929999999997</v>
      </c>
    </row>
    <row r="11" spans="1:4" x14ac:dyDescent="0.2">
      <c r="A11">
        <v>5.331448</v>
      </c>
      <c r="B11">
        <f>A11-A10</f>
        <v>0.72655500000000028</v>
      </c>
      <c r="C11">
        <f t="shared" si="0"/>
        <v>32.069148240669996</v>
      </c>
    </row>
    <row r="13" spans="1:4" x14ac:dyDescent="0.2">
      <c r="A13" t="s">
        <v>12</v>
      </c>
    </row>
    <row r="14" spans="1:4" x14ac:dyDescent="0.2">
      <c r="A14">
        <v>2.2459760000000002</v>
      </c>
      <c r="B14">
        <f>A15-A14</f>
        <v>0.80048699999999995</v>
      </c>
      <c r="C14">
        <f t="shared" si="0"/>
        <v>29.107280942726117</v>
      </c>
      <c r="D14">
        <f>(C17-C14)/(A17-A14)</f>
        <v>9.8982983923006156</v>
      </c>
    </row>
    <row r="15" spans="1:4" x14ac:dyDescent="0.2">
      <c r="A15">
        <v>3.0464630000000001</v>
      </c>
    </row>
    <row r="16" spans="1:4" x14ac:dyDescent="0.2">
      <c r="A16">
        <v>3.6478429999999999</v>
      </c>
    </row>
    <row r="17" spans="1:6" x14ac:dyDescent="0.2">
      <c r="A17">
        <v>4.1352140000000004</v>
      </c>
      <c r="B17">
        <f>A17-A16</f>
        <v>0.48737100000000044</v>
      </c>
      <c r="C17">
        <f>23.3/B17</f>
        <v>47.80752240079935</v>
      </c>
    </row>
    <row r="19" spans="1:6" x14ac:dyDescent="0.2">
      <c r="A19" t="s">
        <v>13</v>
      </c>
    </row>
    <row r="20" spans="1:6" x14ac:dyDescent="0.2">
      <c r="A20">
        <v>1.9695370000000001</v>
      </c>
      <c r="B20">
        <f>A21-A20</f>
        <v>0.66215099999999993</v>
      </c>
      <c r="C20">
        <f t="shared" ref="C20:C29" si="1">23.3/B20</f>
        <v>35.188348277054637</v>
      </c>
      <c r="D20">
        <f>(C23-C20)/(A23-A20)</f>
        <v>14.931263126419189</v>
      </c>
    </row>
    <row r="21" spans="1:6" x14ac:dyDescent="0.2">
      <c r="A21">
        <v>2.631688</v>
      </c>
    </row>
    <row r="22" spans="1:6" x14ac:dyDescent="0.2">
      <c r="A22">
        <v>3.1254189999999999</v>
      </c>
    </row>
    <row r="23" spans="1:6" x14ac:dyDescent="0.2">
      <c r="A23">
        <v>3.524365</v>
      </c>
      <c r="B23">
        <f>A23-A22</f>
        <v>0.39894600000000002</v>
      </c>
      <c r="C23">
        <f t="shared" si="1"/>
        <v>58.403894261378731</v>
      </c>
    </row>
    <row r="25" spans="1:6" x14ac:dyDescent="0.2">
      <c r="A25" t="s">
        <v>14</v>
      </c>
      <c r="F25" t="s">
        <v>15</v>
      </c>
    </row>
    <row r="26" spans="1:6" x14ac:dyDescent="0.2">
      <c r="A26">
        <v>1.8104309999999999</v>
      </c>
      <c r="B26">
        <f>A27-A26</f>
        <v>0.64444299999999988</v>
      </c>
      <c r="C26">
        <f t="shared" si="1"/>
        <v>36.155253451430156</v>
      </c>
      <c r="D26">
        <f>(C29-C26)/(A29-A26)</f>
        <v>19.532091591174261</v>
      </c>
    </row>
    <row r="27" spans="1:6" x14ac:dyDescent="0.2">
      <c r="A27">
        <v>2.4548739999999998</v>
      </c>
    </row>
    <row r="28" spans="1:6" x14ac:dyDescent="0.2">
      <c r="A28">
        <v>2.9083589999999999</v>
      </c>
    </row>
    <row r="29" spans="1:6" x14ac:dyDescent="0.2">
      <c r="A29">
        <v>3.2688139999999999</v>
      </c>
      <c r="B29">
        <f>A29-A28</f>
        <v>0.36045499999999997</v>
      </c>
      <c r="C29">
        <f t="shared" si="1"/>
        <v>64.640523782441647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5"/>
  <sheetViews>
    <sheetView tabSelected="1" workbookViewId="0">
      <selection activeCell="I16" sqref="I16"/>
    </sheetView>
  </sheetViews>
  <sheetFormatPr baseColWidth="10" defaultColWidth="8.83203125" defaultRowHeight="15" x14ac:dyDescent="0.2"/>
  <sheetData>
    <row r="1" spans="1:21" x14ac:dyDescent="0.2">
      <c r="A1" t="s">
        <v>21</v>
      </c>
      <c r="F1" t="s">
        <v>21</v>
      </c>
    </row>
    <row r="2" spans="1:21" x14ac:dyDescent="0.2">
      <c r="A2">
        <v>3.6432150000000001</v>
      </c>
      <c r="B2">
        <f>A3-A2</f>
        <v>1.6503749999999999</v>
      </c>
      <c r="C2">
        <f>23.3/B2</f>
        <v>14.118003484056654</v>
      </c>
      <c r="D2">
        <f>(C4-C2)/(A5-A3)</f>
        <v>3.903169659718257</v>
      </c>
      <c r="F2">
        <v>3.6782699999999999</v>
      </c>
      <c r="G2">
        <f t="shared" ref="G2:G4" si="0">F3-F2</f>
        <v>1.5074790000000005</v>
      </c>
      <c r="H2">
        <f t="shared" ref="H2:H4" si="1">23.3/G2</f>
        <v>15.456268379194665</v>
      </c>
      <c r="I2">
        <f>(H4-H2)/(F5-F3)</f>
        <v>3.6353521022190187</v>
      </c>
    </row>
    <row r="3" spans="1:21" x14ac:dyDescent="0.2">
      <c r="A3">
        <v>5.29359</v>
      </c>
      <c r="F3">
        <v>5.1857490000000004</v>
      </c>
    </row>
    <row r="4" spans="1:21" x14ac:dyDescent="0.2">
      <c r="A4">
        <v>6.6427269999999998</v>
      </c>
      <c r="B4">
        <f>A5-A4</f>
        <v>1.0004749999999998</v>
      </c>
      <c r="C4">
        <f>23.3/B4</f>
        <v>23.288937754566586</v>
      </c>
      <c r="F4">
        <v>6.4878970000000002</v>
      </c>
      <c r="G4">
        <f t="shared" si="0"/>
        <v>0.98081899999999944</v>
      </c>
      <c r="H4">
        <f t="shared" si="1"/>
        <v>23.755657261941309</v>
      </c>
    </row>
    <row r="5" spans="1:21" x14ac:dyDescent="0.2">
      <c r="A5">
        <v>7.6432019999999996</v>
      </c>
      <c r="F5">
        <v>7.4687159999999997</v>
      </c>
    </row>
    <row r="7" spans="1:21" x14ac:dyDescent="0.2">
      <c r="A7" t="s">
        <v>22</v>
      </c>
      <c r="F7" t="s">
        <v>31</v>
      </c>
    </row>
    <row r="8" spans="1:21" x14ac:dyDescent="0.2">
      <c r="A8">
        <v>3.3776069999999998</v>
      </c>
      <c r="B8">
        <f t="shared" ref="B8:B34" si="2">A9-A8</f>
        <v>1.3765180000000004</v>
      </c>
      <c r="C8">
        <f t="shared" ref="C8:C34" si="3">23.3/B8</f>
        <v>16.926767394251289</v>
      </c>
      <c r="D8">
        <f>(C10-C8)/(A11-A9)</f>
        <v>6.8380596929379864</v>
      </c>
      <c r="F8">
        <v>1.64754</v>
      </c>
      <c r="G8">
        <f t="shared" ref="G8:G10" si="4">F9-F8</f>
        <v>1.3639340000000002</v>
      </c>
      <c r="H8">
        <f t="shared" ref="H8:H10" si="5">23.3/G8</f>
        <v>17.082938030725824</v>
      </c>
      <c r="I8">
        <f>(H10-H8)/(F11-F9)</f>
        <v>7.1956004733718117</v>
      </c>
      <c r="J8">
        <f>F11 - F9</f>
        <v>1.8254709999999998</v>
      </c>
    </row>
    <row r="9" spans="1:21" x14ac:dyDescent="0.2">
      <c r="A9">
        <v>4.7541250000000002</v>
      </c>
      <c r="F9">
        <v>3.0114740000000002</v>
      </c>
    </row>
    <row r="10" spans="1:21" x14ac:dyDescent="0.2">
      <c r="A10">
        <v>5.8330339999999996</v>
      </c>
      <c r="B10">
        <f t="shared" si="2"/>
        <v>0.78520700000000065</v>
      </c>
      <c r="C10">
        <f t="shared" si="3"/>
        <v>29.673703876812077</v>
      </c>
      <c r="F10">
        <v>4.0658890000000003</v>
      </c>
      <c r="G10">
        <f t="shared" si="4"/>
        <v>0.77105599999999974</v>
      </c>
      <c r="H10">
        <f t="shared" si="5"/>
        <v>30.218298022452338</v>
      </c>
      <c r="R10" t="s">
        <v>35</v>
      </c>
    </row>
    <row r="11" spans="1:21" x14ac:dyDescent="0.2">
      <c r="A11">
        <v>6.6182410000000003</v>
      </c>
      <c r="F11">
        <v>4.8369450000000001</v>
      </c>
      <c r="R11">
        <v>3.0125639999999998</v>
      </c>
      <c r="S11">
        <f t="shared" ref="S11:S13" si="6">R12-R11</f>
        <v>1.0583010000000006</v>
      </c>
      <c r="T11">
        <f t="shared" ref="T11:T13" si="7">23.3/S11</f>
        <v>22.016420659150835</v>
      </c>
      <c r="U11">
        <f>(T13-T11)/(R14-R12)</f>
        <v>7.5931033550164591</v>
      </c>
    </row>
    <row r="12" spans="1:21" x14ac:dyDescent="0.2">
      <c r="R12">
        <v>4.0708650000000004</v>
      </c>
    </row>
    <row r="13" spans="1:21" x14ac:dyDescent="0.2">
      <c r="A13" t="s">
        <v>23</v>
      </c>
      <c r="F13" t="s">
        <v>27</v>
      </c>
      <c r="R13">
        <v>4.9832239999999999</v>
      </c>
      <c r="S13">
        <f t="shared" si="6"/>
        <v>0.68272300000000019</v>
      </c>
      <c r="T13">
        <f t="shared" si="7"/>
        <v>34.128043144877196</v>
      </c>
    </row>
    <row r="14" spans="1:21" x14ac:dyDescent="0.2">
      <c r="A14">
        <v>2.6031780000000002</v>
      </c>
      <c r="B14">
        <f t="shared" si="2"/>
        <v>0.93597899999999967</v>
      </c>
      <c r="C14">
        <f t="shared" si="3"/>
        <v>24.893720906131449</v>
      </c>
      <c r="D14">
        <f>(C16-C14)/(A17-A15)</f>
        <v>12.223413728860054</v>
      </c>
      <c r="F14">
        <v>1.6533199999999999</v>
      </c>
      <c r="G14">
        <f t="shared" ref="G14:G16" si="8">F15-F14</f>
        <v>0.84640800000000027</v>
      </c>
      <c r="H14">
        <f t="shared" ref="H14:H16" si="9">23.3/G14</f>
        <v>27.528095197587916</v>
      </c>
      <c r="I14">
        <f>(H16-H14)/(F17-F15)</f>
        <v>13.028778275564706</v>
      </c>
      <c r="J14">
        <f t="shared" ref="J9:J65" si="10">F17 - F15</f>
        <v>1.245943</v>
      </c>
      <c r="R14">
        <v>5.6659470000000001</v>
      </c>
    </row>
    <row r="15" spans="1:21" x14ac:dyDescent="0.2">
      <c r="A15">
        <v>3.5391569999999999</v>
      </c>
      <c r="F15">
        <v>2.4997280000000002</v>
      </c>
    </row>
    <row r="16" spans="1:21" x14ac:dyDescent="0.2">
      <c r="A16">
        <v>4.3035680000000003</v>
      </c>
      <c r="B16">
        <f t="shared" si="2"/>
        <v>0.56611999999999973</v>
      </c>
      <c r="C16">
        <f t="shared" si="3"/>
        <v>41.157351798205347</v>
      </c>
      <c r="F16">
        <v>3.2132360000000002</v>
      </c>
      <c r="G16">
        <f t="shared" si="8"/>
        <v>0.53243499999999999</v>
      </c>
      <c r="H16">
        <f t="shared" si="9"/>
        <v>43.761210288579832</v>
      </c>
      <c r="R16" t="s">
        <v>39</v>
      </c>
    </row>
    <row r="17" spans="1:21" x14ac:dyDescent="0.2">
      <c r="A17">
        <v>4.869688</v>
      </c>
      <c r="F17">
        <v>3.7456710000000002</v>
      </c>
      <c r="R17">
        <v>1.9099280000000001</v>
      </c>
      <c r="S17">
        <f t="shared" ref="S17:S19" si="11">R18-R17</f>
        <v>0.68995200000000012</v>
      </c>
      <c r="T17">
        <f t="shared" ref="T17:T19" si="12">23.3/S17</f>
        <v>33.770465191781454</v>
      </c>
      <c r="U17">
        <f>(T19-T17)/(R20-R18)</f>
        <v>18.543018247055702</v>
      </c>
    </row>
    <row r="18" spans="1:21" x14ac:dyDescent="0.2">
      <c r="R18">
        <v>2.5998800000000002</v>
      </c>
    </row>
    <row r="19" spans="1:21" x14ac:dyDescent="0.2">
      <c r="A19" t="s">
        <v>24</v>
      </c>
      <c r="F19" t="s">
        <v>28</v>
      </c>
      <c r="R19">
        <v>3.1904409999999999</v>
      </c>
      <c r="S19">
        <f t="shared" si="11"/>
        <v>0.44053600000000026</v>
      </c>
      <c r="T19">
        <f t="shared" si="12"/>
        <v>52.890115677265847</v>
      </c>
    </row>
    <row r="20" spans="1:21" x14ac:dyDescent="0.2">
      <c r="A20">
        <v>2.2446280000000001</v>
      </c>
      <c r="B20">
        <f t="shared" si="2"/>
        <v>0.82802100000000012</v>
      </c>
      <c r="C20">
        <f t="shared" si="3"/>
        <v>28.139382938355425</v>
      </c>
      <c r="D20">
        <f>(C22-C20)/(A23-A21)</f>
        <v>16.166648393821415</v>
      </c>
      <c r="F20">
        <v>1.3544160000000001</v>
      </c>
      <c r="G20">
        <f t="shared" ref="G20:G22" si="13">F21-F20</f>
        <v>0.80510599999999988</v>
      </c>
      <c r="H20">
        <f t="shared" ref="H20:H22" si="14">23.3/G20</f>
        <v>28.940288607959701</v>
      </c>
      <c r="I20">
        <f>(H22-H20)/(F23-F21)</f>
        <v>17.379124953572067</v>
      </c>
      <c r="J20">
        <f t="shared" si="10"/>
        <v>1.130665</v>
      </c>
      <c r="R20">
        <v>3.6309770000000001</v>
      </c>
    </row>
    <row r="21" spans="1:21" x14ac:dyDescent="0.2">
      <c r="A21">
        <v>3.0726490000000002</v>
      </c>
      <c r="F21">
        <v>2.1595219999999999</v>
      </c>
    </row>
    <row r="22" spans="1:21" x14ac:dyDescent="0.2">
      <c r="A22">
        <v>3.744542</v>
      </c>
      <c r="B22">
        <f t="shared" si="2"/>
        <v>0.49559900000000034</v>
      </c>
      <c r="C22">
        <f t="shared" si="3"/>
        <v>47.013815604954779</v>
      </c>
      <c r="F22">
        <v>2.810667</v>
      </c>
      <c r="G22">
        <f t="shared" si="13"/>
        <v>0.47951999999999995</v>
      </c>
      <c r="H22">
        <f t="shared" si="14"/>
        <v>48.59025692359026</v>
      </c>
      <c r="R22" t="s">
        <v>38</v>
      </c>
    </row>
    <row r="23" spans="1:21" x14ac:dyDescent="0.2">
      <c r="A23">
        <v>4.2401410000000004</v>
      </c>
      <c r="F23">
        <v>3.290187</v>
      </c>
      <c r="R23">
        <v>1.753789</v>
      </c>
      <c r="S23">
        <f t="shared" ref="S23:S25" si="15">R24-R23</f>
        <v>0.53267900000000012</v>
      </c>
      <c r="T23">
        <f t="shared" ref="T23:T25" si="16">23.3/S23</f>
        <v>43.741164941737885</v>
      </c>
      <c r="U23">
        <f>(T25-T23)/(R26-R24)</f>
        <v>28.818008280033425</v>
      </c>
    </row>
    <row r="24" spans="1:21" x14ac:dyDescent="0.2">
      <c r="R24">
        <v>2.2864680000000002</v>
      </c>
    </row>
    <row r="25" spans="1:21" x14ac:dyDescent="0.2">
      <c r="A25" t="s">
        <v>25</v>
      </c>
      <c r="F25" t="s">
        <v>25</v>
      </c>
      <c r="R25">
        <v>2.749457</v>
      </c>
      <c r="S25">
        <f t="shared" si="15"/>
        <v>0.34728599999999998</v>
      </c>
      <c r="T25">
        <f t="shared" si="16"/>
        <v>67.091676600841964</v>
      </c>
    </row>
    <row r="26" spans="1:21" x14ac:dyDescent="0.2">
      <c r="A26">
        <v>2.218461</v>
      </c>
      <c r="B26">
        <f t="shared" si="2"/>
        <v>0.7772070000000002</v>
      </c>
      <c r="C26">
        <f t="shared" si="3"/>
        <v>29.979143265565021</v>
      </c>
      <c r="D26">
        <f>(C28-C26)/(A29-A27)</f>
        <v>22.337196692452178</v>
      </c>
      <c r="F26">
        <v>1.4180809999999999</v>
      </c>
      <c r="G26">
        <f t="shared" ref="G26:G28" si="17">F27-F26</f>
        <v>0.64905200000000018</v>
      </c>
      <c r="H26">
        <f t="shared" ref="H26:H28" si="18">23.3/G26</f>
        <v>35.898510442922898</v>
      </c>
      <c r="I26">
        <f>(H28-H26)/(F29-F27)</f>
        <v>21.081289341596928</v>
      </c>
      <c r="J26">
        <f t="shared" si="10"/>
        <v>0.9673750000000001</v>
      </c>
      <c r="R26">
        <v>3.096743</v>
      </c>
    </row>
    <row r="27" spans="1:21" x14ac:dyDescent="0.2">
      <c r="A27">
        <v>2.9956680000000002</v>
      </c>
      <c r="F27">
        <v>2.0671330000000001</v>
      </c>
    </row>
    <row r="28" spans="1:21" x14ac:dyDescent="0.2">
      <c r="A28">
        <v>3.5969099999999998</v>
      </c>
      <c r="B28">
        <f t="shared" si="2"/>
        <v>0.43802399999999997</v>
      </c>
      <c r="C28">
        <f t="shared" si="3"/>
        <v>53.193432323343018</v>
      </c>
      <c r="F28">
        <v>2.6205949999999998</v>
      </c>
      <c r="G28">
        <f t="shared" si="17"/>
        <v>0.41391300000000042</v>
      </c>
      <c r="H28">
        <f t="shared" si="18"/>
        <v>56.292022719750229</v>
      </c>
      <c r="R28" t="s">
        <v>37</v>
      </c>
    </row>
    <row r="29" spans="1:21" x14ac:dyDescent="0.2">
      <c r="A29">
        <v>4.0349339999999998</v>
      </c>
      <c r="F29">
        <v>3.0345080000000002</v>
      </c>
      <c r="R29">
        <v>1.75491</v>
      </c>
      <c r="S29">
        <f t="shared" ref="S29:S31" si="19">R30-R29</f>
        <v>0.46413300000000013</v>
      </c>
      <c r="T29">
        <f t="shared" ref="T29:T31" si="20">23.3/S29</f>
        <v>50.201127694001492</v>
      </c>
      <c r="U29">
        <f>(T31-T29)/(R32-R30)</f>
        <v>39.173419331022629</v>
      </c>
    </row>
    <row r="30" spans="1:21" x14ac:dyDescent="0.2">
      <c r="R30">
        <v>2.2190430000000001</v>
      </c>
    </row>
    <row r="31" spans="1:21" x14ac:dyDescent="0.2">
      <c r="A31" t="s">
        <v>26</v>
      </c>
      <c r="F31" t="s">
        <v>14</v>
      </c>
      <c r="R31">
        <v>2.6198579999999998</v>
      </c>
      <c r="S31">
        <f t="shared" si="19"/>
        <v>0.30004100000000022</v>
      </c>
      <c r="T31">
        <f t="shared" si="20"/>
        <v>77.656053672664683</v>
      </c>
    </row>
    <row r="32" spans="1:21" x14ac:dyDescent="0.2">
      <c r="A32">
        <v>2.2960639999999999</v>
      </c>
      <c r="B32">
        <f t="shared" si="2"/>
        <v>0.65888999999999998</v>
      </c>
      <c r="C32">
        <f t="shared" si="3"/>
        <v>35.362503604547044</v>
      </c>
      <c r="D32">
        <f>(C34-C32)/(A35-A33)</f>
        <v>30.552376206369864</v>
      </c>
      <c r="F32">
        <v>1.892557</v>
      </c>
      <c r="G32">
        <f t="shared" ref="G32:G34" si="21">F33-F32</f>
        <v>0.53996900000000014</v>
      </c>
      <c r="H32">
        <f t="shared" ref="H32:H34" si="22">23.3/G32</f>
        <v>43.150625313675405</v>
      </c>
      <c r="I32">
        <f>(H34-H32)/(F35-F33)</f>
        <v>32.921557783777374</v>
      </c>
      <c r="J32">
        <f t="shared" si="10"/>
        <v>0.79037099999999993</v>
      </c>
      <c r="L32">
        <f t="shared" ref="L32:L34" si="23">K33-K32</f>
        <v>0</v>
      </c>
      <c r="M32" t="e">
        <f t="shared" ref="M32:M34" si="24">23.3/L32</f>
        <v>#DIV/0!</v>
      </c>
      <c r="N32" t="e">
        <f>(M34-M32)/(K35-K33)</f>
        <v>#DIV/0!</v>
      </c>
      <c r="R32">
        <v>2.919899</v>
      </c>
    </row>
    <row r="33" spans="1:21" x14ac:dyDescent="0.2">
      <c r="A33">
        <v>2.9549539999999999</v>
      </c>
      <c r="F33">
        <v>2.4325260000000002</v>
      </c>
    </row>
    <row r="34" spans="1:21" x14ac:dyDescent="0.2">
      <c r="A34">
        <v>3.467816</v>
      </c>
      <c r="B34">
        <f t="shared" si="2"/>
        <v>0.37319600000000008</v>
      </c>
      <c r="C34">
        <f t="shared" si="3"/>
        <v>62.433680961210719</v>
      </c>
      <c r="F34">
        <v>2.88605</v>
      </c>
      <c r="G34">
        <f t="shared" si="21"/>
        <v>0.33684700000000012</v>
      </c>
      <c r="H34">
        <f t="shared" si="22"/>
        <v>69.17086986079731</v>
      </c>
      <c r="L34">
        <f t="shared" si="23"/>
        <v>0</v>
      </c>
      <c r="M34" t="e">
        <f t="shared" si="24"/>
        <v>#DIV/0!</v>
      </c>
      <c r="R34" t="s">
        <v>36</v>
      </c>
    </row>
    <row r="35" spans="1:21" x14ac:dyDescent="0.2">
      <c r="A35">
        <v>3.8410120000000001</v>
      </c>
      <c r="F35">
        <v>3.2228970000000001</v>
      </c>
      <c r="R35">
        <v>2.166293</v>
      </c>
      <c r="S35">
        <f t="shared" ref="S35:S37" si="25">R36-R35</f>
        <v>0.37026799999999982</v>
      </c>
      <c r="T35">
        <f t="shared" ref="T35:T37" si="26">23.3/S35</f>
        <v>62.927393131461571</v>
      </c>
      <c r="U35">
        <f>(T37-T35)/(R38-R36)</f>
        <v>59.897096593533057</v>
      </c>
    </row>
    <row r="36" spans="1:21" x14ac:dyDescent="0.2">
      <c r="R36">
        <v>2.5365609999999998</v>
      </c>
    </row>
    <row r="37" spans="1:21" x14ac:dyDescent="0.2">
      <c r="F37" t="s">
        <v>29</v>
      </c>
      <c r="J37">
        <f t="shared" si="10"/>
        <v>0.8903709999999998</v>
      </c>
      <c r="R37">
        <v>2.858079</v>
      </c>
      <c r="S37">
        <f t="shared" si="25"/>
        <v>0.24113000000000007</v>
      </c>
      <c r="T37">
        <f t="shared" si="26"/>
        <v>96.628374735619772</v>
      </c>
    </row>
    <row r="38" spans="1:21" x14ac:dyDescent="0.2">
      <c r="F38">
        <v>1.3451470000000001</v>
      </c>
      <c r="G38">
        <f t="shared" ref="G38:G40" si="27">F39-F38</f>
        <v>0.47964099999999998</v>
      </c>
      <c r="H38">
        <f t="shared" ref="H38:H40" si="28">23.3/G38</f>
        <v>48.577998961723459</v>
      </c>
      <c r="I38">
        <f>(H40-H38)/(F41-F39)</f>
        <v>38.016051091303495</v>
      </c>
      <c r="L38">
        <f t="shared" ref="L38:L40" si="29">K39-K38</f>
        <v>0</v>
      </c>
      <c r="M38" t="e">
        <f t="shared" ref="M38:M40" si="30">23.3/L38</f>
        <v>#DIV/0!</v>
      </c>
      <c r="N38" t="e">
        <f>(M40-M38)/(K41-K39)</f>
        <v>#DIV/0!</v>
      </c>
      <c r="R38">
        <v>3.0992090000000001</v>
      </c>
    </row>
    <row r="39" spans="1:21" x14ac:dyDescent="0.2">
      <c r="F39">
        <v>1.8247880000000001</v>
      </c>
    </row>
    <row r="40" spans="1:21" x14ac:dyDescent="0.2">
      <c r="F40">
        <v>2.2355179999999999</v>
      </c>
      <c r="G40">
        <f t="shared" si="27"/>
        <v>0.30711399999999989</v>
      </c>
      <c r="H40">
        <f t="shared" si="28"/>
        <v>75.867593141309115</v>
      </c>
      <c r="L40">
        <f t="shared" si="29"/>
        <v>0</v>
      </c>
      <c r="M40" t="e">
        <f t="shared" si="30"/>
        <v>#DIV/0!</v>
      </c>
    </row>
    <row r="41" spans="1:21" x14ac:dyDescent="0.2">
      <c r="F41">
        <v>2.5426319999999998</v>
      </c>
    </row>
    <row r="43" spans="1:21" x14ac:dyDescent="0.2">
      <c r="F43" t="s">
        <v>30</v>
      </c>
    </row>
    <row r="44" spans="1:21" x14ac:dyDescent="0.2">
      <c r="F44">
        <v>0.91864900000000005</v>
      </c>
      <c r="G44">
        <f t="shared" ref="G44:G46" si="31">F45-F44</f>
        <v>0.341167</v>
      </c>
      <c r="H44">
        <f t="shared" ref="H44:H46" si="32">23.3/G44</f>
        <v>68.294999223254308</v>
      </c>
      <c r="I44">
        <f>(H46-H44)/(F47-F45)</f>
        <v>75.589836122214024</v>
      </c>
      <c r="J44">
        <f t="shared" si="10"/>
        <v>0.50985900000000006</v>
      </c>
      <c r="L44">
        <f t="shared" ref="L44:L46" si="33">K45-K44</f>
        <v>0</v>
      </c>
      <c r="M44" t="e">
        <f t="shared" ref="M44:M46" si="34">23.3/L44</f>
        <v>#DIV/0!</v>
      </c>
      <c r="N44" t="e">
        <f>(M46-M44)/(K47-K45)</f>
        <v>#DIV/0!</v>
      </c>
    </row>
    <row r="45" spans="1:21" x14ac:dyDescent="0.2">
      <c r="F45">
        <v>1.259816</v>
      </c>
    </row>
    <row r="46" spans="1:21" x14ac:dyDescent="0.2">
      <c r="F46">
        <v>1.551582</v>
      </c>
      <c r="G46">
        <f t="shared" si="31"/>
        <v>0.21809300000000009</v>
      </c>
      <c r="H46">
        <f t="shared" si="32"/>
        <v>106.83515747869023</v>
      </c>
      <c r="L46">
        <f t="shared" si="33"/>
        <v>0</v>
      </c>
      <c r="M46" t="e">
        <f t="shared" si="34"/>
        <v>#DIV/0!</v>
      </c>
    </row>
    <row r="47" spans="1:21" x14ac:dyDescent="0.2">
      <c r="F47">
        <v>1.7696750000000001</v>
      </c>
    </row>
    <row r="49" spans="6:14" x14ac:dyDescent="0.2">
      <c r="F49" t="s">
        <v>32</v>
      </c>
      <c r="J49">
        <f t="shared" si="10"/>
        <v>0.71733800000000003</v>
      </c>
    </row>
    <row r="50" spans="6:14" x14ac:dyDescent="0.2">
      <c r="F50">
        <v>0.80888099999999996</v>
      </c>
      <c r="G50">
        <f t="shared" ref="G50:G52" si="35">F51-F50</f>
        <v>0.38540400000000008</v>
      </c>
      <c r="H50">
        <f t="shared" ref="H50:H52" si="36">23.3/G50</f>
        <v>60.456040933669591</v>
      </c>
      <c r="I50">
        <f>(H52-H50)/(F53-F51)</f>
        <v>57.41058630832633</v>
      </c>
      <c r="L50">
        <f t="shared" ref="L50:L52" si="37">K51-K50</f>
        <v>0</v>
      </c>
      <c r="M50" t="e">
        <f t="shared" ref="M50:M52" si="38">23.3/L50</f>
        <v>#DIV/0!</v>
      </c>
      <c r="N50" t="e">
        <f>(M52-M50)/(K53-K51)</f>
        <v>#DIV/0!</v>
      </c>
    </row>
    <row r="51" spans="6:14" x14ac:dyDescent="0.2">
      <c r="F51">
        <v>1.194285</v>
      </c>
    </row>
    <row r="52" spans="6:14" x14ac:dyDescent="0.2">
      <c r="F52">
        <v>1.526219</v>
      </c>
      <c r="G52">
        <f t="shared" si="35"/>
        <v>0.24846199999999996</v>
      </c>
      <c r="H52">
        <f t="shared" si="36"/>
        <v>93.776915584676956</v>
      </c>
      <c r="L52">
        <f t="shared" si="37"/>
        <v>0</v>
      </c>
      <c r="M52" t="e">
        <f t="shared" si="38"/>
        <v>#DIV/0!</v>
      </c>
    </row>
    <row r="53" spans="6:14" x14ac:dyDescent="0.2">
      <c r="F53">
        <v>1.774681</v>
      </c>
    </row>
    <row r="55" spans="6:14" x14ac:dyDescent="0.2">
      <c r="F55" t="s">
        <v>33</v>
      </c>
    </row>
    <row r="56" spans="6:14" x14ac:dyDescent="0.2">
      <c r="F56">
        <v>0.90902400000000005</v>
      </c>
      <c r="G56">
        <f t="shared" ref="G56:G58" si="39">F57-F56</f>
        <v>0.44932700000000003</v>
      </c>
      <c r="H56">
        <f t="shared" ref="H56:H58" si="40">23.3/G56</f>
        <v>51.855330305100736</v>
      </c>
      <c r="I56">
        <f>(H58-H56)/(F59-F57)</f>
        <v>47.969472781650531</v>
      </c>
      <c r="J56">
        <f t="shared" si="10"/>
        <v>0.65652599999999972</v>
      </c>
      <c r="L56">
        <f t="shared" ref="L56:L58" si="41">K57-K56</f>
        <v>0</v>
      </c>
      <c r="M56" t="e">
        <f t="shared" ref="M56:M58" si="42">23.3/L56</f>
        <v>#DIV/0!</v>
      </c>
      <c r="N56" t="e">
        <f>(M58-M56)/(K59-K57)</f>
        <v>#DIV/0!</v>
      </c>
    </row>
    <row r="57" spans="6:14" x14ac:dyDescent="0.2">
      <c r="F57">
        <v>1.3583510000000001</v>
      </c>
    </row>
    <row r="58" spans="6:14" x14ac:dyDescent="0.2">
      <c r="F58">
        <v>1.735328</v>
      </c>
      <c r="G58">
        <f t="shared" si="39"/>
        <v>0.27954899999999983</v>
      </c>
      <c r="H58">
        <f t="shared" si="40"/>
        <v>83.34853639254662</v>
      </c>
      <c r="L58">
        <f t="shared" si="41"/>
        <v>0</v>
      </c>
      <c r="M58" t="e">
        <f t="shared" si="42"/>
        <v>#DIV/0!</v>
      </c>
    </row>
    <row r="59" spans="6:14" x14ac:dyDescent="0.2">
      <c r="F59">
        <v>2.0148769999999998</v>
      </c>
    </row>
    <row r="61" spans="6:14" x14ac:dyDescent="0.2">
      <c r="F61" t="s">
        <v>34</v>
      </c>
    </row>
    <row r="62" spans="6:14" x14ac:dyDescent="0.2">
      <c r="F62">
        <v>1.4703790000000001</v>
      </c>
      <c r="G62">
        <f t="shared" ref="G62:G64" si="43">F63-F62</f>
        <v>0.63558299999999979</v>
      </c>
      <c r="H62">
        <f t="shared" ref="H62:H64" si="44">23.3/G62</f>
        <v>36.659256147505531</v>
      </c>
      <c r="I62">
        <f>(H64-H62)/(F65-F63)</f>
        <v>21.692802300556206</v>
      </c>
      <c r="J62">
        <f t="shared" si="10"/>
        <v>0.95137699999999992</v>
      </c>
      <c r="L62">
        <f t="shared" ref="L62:L64" si="45">K63-K62</f>
        <v>0</v>
      </c>
      <c r="M62" t="e">
        <f t="shared" ref="M62:M64" si="46">23.3/L62</f>
        <v>#DIV/0!</v>
      </c>
      <c r="N62" t="e">
        <f>(M64-M62)/(K65-K63)</f>
        <v>#DIV/0!</v>
      </c>
    </row>
    <row r="63" spans="6:14" x14ac:dyDescent="0.2">
      <c r="F63">
        <v>2.1059619999999999</v>
      </c>
    </row>
    <row r="64" spans="6:14" x14ac:dyDescent="0.2">
      <c r="F64">
        <v>2.6506880000000002</v>
      </c>
      <c r="G64">
        <f t="shared" si="43"/>
        <v>0.40665099999999965</v>
      </c>
      <c r="H64">
        <f t="shared" si="44"/>
        <v>57.297289321801792</v>
      </c>
      <c r="L64">
        <f t="shared" si="45"/>
        <v>0</v>
      </c>
      <c r="M64" t="e">
        <f t="shared" si="46"/>
        <v>#DIV/0!</v>
      </c>
    </row>
    <row r="65" spans="6:6" x14ac:dyDescent="0.2">
      <c r="F65">
        <v>3.0573389999999998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 a</vt:lpstr>
      <vt:lpstr>part a try 2</vt:lpstr>
      <vt:lpstr>part b</vt:lpstr>
      <vt:lpstr>part b try 2</vt:lpstr>
      <vt:lpstr>part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Aditya Malhotra</cp:lastModifiedBy>
  <dcterms:created xsi:type="dcterms:W3CDTF">2023-09-12T09:57:09Z</dcterms:created>
  <dcterms:modified xsi:type="dcterms:W3CDTF">2023-09-16T14:01:21Z</dcterms:modified>
</cp:coreProperties>
</file>